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Christine Defossez\Documents\MFE\"/>
    </mc:Choice>
  </mc:AlternateContent>
  <xr:revisionPtr revIDLastSave="0" documentId="13_ncr:1_{D2AB33E8-36CE-44A8-842D-50EEA829EC6E}" xr6:coauthVersionLast="47" xr6:coauthVersionMax="47" xr10:uidLastSave="{00000000-0000-0000-0000-000000000000}"/>
  <bookViews>
    <workbookView xWindow="-110" yWindow="-110" windowWidth="19420" windowHeight="11020" tabRatio="833" xr2:uid="{00000000-000D-0000-FFFF-FFFF00000000}"/>
  </bookViews>
  <sheets>
    <sheet name="C1" sheetId="6" r:id="rId1"/>
    <sheet name="Paramètres" sheetId="17" r:id="rId2"/>
    <sheet name="Consommables" sheetId="61" r:id="rId3"/>
    <sheet name="Matériel" sheetId="22" r:id="rId4"/>
  </sheets>
  <externalReferences>
    <externalReference r:id="rId5"/>
    <externalReference r:id="rId6"/>
  </externalReferences>
  <definedNames>
    <definedName name="_xlnm._FilterDatabase" localSheetId="2" hidden="1">Consommables!$A$1:$G$132</definedName>
    <definedName name="_xlnm._FilterDatabase" localSheetId="3" hidden="1">Matériel!$A$1:$M$531</definedName>
    <definedName name="conso">Consommables!$A$2:$A$132</definedName>
    <definedName name="deb_conso">Consommables!$A$2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61" l="1"/>
  <c r="C2" i="61"/>
  <c r="D2" i="61"/>
  <c r="E2" i="61"/>
  <c r="F2" i="61"/>
  <c r="G2" i="61"/>
  <c r="B3" i="61"/>
  <c r="C3" i="61"/>
  <c r="D3" i="61"/>
  <c r="E3" i="61"/>
  <c r="F3" i="61"/>
  <c r="G3" i="61"/>
  <c r="B4" i="61"/>
  <c r="C4" i="61"/>
  <c r="D4" i="61"/>
  <c r="E4" i="61"/>
  <c r="F4" i="61"/>
  <c r="G4" i="61"/>
  <c r="B5" i="61"/>
  <c r="C5" i="61"/>
  <c r="D5" i="61"/>
  <c r="E5" i="61"/>
  <c r="F5" i="61"/>
  <c r="G5" i="61"/>
  <c r="B6" i="61"/>
  <c r="C6" i="61"/>
  <c r="D6" i="61"/>
  <c r="E6" i="61"/>
  <c r="F6" i="61"/>
  <c r="G6" i="61"/>
  <c r="B7" i="61"/>
  <c r="C7" i="61"/>
  <c r="D7" i="61"/>
  <c r="E7" i="61"/>
  <c r="F7" i="61"/>
  <c r="G7" i="61"/>
  <c r="B8" i="61"/>
  <c r="C8" i="61"/>
  <c r="D8" i="61"/>
  <c r="E8" i="61"/>
  <c r="F8" i="61"/>
  <c r="G8" i="61"/>
  <c r="B9" i="61"/>
  <c r="C9" i="61"/>
  <c r="D9" i="61"/>
  <c r="E9" i="61"/>
  <c r="F9" i="61"/>
  <c r="G9" i="61"/>
  <c r="B10" i="61"/>
  <c r="C10" i="61"/>
  <c r="D10" i="61"/>
  <c r="E10" i="61"/>
  <c r="F10" i="61"/>
  <c r="G10" i="61"/>
  <c r="B11" i="61"/>
  <c r="C11" i="61"/>
  <c r="D11" i="61"/>
  <c r="E11" i="61"/>
  <c r="F11" i="61"/>
  <c r="G11" i="61"/>
  <c r="B12" i="61"/>
  <c r="C12" i="61"/>
  <c r="D12" i="61"/>
  <c r="E12" i="61"/>
  <c r="F12" i="61"/>
  <c r="G12" i="61"/>
  <c r="B13" i="61"/>
  <c r="C13" i="61"/>
  <c r="D13" i="61"/>
  <c r="E13" i="61"/>
  <c r="F13" i="61"/>
  <c r="G13" i="61"/>
  <c r="B14" i="61"/>
  <c r="C14" i="61"/>
  <c r="D14" i="61"/>
  <c r="E14" i="61"/>
  <c r="F14" i="61"/>
  <c r="G14" i="61"/>
  <c r="B15" i="61"/>
  <c r="C15" i="61"/>
  <c r="D15" i="61"/>
  <c r="E15" i="61"/>
  <c r="F15" i="61"/>
  <c r="G15" i="61"/>
  <c r="B16" i="61"/>
  <c r="C16" i="61"/>
  <c r="D16" i="61"/>
  <c r="E16" i="61"/>
  <c r="F16" i="61"/>
  <c r="G16" i="61"/>
  <c r="B17" i="61"/>
  <c r="C17" i="61"/>
  <c r="D17" i="61"/>
  <c r="E17" i="61"/>
  <c r="F17" i="61"/>
  <c r="G17" i="61"/>
  <c r="B18" i="61"/>
  <c r="C18" i="61"/>
  <c r="D18" i="61"/>
  <c r="E18" i="61"/>
  <c r="F18" i="61"/>
  <c r="G18" i="61"/>
  <c r="B19" i="61"/>
  <c r="C19" i="61"/>
  <c r="D19" i="61"/>
  <c r="E19" i="61"/>
  <c r="F19" i="61"/>
  <c r="G19" i="61"/>
  <c r="B20" i="61"/>
  <c r="C20" i="61"/>
  <c r="D20" i="61"/>
  <c r="E20" i="61"/>
  <c r="F20" i="61"/>
  <c r="G20" i="61"/>
  <c r="B21" i="61"/>
  <c r="C21" i="61"/>
  <c r="D21" i="61"/>
  <c r="E21" i="61"/>
  <c r="F21" i="61"/>
  <c r="G21" i="61"/>
  <c r="B22" i="61"/>
  <c r="C22" i="61"/>
  <c r="D22" i="61"/>
  <c r="E22" i="61"/>
  <c r="F22" i="61"/>
  <c r="G22" i="61"/>
  <c r="B23" i="61"/>
  <c r="C23" i="61"/>
  <c r="D23" i="61"/>
  <c r="E23" i="61"/>
  <c r="F23" i="61"/>
  <c r="G23" i="61"/>
  <c r="B24" i="61"/>
  <c r="C24" i="61"/>
  <c r="D24" i="61"/>
  <c r="E24" i="61"/>
  <c r="F24" i="61"/>
  <c r="G24" i="61"/>
  <c r="B25" i="61"/>
  <c r="C25" i="61"/>
  <c r="D25" i="61"/>
  <c r="E25" i="61"/>
  <c r="F25" i="61"/>
  <c r="G25" i="61"/>
  <c r="B26" i="61"/>
  <c r="C26" i="61"/>
  <c r="D26" i="61"/>
  <c r="E26" i="61"/>
  <c r="F26" i="61"/>
  <c r="G26" i="61"/>
  <c r="B27" i="61"/>
  <c r="C27" i="61"/>
  <c r="D27" i="61"/>
  <c r="E27" i="61"/>
  <c r="F27" i="61"/>
  <c r="G27" i="61"/>
  <c r="B28" i="61"/>
  <c r="C28" i="61"/>
  <c r="D28" i="61"/>
  <c r="E28" i="61"/>
  <c r="F28" i="61"/>
  <c r="G28" i="61"/>
  <c r="B29" i="61"/>
  <c r="C29" i="61"/>
  <c r="D29" i="61"/>
  <c r="E29" i="61"/>
  <c r="F29" i="61"/>
  <c r="G29" i="61"/>
  <c r="B30" i="61"/>
  <c r="C30" i="61"/>
  <c r="D30" i="61"/>
  <c r="E30" i="61"/>
  <c r="F30" i="61"/>
  <c r="G30" i="61"/>
  <c r="B31" i="61"/>
  <c r="C31" i="61"/>
  <c r="D31" i="61"/>
  <c r="E31" i="61"/>
  <c r="F31" i="61"/>
  <c r="G31" i="61"/>
  <c r="B32" i="61"/>
  <c r="C32" i="61"/>
  <c r="D32" i="61"/>
  <c r="E32" i="61"/>
  <c r="F32" i="61"/>
  <c r="G32" i="61"/>
  <c r="B33" i="61"/>
  <c r="C33" i="61"/>
  <c r="D33" i="61"/>
  <c r="E33" i="61"/>
  <c r="F33" i="61"/>
  <c r="G33" i="61"/>
  <c r="B34" i="61"/>
  <c r="C34" i="61"/>
  <c r="D34" i="61"/>
  <c r="E34" i="61"/>
  <c r="F34" i="61"/>
  <c r="G34" i="61"/>
  <c r="B35" i="61"/>
  <c r="C35" i="61"/>
  <c r="D35" i="61"/>
  <c r="E35" i="61"/>
  <c r="F35" i="61"/>
  <c r="G35" i="61"/>
  <c r="B36" i="61"/>
  <c r="C36" i="61"/>
  <c r="D36" i="61"/>
  <c r="E36" i="61"/>
  <c r="F36" i="61"/>
  <c r="G36" i="61"/>
  <c r="B37" i="61"/>
  <c r="C37" i="61"/>
  <c r="D37" i="61"/>
  <c r="E37" i="61"/>
  <c r="F37" i="61"/>
  <c r="G37" i="61"/>
  <c r="B38" i="61"/>
  <c r="C38" i="61"/>
  <c r="D38" i="61"/>
  <c r="E38" i="61"/>
  <c r="F38" i="61"/>
  <c r="G38" i="61"/>
  <c r="B39" i="61"/>
  <c r="C39" i="61"/>
  <c r="D39" i="61"/>
  <c r="E39" i="61"/>
  <c r="F39" i="61"/>
  <c r="G39" i="61"/>
  <c r="B40" i="61"/>
  <c r="C40" i="61"/>
  <c r="D40" i="61"/>
  <c r="E40" i="61"/>
  <c r="F40" i="61"/>
  <c r="G40" i="61"/>
  <c r="B41" i="61"/>
  <c r="C41" i="61"/>
  <c r="D41" i="61"/>
  <c r="E41" i="61"/>
  <c r="F41" i="61"/>
  <c r="G41" i="61"/>
  <c r="B42" i="61"/>
  <c r="C42" i="61"/>
  <c r="D42" i="61"/>
  <c r="E42" i="61"/>
  <c r="F42" i="61"/>
  <c r="G42" i="61"/>
  <c r="B43" i="61"/>
  <c r="C43" i="61"/>
  <c r="D43" i="61"/>
  <c r="E43" i="61"/>
  <c r="F43" i="61"/>
  <c r="G43" i="61"/>
  <c r="B44" i="61"/>
  <c r="C44" i="61"/>
  <c r="D44" i="61"/>
  <c r="E44" i="61"/>
  <c r="F44" i="61"/>
  <c r="G44" i="61"/>
  <c r="B45" i="61"/>
  <c r="C45" i="61"/>
  <c r="D45" i="61"/>
  <c r="E45" i="61"/>
  <c r="F45" i="61"/>
  <c r="G45" i="61"/>
  <c r="B46" i="61"/>
  <c r="C46" i="61"/>
  <c r="D46" i="61"/>
  <c r="E46" i="61"/>
  <c r="F46" i="61"/>
  <c r="G46" i="61"/>
  <c r="B47" i="61"/>
  <c r="C47" i="61"/>
  <c r="D47" i="61"/>
  <c r="E47" i="61"/>
  <c r="F47" i="61"/>
  <c r="G47" i="61"/>
  <c r="B48" i="61"/>
  <c r="C48" i="61"/>
  <c r="D48" i="61"/>
  <c r="E48" i="61"/>
  <c r="F48" i="61"/>
  <c r="G48" i="61"/>
  <c r="B49" i="61"/>
  <c r="C49" i="61"/>
  <c r="D49" i="61"/>
  <c r="E49" i="61"/>
  <c r="F49" i="61"/>
  <c r="G49" i="61"/>
  <c r="B50" i="61"/>
  <c r="C50" i="61"/>
  <c r="D50" i="61"/>
  <c r="E50" i="61"/>
  <c r="F50" i="61"/>
  <c r="G50" i="61"/>
  <c r="B51" i="61"/>
  <c r="C51" i="61"/>
  <c r="D51" i="61"/>
  <c r="E51" i="61"/>
  <c r="F51" i="61"/>
  <c r="G51" i="61"/>
  <c r="B52" i="61"/>
  <c r="C52" i="61"/>
  <c r="D52" i="61"/>
  <c r="E52" i="61"/>
  <c r="F52" i="61"/>
  <c r="G52" i="61"/>
  <c r="B53" i="61"/>
  <c r="C53" i="61"/>
  <c r="D53" i="61"/>
  <c r="E53" i="61"/>
  <c r="F53" i="61"/>
  <c r="G53" i="61"/>
  <c r="B54" i="61"/>
  <c r="C54" i="61"/>
  <c r="D54" i="61"/>
  <c r="E54" i="61"/>
  <c r="F54" i="61"/>
  <c r="G54" i="61"/>
  <c r="B55" i="61"/>
  <c r="C55" i="61"/>
  <c r="D55" i="61"/>
  <c r="E55" i="61"/>
  <c r="F55" i="61"/>
  <c r="G55" i="61"/>
  <c r="B56" i="61"/>
  <c r="C56" i="61"/>
  <c r="D56" i="61"/>
  <c r="E56" i="61"/>
  <c r="F56" i="61"/>
  <c r="G56" i="61"/>
  <c r="B57" i="61"/>
  <c r="C57" i="61"/>
  <c r="D57" i="61"/>
  <c r="E57" i="61"/>
  <c r="F57" i="61"/>
  <c r="G57" i="61"/>
  <c r="B58" i="61"/>
  <c r="C58" i="61"/>
  <c r="D58" i="61"/>
  <c r="E58" i="61"/>
  <c r="F58" i="61"/>
  <c r="G58" i="61"/>
  <c r="B59" i="61"/>
  <c r="C59" i="61"/>
  <c r="D59" i="61"/>
  <c r="E59" i="61"/>
  <c r="F59" i="61"/>
  <c r="G59" i="61"/>
  <c r="B60" i="61"/>
  <c r="C60" i="61"/>
  <c r="D60" i="61"/>
  <c r="E60" i="61"/>
  <c r="F60" i="61"/>
  <c r="G60" i="61"/>
  <c r="B61" i="61"/>
  <c r="C61" i="61"/>
  <c r="D61" i="61"/>
  <c r="E61" i="61"/>
  <c r="F61" i="61"/>
  <c r="G61" i="61"/>
  <c r="B62" i="61"/>
  <c r="C62" i="61"/>
  <c r="D62" i="61"/>
  <c r="E62" i="61"/>
  <c r="F62" i="61"/>
  <c r="G62" i="61"/>
  <c r="B63" i="61"/>
  <c r="C63" i="61"/>
  <c r="D63" i="61"/>
  <c r="E63" i="61"/>
  <c r="F63" i="61"/>
  <c r="G63" i="61"/>
  <c r="B64" i="61"/>
  <c r="C64" i="61"/>
  <c r="D64" i="61"/>
  <c r="E64" i="61"/>
  <c r="F64" i="61"/>
  <c r="G64" i="61"/>
  <c r="B65" i="61"/>
  <c r="C65" i="61"/>
  <c r="D65" i="61"/>
  <c r="E65" i="61"/>
  <c r="F65" i="61"/>
  <c r="G65" i="61"/>
  <c r="B66" i="61"/>
  <c r="C66" i="61"/>
  <c r="D66" i="61"/>
  <c r="E66" i="61"/>
  <c r="F66" i="61"/>
  <c r="G66" i="61"/>
  <c r="B67" i="61"/>
  <c r="C67" i="61"/>
  <c r="D67" i="61"/>
  <c r="E67" i="61"/>
  <c r="F67" i="61"/>
  <c r="G67" i="61"/>
  <c r="B68" i="61"/>
  <c r="C68" i="61"/>
  <c r="D68" i="61"/>
  <c r="E68" i="61"/>
  <c r="F68" i="61"/>
  <c r="G68" i="61"/>
  <c r="B69" i="61"/>
  <c r="C69" i="61"/>
  <c r="D69" i="61"/>
  <c r="E69" i="61"/>
  <c r="F69" i="61"/>
  <c r="G69" i="61"/>
  <c r="B70" i="61"/>
  <c r="C70" i="61"/>
  <c r="D70" i="61"/>
  <c r="E70" i="61"/>
  <c r="F70" i="61"/>
  <c r="G70" i="61"/>
  <c r="B71" i="61"/>
  <c r="C71" i="61"/>
  <c r="D71" i="61"/>
  <c r="E71" i="61"/>
  <c r="F71" i="61"/>
  <c r="G71" i="61"/>
  <c r="B72" i="61"/>
  <c r="C72" i="61"/>
  <c r="D72" i="61"/>
  <c r="E72" i="61"/>
  <c r="F72" i="61"/>
  <c r="G72" i="61"/>
  <c r="B73" i="61"/>
  <c r="C73" i="61"/>
  <c r="D73" i="61"/>
  <c r="E73" i="61"/>
  <c r="F73" i="61"/>
  <c r="G73" i="61"/>
  <c r="B74" i="61"/>
  <c r="C74" i="61"/>
  <c r="D74" i="61"/>
  <c r="E74" i="61"/>
  <c r="F74" i="61"/>
  <c r="G74" i="61"/>
  <c r="B75" i="61"/>
  <c r="C75" i="61"/>
  <c r="D75" i="61"/>
  <c r="E75" i="61"/>
  <c r="F75" i="61"/>
  <c r="G75" i="61"/>
  <c r="B76" i="61"/>
  <c r="C76" i="61"/>
  <c r="D76" i="61"/>
  <c r="E76" i="61"/>
  <c r="F76" i="61"/>
  <c r="G76" i="61"/>
  <c r="B77" i="61"/>
  <c r="C77" i="61"/>
  <c r="D77" i="61"/>
  <c r="E77" i="61"/>
  <c r="F77" i="61"/>
  <c r="G77" i="61"/>
  <c r="B78" i="61"/>
  <c r="C78" i="61"/>
  <c r="D78" i="61"/>
  <c r="E78" i="61"/>
  <c r="F78" i="61"/>
  <c r="G78" i="61"/>
  <c r="B79" i="61"/>
  <c r="C79" i="61"/>
  <c r="D79" i="61"/>
  <c r="E79" i="61"/>
  <c r="F79" i="61"/>
  <c r="G79" i="61"/>
  <c r="B80" i="61"/>
  <c r="C80" i="61"/>
  <c r="D80" i="61"/>
  <c r="E80" i="61"/>
  <c r="F80" i="61"/>
  <c r="G80" i="61"/>
  <c r="B81" i="61"/>
  <c r="C81" i="61"/>
  <c r="D81" i="61"/>
  <c r="E81" i="61"/>
  <c r="F81" i="61"/>
  <c r="G81" i="61"/>
  <c r="B82" i="61"/>
  <c r="C82" i="61"/>
  <c r="D82" i="61"/>
  <c r="E82" i="61"/>
  <c r="F82" i="61"/>
  <c r="G82" i="61"/>
  <c r="B83" i="61"/>
  <c r="C83" i="61"/>
  <c r="D83" i="61"/>
  <c r="E83" i="61"/>
  <c r="F83" i="61"/>
  <c r="G83" i="61"/>
  <c r="B84" i="61"/>
  <c r="C84" i="61"/>
  <c r="D84" i="61"/>
  <c r="E84" i="61"/>
  <c r="F84" i="61"/>
  <c r="G84" i="61"/>
  <c r="B85" i="61"/>
  <c r="C85" i="61"/>
  <c r="D85" i="61"/>
  <c r="E85" i="61"/>
  <c r="F85" i="61"/>
  <c r="G85" i="61"/>
  <c r="B86" i="61"/>
  <c r="C86" i="61"/>
  <c r="D86" i="61"/>
  <c r="E86" i="61"/>
  <c r="F86" i="61"/>
  <c r="G86" i="61"/>
  <c r="B87" i="61"/>
  <c r="C87" i="61"/>
  <c r="D87" i="61"/>
  <c r="E87" i="61"/>
  <c r="F87" i="61"/>
  <c r="G87" i="61"/>
  <c r="B88" i="61"/>
  <c r="C88" i="61"/>
  <c r="D88" i="61"/>
  <c r="E88" i="61"/>
  <c r="F88" i="61"/>
  <c r="G88" i="61"/>
  <c r="B89" i="61"/>
  <c r="C89" i="61"/>
  <c r="D89" i="61"/>
  <c r="E89" i="61"/>
  <c r="F89" i="61"/>
  <c r="G89" i="61"/>
  <c r="B90" i="61"/>
  <c r="C90" i="61"/>
  <c r="D90" i="61"/>
  <c r="E90" i="61"/>
  <c r="F90" i="61"/>
  <c r="G90" i="61"/>
  <c r="B91" i="61"/>
  <c r="C91" i="61"/>
  <c r="D91" i="61"/>
  <c r="E91" i="61"/>
  <c r="F91" i="61"/>
  <c r="G91" i="61"/>
  <c r="B92" i="61"/>
  <c r="C92" i="61"/>
  <c r="D92" i="61"/>
  <c r="E92" i="61"/>
  <c r="F92" i="61"/>
  <c r="G92" i="61"/>
  <c r="B93" i="61"/>
  <c r="C93" i="61"/>
  <c r="D93" i="61"/>
  <c r="E93" i="61"/>
  <c r="F93" i="61"/>
  <c r="G93" i="61"/>
  <c r="B94" i="61"/>
  <c r="C94" i="61"/>
  <c r="D94" i="61"/>
  <c r="E94" i="61"/>
  <c r="F94" i="61"/>
  <c r="G94" i="61"/>
  <c r="B95" i="61"/>
  <c r="C95" i="61"/>
  <c r="D95" i="61"/>
  <c r="E95" i="61"/>
  <c r="F95" i="61"/>
  <c r="G95" i="61"/>
  <c r="B96" i="61"/>
  <c r="C96" i="61"/>
  <c r="D96" i="61"/>
  <c r="E96" i="61"/>
  <c r="F96" i="61"/>
  <c r="G96" i="61"/>
  <c r="B97" i="61"/>
  <c r="C97" i="61"/>
  <c r="D97" i="61"/>
  <c r="E97" i="61"/>
  <c r="F97" i="61"/>
  <c r="G97" i="61"/>
  <c r="B98" i="61"/>
  <c r="C98" i="61"/>
  <c r="D98" i="61"/>
  <c r="E98" i="61"/>
  <c r="F98" i="61"/>
  <c r="G98" i="61"/>
  <c r="B99" i="61"/>
  <c r="C99" i="61"/>
  <c r="D99" i="61"/>
  <c r="E99" i="61"/>
  <c r="F99" i="61"/>
  <c r="G99" i="61"/>
  <c r="B100" i="61"/>
  <c r="C100" i="61"/>
  <c r="D100" i="61"/>
  <c r="E100" i="61"/>
  <c r="F100" i="61"/>
  <c r="G100" i="61"/>
  <c r="B101" i="61"/>
  <c r="C101" i="61"/>
  <c r="D101" i="61"/>
  <c r="E101" i="61"/>
  <c r="F101" i="61"/>
  <c r="G101" i="61"/>
  <c r="B102" i="61"/>
  <c r="C102" i="61"/>
  <c r="D102" i="61"/>
  <c r="E102" i="61"/>
  <c r="F102" i="61"/>
  <c r="G102" i="61"/>
  <c r="B103" i="61"/>
  <c r="C103" i="61"/>
  <c r="D103" i="61"/>
  <c r="E103" i="61"/>
  <c r="F103" i="61"/>
  <c r="G103" i="61"/>
  <c r="B104" i="61"/>
  <c r="C104" i="61"/>
  <c r="D104" i="61"/>
  <c r="E104" i="61"/>
  <c r="F104" i="61"/>
  <c r="G104" i="61"/>
  <c r="B105" i="61"/>
  <c r="C105" i="61"/>
  <c r="D105" i="61"/>
  <c r="E105" i="61"/>
  <c r="F105" i="61"/>
  <c r="G105" i="61"/>
  <c r="B106" i="61"/>
  <c r="C106" i="61"/>
  <c r="D106" i="61"/>
  <c r="E106" i="61"/>
  <c r="F106" i="61"/>
  <c r="G106" i="61"/>
  <c r="B107" i="61"/>
  <c r="C107" i="61"/>
  <c r="D107" i="61"/>
  <c r="E107" i="61"/>
  <c r="F107" i="61"/>
  <c r="G107" i="61"/>
  <c r="B108" i="61"/>
  <c r="C108" i="61"/>
  <c r="D108" i="61"/>
  <c r="E108" i="61"/>
  <c r="F108" i="61"/>
  <c r="G108" i="61"/>
  <c r="B109" i="61"/>
  <c r="C109" i="61"/>
  <c r="D109" i="61"/>
  <c r="E109" i="61"/>
  <c r="F109" i="61"/>
  <c r="G109" i="61"/>
  <c r="B110" i="61"/>
  <c r="C110" i="61"/>
  <c r="D110" i="61"/>
  <c r="E110" i="61"/>
  <c r="F110" i="61"/>
  <c r="G110" i="61"/>
  <c r="B111" i="61"/>
  <c r="C111" i="61"/>
  <c r="D111" i="61"/>
  <c r="E111" i="61"/>
  <c r="F111" i="61"/>
  <c r="G111" i="61"/>
  <c r="B112" i="61"/>
  <c r="C112" i="61"/>
  <c r="D112" i="61"/>
  <c r="E112" i="61"/>
  <c r="F112" i="61"/>
  <c r="G112" i="61"/>
  <c r="B113" i="61"/>
  <c r="C113" i="61"/>
  <c r="D113" i="61"/>
  <c r="E113" i="61"/>
  <c r="F113" i="61"/>
  <c r="G113" i="61"/>
  <c r="B114" i="61"/>
  <c r="C114" i="61"/>
  <c r="D114" i="61"/>
  <c r="E114" i="61"/>
  <c r="F114" i="61"/>
  <c r="G114" i="61"/>
  <c r="B115" i="61"/>
  <c r="C115" i="61"/>
  <c r="D115" i="61"/>
  <c r="E115" i="61"/>
  <c r="F115" i="61"/>
  <c r="G115" i="61"/>
  <c r="B116" i="61"/>
  <c r="C116" i="61"/>
  <c r="D116" i="61"/>
  <c r="E116" i="61"/>
  <c r="F116" i="61"/>
  <c r="G116" i="61"/>
  <c r="B117" i="61"/>
  <c r="C117" i="61"/>
  <c r="D117" i="61"/>
  <c r="E117" i="61"/>
  <c r="F117" i="61"/>
  <c r="G117" i="61"/>
  <c r="B118" i="61"/>
  <c r="C118" i="61"/>
  <c r="D118" i="61"/>
  <c r="E118" i="61"/>
  <c r="F118" i="61"/>
  <c r="G118" i="61"/>
  <c r="B119" i="61"/>
  <c r="C119" i="61"/>
  <c r="D119" i="61"/>
  <c r="E119" i="61"/>
  <c r="F119" i="61"/>
  <c r="G119" i="61"/>
  <c r="B120" i="61"/>
  <c r="C120" i="61"/>
  <c r="D120" i="61"/>
  <c r="E120" i="61"/>
  <c r="F120" i="61"/>
  <c r="G120" i="61"/>
  <c r="B121" i="61"/>
  <c r="C121" i="61"/>
  <c r="D121" i="61"/>
  <c r="E121" i="61"/>
  <c r="F121" i="61"/>
  <c r="G121" i="61"/>
  <c r="B122" i="61"/>
  <c r="C122" i="61"/>
  <c r="D122" i="61"/>
  <c r="E122" i="61"/>
  <c r="F122" i="61"/>
  <c r="G122" i="61"/>
  <c r="B123" i="61"/>
  <c r="C123" i="61"/>
  <c r="D123" i="61"/>
  <c r="E123" i="61"/>
  <c r="F123" i="61"/>
  <c r="G123" i="61"/>
  <c r="B124" i="61"/>
  <c r="C124" i="61"/>
  <c r="D124" i="61"/>
  <c r="E124" i="61"/>
  <c r="F124" i="61"/>
  <c r="G124" i="61"/>
  <c r="B125" i="61"/>
  <c r="C125" i="61"/>
  <c r="D125" i="61"/>
  <c r="E125" i="61"/>
  <c r="F125" i="61"/>
  <c r="G125" i="61"/>
  <c r="B126" i="61"/>
  <c r="C126" i="61"/>
  <c r="D126" i="61"/>
  <c r="E126" i="61"/>
  <c r="F126" i="61"/>
  <c r="G126" i="61"/>
  <c r="B127" i="61"/>
  <c r="C127" i="61"/>
  <c r="D127" i="61"/>
  <c r="E127" i="61"/>
  <c r="F127" i="61"/>
  <c r="G127" i="61"/>
  <c r="B128" i="61"/>
  <c r="C128" i="61"/>
  <c r="D128" i="61"/>
  <c r="E128" i="61"/>
  <c r="F128" i="61"/>
  <c r="G128" i="61"/>
  <c r="B129" i="61"/>
  <c r="C129" i="61"/>
  <c r="D129" i="61"/>
  <c r="E129" i="61"/>
  <c r="F129" i="61"/>
  <c r="G129" i="61"/>
  <c r="B130" i="61"/>
  <c r="C130" i="61"/>
  <c r="D130" i="61"/>
  <c r="E130" i="61"/>
  <c r="F130" i="61"/>
  <c r="G130" i="61"/>
  <c r="B131" i="61"/>
  <c r="C131" i="61"/>
  <c r="D131" i="61"/>
  <c r="E131" i="61"/>
  <c r="F131" i="61"/>
  <c r="G131" i="61"/>
  <c r="B132" i="61"/>
  <c r="C132" i="61"/>
  <c r="D132" i="61"/>
  <c r="E132" i="61"/>
  <c r="F132" i="61"/>
  <c r="G132" i="61"/>
  <c r="A3" i="61"/>
  <c r="A4" i="61"/>
  <c r="A5" i="61"/>
  <c r="A6" i="61"/>
  <c r="A7" i="61"/>
  <c r="A8" i="61"/>
  <c r="A9" i="61"/>
  <c r="A10" i="61"/>
  <c r="A11" i="61"/>
  <c r="A12" i="61"/>
  <c r="A13" i="61"/>
  <c r="A14" i="61"/>
  <c r="A15" i="61"/>
  <c r="A16" i="61"/>
  <c r="A17" i="61"/>
  <c r="A18" i="61"/>
  <c r="A19" i="61"/>
  <c r="A20" i="61"/>
  <c r="A21" i="61"/>
  <c r="A22" i="61"/>
  <c r="A23" i="61"/>
  <c r="A24" i="61"/>
  <c r="A25" i="61"/>
  <c r="A26" i="61"/>
  <c r="A27" i="61"/>
  <c r="A28" i="61"/>
  <c r="A29" i="61"/>
  <c r="A30" i="61"/>
  <c r="A31" i="61"/>
  <c r="A32" i="61"/>
  <c r="A33" i="61"/>
  <c r="A34" i="61"/>
  <c r="A35" i="61"/>
  <c r="A36" i="61"/>
  <c r="A37" i="61"/>
  <c r="A38" i="61"/>
  <c r="A39" i="61"/>
  <c r="A40" i="61"/>
  <c r="A41" i="61"/>
  <c r="A42" i="61"/>
  <c r="A43" i="61"/>
  <c r="A44" i="61"/>
  <c r="A45" i="61"/>
  <c r="A46" i="61"/>
  <c r="A47" i="61"/>
  <c r="A48" i="61"/>
  <c r="A49" i="61"/>
  <c r="A50" i="61"/>
  <c r="A51" i="61"/>
  <c r="A52" i="61"/>
  <c r="A53" i="61"/>
  <c r="A54" i="61"/>
  <c r="A55" i="61"/>
  <c r="A56" i="61"/>
  <c r="A57" i="61"/>
  <c r="A58" i="61"/>
  <c r="A59" i="61"/>
  <c r="A60" i="61"/>
  <c r="A61" i="61"/>
  <c r="A62" i="61"/>
  <c r="A63" i="61"/>
  <c r="A64" i="61"/>
  <c r="A65" i="61"/>
  <c r="A66" i="61"/>
  <c r="A67" i="61"/>
  <c r="A68" i="61"/>
  <c r="A69" i="61"/>
  <c r="A70" i="61"/>
  <c r="A71" i="61"/>
  <c r="A72" i="61"/>
  <c r="A73" i="61"/>
  <c r="A74" i="61"/>
  <c r="A75" i="61"/>
  <c r="A76" i="61"/>
  <c r="A77" i="61"/>
  <c r="A78" i="61"/>
  <c r="A79" i="61"/>
  <c r="A80" i="61"/>
  <c r="A81" i="61"/>
  <c r="A82" i="61"/>
  <c r="A83" i="61"/>
  <c r="A84" i="61"/>
  <c r="A85" i="61"/>
  <c r="A86" i="61"/>
  <c r="A87" i="61"/>
  <c r="A88" i="61"/>
  <c r="A89" i="61"/>
  <c r="A90" i="61"/>
  <c r="A91" i="61"/>
  <c r="A92" i="61"/>
  <c r="A93" i="61"/>
  <c r="A94" i="61"/>
  <c r="A95" i="61"/>
  <c r="A96" i="61"/>
  <c r="A97" i="61"/>
  <c r="A98" i="61"/>
  <c r="A99" i="61"/>
  <c r="A100" i="61"/>
  <c r="A101" i="61"/>
  <c r="A102" i="61"/>
  <c r="A103" i="61"/>
  <c r="A104" i="61"/>
  <c r="A105" i="61"/>
  <c r="A106" i="61"/>
  <c r="A107" i="61"/>
  <c r="A108" i="61"/>
  <c r="A109" i="61"/>
  <c r="A110" i="61"/>
  <c r="A111" i="61"/>
  <c r="A112" i="61"/>
  <c r="A113" i="61"/>
  <c r="A114" i="61"/>
  <c r="A115" i="61"/>
  <c r="A116" i="61"/>
  <c r="A117" i="61"/>
  <c r="A118" i="61"/>
  <c r="A119" i="61"/>
  <c r="A120" i="61"/>
  <c r="A121" i="61"/>
  <c r="A122" i="61"/>
  <c r="A123" i="61"/>
  <c r="A124" i="61"/>
  <c r="A125" i="61"/>
  <c r="A126" i="61"/>
  <c r="A127" i="61"/>
  <c r="A128" i="61"/>
  <c r="A129" i="61"/>
  <c r="A130" i="61"/>
  <c r="A131" i="61"/>
  <c r="A132" i="61"/>
  <c r="A2" i="61"/>
  <c r="U14" i="6" l="1"/>
  <c r="U15" i="6"/>
  <c r="U16" i="6"/>
  <c r="U17" i="6"/>
  <c r="U18" i="6"/>
  <c r="U19" i="6"/>
  <c r="U20" i="6"/>
  <c r="U21" i="6"/>
  <c r="U22" i="6"/>
  <c r="U23" i="6"/>
  <c r="U24" i="6"/>
  <c r="U25" i="6"/>
  <c r="U26" i="6"/>
  <c r="U27" i="6"/>
  <c r="U28" i="6"/>
  <c r="U29" i="6"/>
  <c r="U30" i="6"/>
  <c r="U31" i="6"/>
  <c r="U32" i="6"/>
  <c r="U33" i="6"/>
  <c r="U34" i="6"/>
  <c r="U35" i="6"/>
  <c r="U36" i="6"/>
  <c r="U37" i="6"/>
  <c r="U38" i="6"/>
  <c r="U39" i="6"/>
  <c r="U40" i="6"/>
  <c r="U41" i="6"/>
  <c r="U42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H41" i="6"/>
  <c r="I41" i="6"/>
  <c r="J41" i="6"/>
  <c r="K41" i="6"/>
  <c r="L41" i="6"/>
  <c r="M41" i="6"/>
  <c r="O41" i="6"/>
  <c r="Q41" i="6"/>
  <c r="R41" i="6"/>
  <c r="H42" i="6"/>
  <c r="I42" i="6"/>
  <c r="J42" i="6"/>
  <c r="K42" i="6"/>
  <c r="L42" i="6"/>
  <c r="M42" i="6"/>
  <c r="O42" i="6"/>
  <c r="Q42" i="6"/>
  <c r="R42" i="6"/>
  <c r="O9" i="6"/>
  <c r="O10" i="6"/>
  <c r="O11" i="6"/>
  <c r="O12" i="6"/>
  <c r="O13" i="6"/>
  <c r="O14" i="6"/>
  <c r="O15" i="6"/>
  <c r="O16" i="6"/>
  <c r="O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38" i="6"/>
  <c r="O39" i="6"/>
  <c r="O40" i="6"/>
  <c r="R9" i="6"/>
  <c r="R10" i="6"/>
  <c r="R11" i="6"/>
  <c r="R12" i="6"/>
  <c r="R13" i="6"/>
  <c r="R14" i="6"/>
  <c r="R15" i="6"/>
  <c r="R16" i="6"/>
  <c r="R17" i="6"/>
  <c r="R18" i="6"/>
  <c r="R19" i="6"/>
  <c r="R20" i="6"/>
  <c r="R21" i="6"/>
  <c r="R22" i="6"/>
  <c r="R23" i="6"/>
  <c r="R24" i="6"/>
  <c r="R25" i="6"/>
  <c r="R26" i="6"/>
  <c r="R27" i="6"/>
  <c r="R28" i="6"/>
  <c r="R29" i="6"/>
  <c r="R30" i="6"/>
  <c r="R31" i="6"/>
  <c r="R32" i="6"/>
  <c r="R33" i="6"/>
  <c r="R34" i="6"/>
  <c r="R35" i="6"/>
  <c r="R36" i="6"/>
  <c r="R37" i="6"/>
  <c r="R38" i="6"/>
  <c r="R39" i="6"/>
  <c r="R40" i="6"/>
  <c r="Q9" i="6"/>
  <c r="Q10" i="6"/>
  <c r="Q11" i="6"/>
  <c r="Q12" i="6"/>
  <c r="Q13" i="6"/>
  <c r="Q14" i="6"/>
  <c r="Q15" i="6"/>
  <c r="Q16" i="6"/>
  <c r="Q17" i="6"/>
  <c r="Q18" i="6"/>
  <c r="Q19" i="6"/>
  <c r="Q20" i="6"/>
  <c r="Q21" i="6"/>
  <c r="Q22" i="6"/>
  <c r="Q23" i="6"/>
  <c r="Q24" i="6"/>
  <c r="Q25" i="6"/>
  <c r="Q26" i="6"/>
  <c r="Q27" i="6"/>
  <c r="Q28" i="6"/>
  <c r="Q29" i="6"/>
  <c r="Q30" i="6"/>
  <c r="Q31" i="6"/>
  <c r="Q32" i="6"/>
  <c r="Q33" i="6"/>
  <c r="Q34" i="6"/>
  <c r="Q35" i="6"/>
  <c r="Q36" i="6"/>
  <c r="Q37" i="6"/>
  <c r="Q38" i="6"/>
  <c r="Q39" i="6"/>
  <c r="Q40" i="6"/>
  <c r="G2" i="22"/>
  <c r="I2" i="22"/>
  <c r="G3" i="22"/>
  <c r="I3" i="22"/>
  <c r="G4" i="22"/>
  <c r="I4" i="22"/>
  <c r="G5" i="22"/>
  <c r="I5" i="22"/>
  <c r="G6" i="22"/>
  <c r="I6" i="22"/>
  <c r="G7" i="22"/>
  <c r="I7" i="22"/>
  <c r="G8" i="22"/>
  <c r="I8" i="22"/>
  <c r="G9" i="22"/>
  <c r="I9" i="22"/>
  <c r="G10" i="22"/>
  <c r="I10" i="22"/>
  <c r="G11" i="22"/>
  <c r="I11" i="22"/>
  <c r="G12" i="22"/>
  <c r="I12" i="22"/>
  <c r="G13" i="22"/>
  <c r="I13" i="22"/>
  <c r="G14" i="22"/>
  <c r="I14" i="22"/>
  <c r="G15" i="22"/>
  <c r="I15" i="22"/>
  <c r="G16" i="22"/>
  <c r="I16" i="22"/>
  <c r="G17" i="22"/>
  <c r="I17" i="22"/>
  <c r="G18" i="22"/>
  <c r="I18" i="22"/>
  <c r="G19" i="22"/>
  <c r="I19" i="22"/>
  <c r="G20" i="22"/>
  <c r="I20" i="22"/>
  <c r="G21" i="22"/>
  <c r="I21" i="22"/>
  <c r="G22" i="22"/>
  <c r="I22" i="22"/>
  <c r="G23" i="22"/>
  <c r="I23" i="22"/>
  <c r="G24" i="22"/>
  <c r="I24" i="22"/>
  <c r="G25" i="22"/>
  <c r="I25" i="22"/>
  <c r="G26" i="22"/>
  <c r="I26" i="22"/>
  <c r="G27" i="22"/>
  <c r="I27" i="22"/>
  <c r="G28" i="22"/>
  <c r="I28" i="22"/>
  <c r="G29" i="22"/>
  <c r="I29" i="22"/>
  <c r="G30" i="22"/>
  <c r="I30" i="22"/>
  <c r="G31" i="22"/>
  <c r="I31" i="22"/>
  <c r="G32" i="22"/>
  <c r="I32" i="22"/>
  <c r="G33" i="22"/>
  <c r="I33" i="22"/>
  <c r="G34" i="22"/>
  <c r="I34" i="22"/>
  <c r="G35" i="22"/>
  <c r="I35" i="22"/>
  <c r="G36" i="22"/>
  <c r="I36" i="22"/>
  <c r="G37" i="22"/>
  <c r="I37" i="22"/>
  <c r="G38" i="22"/>
  <c r="G40" i="22"/>
  <c r="G42" i="22"/>
  <c r="G39" i="22"/>
  <c r="G41" i="22"/>
  <c r="G43" i="22"/>
  <c r="G44" i="22"/>
  <c r="G47" i="22"/>
  <c r="G50" i="22"/>
  <c r="G45" i="22"/>
  <c r="G48" i="22"/>
  <c r="G51" i="22"/>
  <c r="G46" i="22"/>
  <c r="G49" i="22"/>
  <c r="G52" i="22"/>
  <c r="G53" i="22"/>
  <c r="I53" i="22"/>
  <c r="G54" i="22"/>
  <c r="I54" i="22"/>
  <c r="G55" i="22"/>
  <c r="I55" i="22"/>
  <c r="G56" i="22"/>
  <c r="I56" i="22"/>
  <c r="G57" i="22"/>
  <c r="I57" i="22"/>
  <c r="G58" i="22"/>
  <c r="I58" i="22"/>
  <c r="G59" i="22"/>
  <c r="G60" i="22"/>
  <c r="G61" i="22"/>
  <c r="G62" i="22"/>
  <c r="G63" i="22"/>
  <c r="G64" i="22"/>
  <c r="G65" i="22"/>
  <c r="I65" i="22"/>
  <c r="G66" i="22"/>
  <c r="I66" i="22"/>
  <c r="G67" i="22"/>
  <c r="I67" i="22"/>
  <c r="G68" i="22"/>
  <c r="I68" i="22"/>
  <c r="G69" i="22"/>
  <c r="I69" i="22"/>
  <c r="G70" i="22"/>
  <c r="I70" i="22"/>
  <c r="G71" i="22"/>
  <c r="G72" i="22"/>
  <c r="G73" i="22"/>
  <c r="G74" i="22"/>
  <c r="I74" i="22"/>
  <c r="G75" i="22"/>
  <c r="I75" i="22"/>
  <c r="G76" i="22"/>
  <c r="I76" i="22"/>
  <c r="G77" i="22"/>
  <c r="I77" i="22"/>
  <c r="G78" i="22"/>
  <c r="I78" i="22"/>
  <c r="G79" i="22"/>
  <c r="I79" i="22"/>
  <c r="G80" i="22"/>
  <c r="I80" i="22"/>
  <c r="G81" i="22"/>
  <c r="I81" i="22"/>
  <c r="G82" i="22"/>
  <c r="I82" i="22"/>
  <c r="G83" i="22"/>
  <c r="I83" i="22"/>
  <c r="G84" i="22"/>
  <c r="I84" i="22"/>
  <c r="G85" i="22"/>
  <c r="I85" i="22"/>
  <c r="G86" i="22"/>
  <c r="I86" i="22"/>
  <c r="G87" i="22"/>
  <c r="I87" i="22"/>
  <c r="G88" i="22"/>
  <c r="I88" i="22"/>
  <c r="G89" i="22"/>
  <c r="I89" i="22"/>
  <c r="G90" i="22"/>
  <c r="I90" i="22"/>
  <c r="G91" i="22"/>
  <c r="I91" i="22"/>
  <c r="G92" i="22"/>
  <c r="I92" i="22"/>
  <c r="G93" i="22"/>
  <c r="I93" i="22"/>
  <c r="G94" i="22"/>
  <c r="I94" i="22"/>
  <c r="G95" i="22"/>
  <c r="I95" i="22"/>
  <c r="G96" i="22"/>
  <c r="I96" i="22"/>
  <c r="G97" i="22"/>
  <c r="I97" i="22"/>
  <c r="G98" i="22"/>
  <c r="I98" i="22"/>
  <c r="G99" i="22"/>
  <c r="I99" i="22"/>
  <c r="G100" i="22"/>
  <c r="I100" i="22"/>
  <c r="G101" i="22"/>
  <c r="I101" i="22"/>
  <c r="G102" i="22"/>
  <c r="I102" i="22"/>
  <c r="G103" i="22"/>
  <c r="I103" i="22"/>
  <c r="G104" i="22"/>
  <c r="I104" i="22"/>
  <c r="G105" i="22"/>
  <c r="I105" i="22"/>
  <c r="G106" i="22"/>
  <c r="I106" i="22"/>
  <c r="G107" i="22"/>
  <c r="I107" i="22"/>
  <c r="G108" i="22"/>
  <c r="I108" i="22"/>
  <c r="G109" i="22"/>
  <c r="I109" i="22"/>
  <c r="G110" i="22"/>
  <c r="I110" i="22"/>
  <c r="G111" i="22"/>
  <c r="I111" i="22"/>
  <c r="G112" i="22"/>
  <c r="I112" i="22"/>
  <c r="G113" i="22"/>
  <c r="I113" i="22"/>
  <c r="G114" i="22"/>
  <c r="I114" i="22"/>
  <c r="G115" i="22"/>
  <c r="I115" i="22"/>
  <c r="G116" i="22"/>
  <c r="I116" i="22"/>
  <c r="G117" i="22"/>
  <c r="I117" i="22"/>
  <c r="G118" i="22"/>
  <c r="I118" i="22"/>
  <c r="G119" i="22"/>
  <c r="I119" i="22"/>
  <c r="G120" i="22"/>
  <c r="I120" i="22"/>
  <c r="G121" i="22"/>
  <c r="I121" i="22"/>
  <c r="G122" i="22"/>
  <c r="I122" i="22"/>
  <c r="G123" i="22"/>
  <c r="I123" i="22"/>
  <c r="G124" i="22"/>
  <c r="I124" i="22"/>
  <c r="G125" i="22"/>
  <c r="I125" i="22"/>
  <c r="G126" i="22"/>
  <c r="I126" i="22"/>
  <c r="G127" i="22"/>
  <c r="I127" i="22"/>
  <c r="G128" i="22"/>
  <c r="I128" i="22"/>
  <c r="G129" i="22"/>
  <c r="I129" i="22"/>
  <c r="G130" i="22"/>
  <c r="I130" i="22"/>
  <c r="G131" i="22"/>
  <c r="G132" i="22"/>
  <c r="G133" i="22"/>
  <c r="G134" i="22"/>
  <c r="G135" i="22"/>
  <c r="G136" i="22"/>
  <c r="G137" i="22"/>
  <c r="G138" i="22"/>
  <c r="G139" i="22"/>
  <c r="G140" i="22"/>
  <c r="G141" i="22"/>
  <c r="G142" i="22"/>
  <c r="G143" i="22"/>
  <c r="I143" i="22"/>
  <c r="G144" i="22"/>
  <c r="I144" i="22"/>
  <c r="G145" i="22"/>
  <c r="I145" i="22"/>
  <c r="G146" i="22"/>
  <c r="I146" i="22"/>
  <c r="G147" i="22"/>
  <c r="I147" i="22"/>
  <c r="G148" i="22"/>
  <c r="I148" i="22"/>
  <c r="G149" i="22"/>
  <c r="I149" i="22"/>
  <c r="G150" i="22"/>
  <c r="I150" i="22"/>
  <c r="G151" i="22"/>
  <c r="I151" i="22"/>
  <c r="G152" i="22"/>
  <c r="I152" i="22"/>
  <c r="G153" i="22"/>
  <c r="I153" i="22"/>
  <c r="G154" i="22"/>
  <c r="I154" i="22"/>
  <c r="G155" i="22"/>
  <c r="I155" i="22"/>
  <c r="G156" i="22"/>
  <c r="I156" i="22"/>
  <c r="G157" i="22"/>
  <c r="I157" i="22"/>
  <c r="G158" i="22"/>
  <c r="I158" i="22"/>
  <c r="G159" i="22"/>
  <c r="I159" i="22"/>
  <c r="G160" i="22"/>
  <c r="I160" i="22"/>
  <c r="G161" i="22"/>
  <c r="I161" i="22"/>
  <c r="G162" i="22"/>
  <c r="I162" i="22"/>
  <c r="G163" i="22"/>
  <c r="I163" i="22"/>
  <c r="G164" i="22"/>
  <c r="I164" i="22"/>
  <c r="G165" i="22"/>
  <c r="I165" i="22"/>
  <c r="G166" i="22"/>
  <c r="I166" i="22"/>
  <c r="G167" i="22"/>
  <c r="I167" i="22"/>
  <c r="G168" i="22"/>
  <c r="I168" i="22"/>
  <c r="G169" i="22"/>
  <c r="I169" i="22"/>
  <c r="G170" i="22"/>
  <c r="I170" i="22"/>
  <c r="G171" i="22"/>
  <c r="I171" i="22"/>
  <c r="G172" i="22"/>
  <c r="I172" i="22"/>
  <c r="G173" i="22"/>
  <c r="I173" i="22"/>
  <c r="G174" i="22"/>
  <c r="I174" i="22"/>
  <c r="G175" i="22"/>
  <c r="I175" i="22"/>
  <c r="G176" i="22"/>
  <c r="I176" i="22"/>
  <c r="G177" i="22"/>
  <c r="I177" i="22"/>
  <c r="G178" i="22"/>
  <c r="I178" i="22"/>
  <c r="G179" i="22"/>
  <c r="I179" i="22"/>
  <c r="G180" i="22"/>
  <c r="I180" i="22"/>
  <c r="G181" i="22"/>
  <c r="I181" i="22"/>
  <c r="G182" i="22"/>
  <c r="I182" i="22"/>
  <c r="G183" i="22"/>
  <c r="I183" i="22"/>
  <c r="G184" i="22"/>
  <c r="I184" i="22"/>
  <c r="G185" i="22"/>
  <c r="I185" i="22"/>
  <c r="G186" i="22"/>
  <c r="I186" i="22"/>
  <c r="G187" i="22"/>
  <c r="I187" i="22"/>
  <c r="G188" i="22"/>
  <c r="I188" i="22"/>
  <c r="G189" i="22"/>
  <c r="I189" i="22"/>
  <c r="G190" i="22"/>
  <c r="I190" i="22"/>
  <c r="G191" i="22"/>
  <c r="I191" i="22"/>
  <c r="G192" i="22"/>
  <c r="I192" i="22"/>
  <c r="G193" i="22"/>
  <c r="I193" i="22"/>
  <c r="G194" i="22"/>
  <c r="I194" i="22"/>
  <c r="G195" i="22"/>
  <c r="I195" i="22"/>
  <c r="G196" i="22"/>
  <c r="I196" i="22"/>
  <c r="G197" i="22"/>
  <c r="I197" i="22"/>
  <c r="G198" i="22"/>
  <c r="I198" i="22"/>
  <c r="G199" i="22"/>
  <c r="I199" i="22"/>
  <c r="G200" i="22"/>
  <c r="I200" i="22"/>
  <c r="G201" i="22"/>
  <c r="I201" i="22"/>
  <c r="G202" i="22"/>
  <c r="I202" i="22"/>
  <c r="G203" i="22"/>
  <c r="I203" i="22"/>
  <c r="G204" i="22"/>
  <c r="I204" i="22"/>
  <c r="G205" i="22"/>
  <c r="I205" i="22"/>
  <c r="G206" i="22"/>
  <c r="I206" i="22"/>
  <c r="G207" i="22"/>
  <c r="I207" i="22"/>
  <c r="G208" i="22"/>
  <c r="I208" i="22"/>
  <c r="G209" i="22"/>
  <c r="I209" i="22"/>
  <c r="G210" i="22"/>
  <c r="I210" i="22"/>
  <c r="G211" i="22"/>
  <c r="I211" i="22"/>
  <c r="G212" i="22"/>
  <c r="I212" i="22"/>
  <c r="G213" i="22"/>
  <c r="I213" i="22"/>
  <c r="G214" i="22"/>
  <c r="I214" i="22"/>
  <c r="G215" i="22"/>
  <c r="I215" i="22"/>
  <c r="G216" i="22"/>
  <c r="I216" i="22"/>
  <c r="G217" i="22"/>
  <c r="I217" i="22"/>
  <c r="G218" i="22"/>
  <c r="I218" i="22"/>
  <c r="G219" i="22"/>
  <c r="I219" i="22"/>
  <c r="G220" i="22"/>
  <c r="I220" i="22"/>
  <c r="G221" i="22"/>
  <c r="I221" i="22"/>
  <c r="G222" i="22"/>
  <c r="I222" i="22"/>
  <c r="G223" i="22"/>
  <c r="I223" i="22"/>
  <c r="G224" i="22"/>
  <c r="I224" i="22"/>
  <c r="G225" i="22"/>
  <c r="I225" i="22"/>
  <c r="G226" i="22"/>
  <c r="I226" i="22"/>
  <c r="G227" i="22"/>
  <c r="I227" i="22"/>
  <c r="G228" i="22"/>
  <c r="I228" i="22"/>
  <c r="G229" i="22"/>
  <c r="I229" i="22"/>
  <c r="G230" i="22"/>
  <c r="I230" i="22"/>
  <c r="G231" i="22"/>
  <c r="I231" i="22"/>
  <c r="G232" i="22"/>
  <c r="I232" i="22"/>
  <c r="G233" i="22"/>
  <c r="I233" i="22"/>
  <c r="G234" i="22"/>
  <c r="I234" i="22"/>
  <c r="G235" i="22"/>
  <c r="I235" i="22"/>
  <c r="G236" i="22"/>
  <c r="I236" i="22"/>
  <c r="G237" i="22"/>
  <c r="I237" i="22"/>
  <c r="G238" i="22"/>
  <c r="I238" i="22"/>
  <c r="G239" i="22"/>
  <c r="I239" i="22"/>
  <c r="G240" i="22"/>
  <c r="I240" i="22"/>
  <c r="G241" i="22"/>
  <c r="I241" i="22"/>
  <c r="G242" i="22"/>
  <c r="I242" i="22"/>
  <c r="G243" i="22"/>
  <c r="I243" i="22"/>
  <c r="G244" i="22"/>
  <c r="I244" i="22"/>
  <c r="G245" i="22"/>
  <c r="I245" i="22"/>
  <c r="G246" i="22"/>
  <c r="I246" i="22"/>
  <c r="G247" i="22"/>
  <c r="I247" i="22"/>
  <c r="G248" i="22"/>
  <c r="I248" i="22"/>
  <c r="G249" i="22"/>
  <c r="I249" i="22"/>
  <c r="G250" i="22"/>
  <c r="I250" i="22"/>
  <c r="G251" i="22"/>
  <c r="I251" i="22"/>
  <c r="G252" i="22"/>
  <c r="I252" i="22"/>
  <c r="G253" i="22"/>
  <c r="I253" i="22"/>
  <c r="G254" i="22"/>
  <c r="I254" i="22"/>
  <c r="G255" i="22"/>
  <c r="I255" i="22"/>
  <c r="G256" i="22"/>
  <c r="I256" i="22"/>
  <c r="G257" i="22"/>
  <c r="I257" i="22"/>
  <c r="G258" i="22"/>
  <c r="I258" i="22"/>
  <c r="G259" i="22"/>
  <c r="I259" i="22"/>
  <c r="G260" i="22"/>
  <c r="I260" i="22"/>
  <c r="G261" i="22"/>
  <c r="I261" i="22"/>
  <c r="G262" i="22"/>
  <c r="I262" i="22"/>
  <c r="G263" i="22"/>
  <c r="I263" i="22"/>
  <c r="G264" i="22"/>
  <c r="I264" i="22"/>
  <c r="G265" i="22"/>
  <c r="I265" i="22"/>
  <c r="G266" i="22"/>
  <c r="I266" i="22"/>
  <c r="G267" i="22"/>
  <c r="I267" i="22"/>
  <c r="G268" i="22"/>
  <c r="I268" i="22"/>
  <c r="G269" i="22"/>
  <c r="I269" i="22"/>
  <c r="G270" i="22"/>
  <c r="I270" i="22"/>
  <c r="G271" i="22"/>
  <c r="I271" i="22"/>
  <c r="G272" i="22"/>
  <c r="I272" i="22"/>
  <c r="G273" i="22"/>
  <c r="I273" i="22"/>
  <c r="G274" i="22"/>
  <c r="I274" i="22"/>
  <c r="G275" i="22"/>
  <c r="I275" i="22"/>
  <c r="G276" i="22"/>
  <c r="I276" i="22"/>
  <c r="G277" i="22"/>
  <c r="I277" i="22"/>
  <c r="G278" i="22"/>
  <c r="I278" i="22"/>
  <c r="G279" i="22"/>
  <c r="I279" i="22"/>
  <c r="G280" i="22"/>
  <c r="I280" i="22"/>
  <c r="G281" i="22"/>
  <c r="I281" i="22"/>
  <c r="G282" i="22"/>
  <c r="I282" i="22"/>
  <c r="G283" i="22"/>
  <c r="I283" i="22"/>
  <c r="G284" i="22"/>
  <c r="I284" i="22"/>
  <c r="G285" i="22"/>
  <c r="I285" i="22"/>
  <c r="G286" i="22"/>
  <c r="I286" i="22"/>
  <c r="G287" i="22"/>
  <c r="I287" i="22"/>
  <c r="G288" i="22"/>
  <c r="I288" i="22"/>
  <c r="G289" i="22"/>
  <c r="I289" i="22"/>
  <c r="G290" i="22"/>
  <c r="I290" i="22"/>
  <c r="G291" i="22"/>
  <c r="I291" i="22"/>
  <c r="G292" i="22"/>
  <c r="I292" i="22"/>
  <c r="G293" i="22"/>
  <c r="I293" i="22"/>
  <c r="G294" i="22"/>
  <c r="I294" i="22"/>
  <c r="G295" i="22"/>
  <c r="I295" i="22"/>
  <c r="G296" i="22"/>
  <c r="I296" i="22"/>
  <c r="G297" i="22"/>
  <c r="I297" i="22"/>
  <c r="I298" i="22"/>
  <c r="I299" i="22"/>
  <c r="I300" i="22"/>
  <c r="G301" i="22"/>
  <c r="I301" i="22"/>
  <c r="G302" i="22"/>
  <c r="I302" i="22"/>
  <c r="G303" i="22"/>
  <c r="I303" i="22"/>
  <c r="G304" i="22"/>
  <c r="I304" i="22"/>
  <c r="G305" i="22"/>
  <c r="I305" i="22"/>
  <c r="G306" i="22"/>
  <c r="I306" i="22"/>
  <c r="G307" i="22"/>
  <c r="I307" i="22"/>
  <c r="G308" i="22"/>
  <c r="I308" i="22"/>
  <c r="G309" i="22"/>
  <c r="I309" i="22"/>
  <c r="G310" i="22"/>
  <c r="I310" i="22"/>
  <c r="G311" i="22"/>
  <c r="I311" i="22"/>
  <c r="G312" i="22"/>
  <c r="I312" i="22"/>
  <c r="G313" i="22"/>
  <c r="I313" i="22"/>
  <c r="G314" i="22"/>
  <c r="I314" i="22"/>
  <c r="G315" i="22"/>
  <c r="I315" i="22"/>
  <c r="G316" i="22"/>
  <c r="G317" i="22"/>
  <c r="G318" i="22"/>
  <c r="G319" i="22"/>
  <c r="G320" i="22"/>
  <c r="G321" i="22"/>
  <c r="G322" i="22"/>
  <c r="G323" i="22"/>
  <c r="G324" i="22"/>
  <c r="G325" i="22"/>
  <c r="G326" i="22"/>
  <c r="G327" i="22"/>
  <c r="G328" i="22"/>
  <c r="I328" i="22"/>
  <c r="G329" i="22"/>
  <c r="I329" i="22"/>
  <c r="G330" i="22"/>
  <c r="I330" i="22"/>
  <c r="G331" i="22"/>
  <c r="I331" i="22"/>
  <c r="G332" i="22"/>
  <c r="I332" i="22"/>
  <c r="G333" i="22"/>
  <c r="I333" i="22"/>
  <c r="G334" i="22"/>
  <c r="I334" i="22"/>
  <c r="G335" i="22"/>
  <c r="I335" i="22"/>
  <c r="G336" i="22"/>
  <c r="I336" i="22"/>
  <c r="G337" i="22"/>
  <c r="I337" i="22"/>
  <c r="G338" i="22"/>
  <c r="I338" i="22"/>
  <c r="G339" i="22"/>
  <c r="I339" i="22"/>
  <c r="G340" i="22"/>
  <c r="I340" i="22"/>
  <c r="G341" i="22"/>
  <c r="I341" i="22"/>
  <c r="G342" i="22"/>
  <c r="I342" i="22"/>
  <c r="G343" i="22"/>
  <c r="I343" i="22"/>
  <c r="G344" i="22"/>
  <c r="I344" i="22"/>
  <c r="G345" i="22"/>
  <c r="I345" i="22"/>
  <c r="G346" i="22"/>
  <c r="I346" i="22"/>
  <c r="G347" i="22"/>
  <c r="I347" i="22"/>
  <c r="G348" i="22"/>
  <c r="I348" i="22"/>
  <c r="G349" i="22"/>
  <c r="I349" i="22"/>
  <c r="G350" i="22"/>
  <c r="I350" i="22"/>
  <c r="G351" i="22"/>
  <c r="I351" i="22"/>
  <c r="G352" i="22"/>
  <c r="I352" i="22"/>
  <c r="G353" i="22"/>
  <c r="I353" i="22"/>
  <c r="G354" i="22"/>
  <c r="I354" i="22"/>
  <c r="G355" i="22"/>
  <c r="I355" i="22"/>
  <c r="G356" i="22"/>
  <c r="I356" i="22"/>
  <c r="G357" i="22"/>
  <c r="I357" i="22"/>
  <c r="G358" i="22"/>
  <c r="I358" i="22"/>
  <c r="G359" i="22"/>
  <c r="I359" i="22"/>
  <c r="G360" i="22"/>
  <c r="I360" i="22"/>
  <c r="G361" i="22"/>
  <c r="I361" i="22"/>
  <c r="G362" i="22"/>
  <c r="I362" i="22"/>
  <c r="G363" i="22"/>
  <c r="I363" i="22"/>
  <c r="G364" i="22"/>
  <c r="I364" i="22"/>
  <c r="G365" i="22"/>
  <c r="I365" i="22"/>
  <c r="G366" i="22"/>
  <c r="I366" i="22"/>
  <c r="G367" i="22"/>
  <c r="I367" i="22"/>
  <c r="G368" i="22"/>
  <c r="I368" i="22"/>
  <c r="G369" i="22"/>
  <c r="I369" i="22"/>
  <c r="G370" i="22"/>
  <c r="I370" i="22"/>
  <c r="G371" i="22"/>
  <c r="I371" i="22"/>
  <c r="G372" i="22"/>
  <c r="I372" i="22"/>
  <c r="G373" i="22"/>
  <c r="I373" i="22"/>
  <c r="G374" i="22"/>
  <c r="I374" i="22"/>
  <c r="G375" i="22"/>
  <c r="I375" i="22"/>
  <c r="G376" i="22"/>
  <c r="I376" i="22"/>
  <c r="G377" i="22"/>
  <c r="I377" i="22"/>
  <c r="G378" i="22"/>
  <c r="I378" i="22"/>
  <c r="G379" i="22"/>
  <c r="I379" i="22"/>
  <c r="G380" i="22"/>
  <c r="I380" i="22"/>
  <c r="G381" i="22"/>
  <c r="I381" i="22"/>
  <c r="G382" i="22"/>
  <c r="I382" i="22"/>
  <c r="G383" i="22"/>
  <c r="I383" i="22"/>
  <c r="G384" i="22"/>
  <c r="I384" i="22"/>
  <c r="G385" i="22"/>
  <c r="I385" i="22"/>
  <c r="G386" i="22"/>
  <c r="I386" i="22"/>
  <c r="G387" i="22"/>
  <c r="I387" i="22"/>
  <c r="G388" i="22"/>
  <c r="I388" i="22"/>
  <c r="G389" i="22"/>
  <c r="I389" i="22"/>
  <c r="G390" i="22"/>
  <c r="I390" i="22"/>
  <c r="G391" i="22"/>
  <c r="I391" i="22"/>
  <c r="G392" i="22"/>
  <c r="I392" i="22"/>
  <c r="G393" i="22"/>
  <c r="I393" i="22"/>
  <c r="G394" i="22"/>
  <c r="I394" i="22"/>
  <c r="G395" i="22"/>
  <c r="I395" i="22"/>
  <c r="G396" i="22"/>
  <c r="I396" i="22"/>
  <c r="G397" i="22"/>
  <c r="I397" i="22"/>
  <c r="G398" i="22"/>
  <c r="I398" i="22"/>
  <c r="G399" i="22"/>
  <c r="I399" i="22"/>
  <c r="G400" i="22"/>
  <c r="I400" i="22"/>
  <c r="G401" i="22"/>
  <c r="I401" i="22"/>
  <c r="G402" i="22"/>
  <c r="I402" i="22"/>
  <c r="G403" i="22"/>
  <c r="I403" i="22"/>
  <c r="G404" i="22"/>
  <c r="I404" i="22"/>
  <c r="G405" i="22"/>
  <c r="I405" i="22"/>
  <c r="G406" i="22"/>
  <c r="I406" i="22"/>
  <c r="G407" i="22"/>
  <c r="I407" i="22"/>
  <c r="G408" i="22"/>
  <c r="I408" i="22"/>
  <c r="G409" i="22"/>
  <c r="I409" i="22"/>
  <c r="G410" i="22"/>
  <c r="I410" i="22"/>
  <c r="G411" i="22"/>
  <c r="I411" i="22"/>
  <c r="G412" i="22"/>
  <c r="I412" i="22"/>
  <c r="G413" i="22"/>
  <c r="I413" i="22"/>
  <c r="G414" i="22"/>
  <c r="I414" i="22"/>
  <c r="G415" i="22"/>
  <c r="I415" i="22"/>
  <c r="G416" i="22"/>
  <c r="I416" i="22"/>
  <c r="G417" i="22"/>
  <c r="I417" i="22"/>
  <c r="G418" i="22"/>
  <c r="I418" i="22"/>
  <c r="G419" i="22"/>
  <c r="I419" i="22"/>
  <c r="G420" i="22"/>
  <c r="I420" i="22"/>
  <c r="G421" i="22"/>
  <c r="I421" i="22"/>
  <c r="G422" i="22"/>
  <c r="I422" i="22"/>
  <c r="G423" i="22"/>
  <c r="I423" i="22"/>
  <c r="G424" i="22"/>
  <c r="I424" i="22"/>
  <c r="G425" i="22"/>
  <c r="I425" i="22"/>
  <c r="G426" i="22"/>
  <c r="I426" i="22"/>
  <c r="G427" i="22"/>
  <c r="I427" i="22"/>
  <c r="G428" i="22"/>
  <c r="I428" i="22"/>
  <c r="G429" i="22"/>
  <c r="I429" i="22"/>
  <c r="G430" i="22"/>
  <c r="I430" i="22"/>
  <c r="G431" i="22"/>
  <c r="I431" i="22"/>
  <c r="G432" i="22"/>
  <c r="I432" i="22"/>
  <c r="G433" i="22"/>
  <c r="I433" i="22"/>
  <c r="G434" i="22"/>
  <c r="I434" i="22"/>
  <c r="G435" i="22"/>
  <c r="I435" i="22"/>
  <c r="G436" i="22"/>
  <c r="I436" i="22"/>
  <c r="G437" i="22"/>
  <c r="I437" i="22"/>
  <c r="G438" i="22"/>
  <c r="I438" i="22"/>
  <c r="G439" i="22"/>
  <c r="I439" i="22"/>
  <c r="G440" i="22"/>
  <c r="I440" i="22"/>
  <c r="G441" i="22"/>
  <c r="I441" i="22"/>
  <c r="G442" i="22"/>
  <c r="I442" i="22"/>
  <c r="G443" i="22"/>
  <c r="I443" i="22"/>
  <c r="G444" i="22"/>
  <c r="I444" i="22"/>
  <c r="G445" i="22"/>
  <c r="I445" i="22"/>
  <c r="G446" i="22"/>
  <c r="I446" i="22"/>
  <c r="G447" i="22"/>
  <c r="I447" i="22"/>
  <c r="G448" i="22"/>
  <c r="I448" i="22"/>
  <c r="G449" i="22"/>
  <c r="I449" i="22"/>
  <c r="G450" i="22"/>
  <c r="I450" i="22"/>
  <c r="G451" i="22"/>
  <c r="I451" i="22"/>
  <c r="G452" i="22"/>
  <c r="I452" i="22"/>
  <c r="G453" i="22"/>
  <c r="I453" i="22"/>
  <c r="G454" i="22"/>
  <c r="I454" i="22"/>
  <c r="G455" i="22"/>
  <c r="I455" i="22"/>
  <c r="G456" i="22"/>
  <c r="I456" i="22"/>
  <c r="G457" i="22"/>
  <c r="I457" i="22"/>
  <c r="G458" i="22"/>
  <c r="I458" i="22"/>
  <c r="G459" i="22"/>
  <c r="I459" i="22"/>
  <c r="G460" i="22"/>
  <c r="I460" i="22"/>
  <c r="G461" i="22"/>
  <c r="I461" i="22"/>
  <c r="G462" i="22"/>
  <c r="I462" i="22"/>
  <c r="G463" i="22"/>
  <c r="I463" i="22"/>
  <c r="G464" i="22"/>
  <c r="I464" i="22"/>
  <c r="G465" i="22"/>
  <c r="I465" i="22"/>
  <c r="G466" i="22"/>
  <c r="I466" i="22"/>
  <c r="G467" i="22"/>
  <c r="I467" i="22"/>
  <c r="G468" i="22"/>
  <c r="I468" i="22"/>
  <c r="G469" i="22"/>
  <c r="I469" i="22"/>
  <c r="G470" i="22"/>
  <c r="I470" i="22"/>
  <c r="G471" i="22"/>
  <c r="I471" i="22"/>
  <c r="G472" i="22"/>
  <c r="I472" i="22"/>
  <c r="G473" i="22"/>
  <c r="I473" i="22"/>
  <c r="G474" i="22"/>
  <c r="I474" i="22"/>
  <c r="G475" i="22"/>
  <c r="I475" i="22"/>
  <c r="G476" i="22"/>
  <c r="I476" i="22"/>
  <c r="G477" i="22"/>
  <c r="I477" i="22"/>
  <c r="G478" i="22"/>
  <c r="I478" i="22"/>
  <c r="G479" i="22"/>
  <c r="I479" i="22"/>
  <c r="G480" i="22"/>
  <c r="I480" i="22"/>
  <c r="G481" i="22"/>
  <c r="I481" i="22"/>
  <c r="G482" i="22"/>
  <c r="I482" i="22"/>
  <c r="G483" i="22"/>
  <c r="I483" i="22"/>
  <c r="G484" i="22"/>
  <c r="I484" i="22"/>
  <c r="G485" i="22"/>
  <c r="I485" i="22"/>
  <c r="G486" i="22"/>
  <c r="I486" i="22"/>
  <c r="G487" i="22"/>
  <c r="I487" i="22"/>
  <c r="G488" i="22"/>
  <c r="I488" i="22"/>
  <c r="G489" i="22"/>
  <c r="I489" i="22"/>
  <c r="G490" i="22"/>
  <c r="I490" i="22"/>
  <c r="G491" i="22"/>
  <c r="I491" i="22"/>
  <c r="G492" i="22"/>
  <c r="I492" i="22"/>
  <c r="G493" i="22"/>
  <c r="I493" i="22"/>
  <c r="G494" i="22"/>
  <c r="I494" i="22"/>
  <c r="G495" i="22"/>
  <c r="I495" i="22"/>
  <c r="G496" i="22"/>
  <c r="I496" i="22"/>
  <c r="G497" i="22"/>
  <c r="I497" i="22"/>
  <c r="G498" i="22"/>
  <c r="I498" i="22"/>
  <c r="G499" i="22"/>
  <c r="I499" i="22"/>
  <c r="G500" i="22"/>
  <c r="I500" i="22"/>
  <c r="G501" i="22"/>
  <c r="I501" i="22"/>
  <c r="G502" i="22"/>
  <c r="I502" i="22"/>
  <c r="G503" i="22"/>
  <c r="I503" i="22"/>
  <c r="G504" i="22"/>
  <c r="I504" i="22"/>
  <c r="G505" i="22"/>
  <c r="I505" i="22"/>
  <c r="G506" i="22"/>
  <c r="I506" i="22"/>
  <c r="G507" i="22"/>
  <c r="I507" i="22"/>
  <c r="G508" i="22"/>
  <c r="I508" i="22"/>
  <c r="G509" i="22"/>
  <c r="I509" i="22"/>
  <c r="G510" i="22"/>
  <c r="I510" i="22"/>
  <c r="G511" i="22"/>
  <c r="I511" i="22"/>
  <c r="G512" i="22"/>
  <c r="I512" i="22"/>
  <c r="G513" i="22"/>
  <c r="I513" i="22"/>
  <c r="G514" i="22"/>
  <c r="I514" i="22"/>
  <c r="G515" i="22"/>
  <c r="I515" i="22"/>
  <c r="G516" i="22"/>
  <c r="I516" i="22"/>
  <c r="G517" i="22"/>
  <c r="I517" i="22"/>
  <c r="G518" i="22"/>
  <c r="I518" i="22"/>
  <c r="G519" i="22"/>
  <c r="I519" i="22"/>
  <c r="G520" i="22"/>
  <c r="I520" i="22"/>
  <c r="G521" i="22"/>
  <c r="I521" i="22"/>
  <c r="G522" i="22"/>
  <c r="I522" i="22"/>
  <c r="G523" i="22"/>
  <c r="I523" i="22"/>
  <c r="G524" i="22"/>
  <c r="I524" i="22"/>
  <c r="G525" i="22"/>
  <c r="I525" i="22"/>
  <c r="G526" i="22"/>
  <c r="I526" i="22"/>
  <c r="G527" i="22"/>
  <c r="I527" i="22"/>
  <c r="G528" i="22"/>
  <c r="I528" i="22"/>
  <c r="G529" i="22"/>
  <c r="I529" i="22"/>
  <c r="G530" i="22"/>
  <c r="I530" i="22"/>
  <c r="G531" i="22"/>
  <c r="I531" i="22"/>
  <c r="A2" i="22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L9" i="6"/>
  <c r="L10" i="6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</calcChain>
</file>

<file path=xl/sharedStrings.xml><?xml version="1.0" encoding="utf-8"?>
<sst xmlns="http://schemas.openxmlformats.org/spreadsheetml/2006/main" count="1466" uniqueCount="569">
  <si>
    <t>Mois</t>
  </si>
  <si>
    <t xml:space="preserve"> Coût consommable (€/ha)</t>
  </si>
  <si>
    <t>Performance (ha/h)</t>
  </si>
  <si>
    <t>Fertilisation</t>
  </si>
  <si>
    <t>Semences</t>
  </si>
  <si>
    <t>Irrigation</t>
  </si>
  <si>
    <t>Traitement phytosanitaire</t>
  </si>
  <si>
    <t>Couverture du sol (0 ou 1)</t>
  </si>
  <si>
    <t>Catégorie d'opération</t>
  </si>
  <si>
    <t>Catégories consommables</t>
  </si>
  <si>
    <t>Plages de temps d'adaptation à l'opératon en version AE</t>
  </si>
  <si>
    <t>Niveau de main d'œuvre requis</t>
  </si>
  <si>
    <t>Main d'œuvre</t>
  </si>
  <si>
    <t>Main d'œuvre spécialisée</t>
  </si>
  <si>
    <t>Semis</t>
  </si>
  <si>
    <t>Récolte</t>
  </si>
  <si>
    <t>Catégories d'opération</t>
  </si>
  <si>
    <t>Eau</t>
  </si>
  <si>
    <t>Ateliers</t>
  </si>
  <si>
    <t>Grandes cultures/cultures d'industrie (légumes : S &gt;= à 1ha)</t>
  </si>
  <si>
    <t>Arboriculture</t>
  </si>
  <si>
    <t>Elevage monogastrique</t>
  </si>
  <si>
    <t>Elevage ruminant</t>
  </si>
  <si>
    <t>Maraîchage</t>
  </si>
  <si>
    <t>Viticulture</t>
  </si>
  <si>
    <t>Nom</t>
  </si>
  <si>
    <t>Données educagri</t>
  </si>
  <si>
    <t xml:space="preserve">Rappel répartition charges </t>
  </si>
  <si>
    <t>Charges opérationnelles (variable)</t>
  </si>
  <si>
    <t>Consommables (semis, phytos, ferti, tuteurs…)</t>
  </si>
  <si>
    <t>Assurances particulière (grèle etc…)</t>
  </si>
  <si>
    <t>MO saisonnière dédiée (ex récolte)</t>
  </si>
  <si>
    <t>Prestations (travaux fait par entreprise ext)</t>
  </si>
  <si>
    <t>Charges de structure (fixes)</t>
  </si>
  <si>
    <t>CS spécifiques</t>
  </si>
  <si>
    <t>Amortissement plantation, machine, bâtiment</t>
  </si>
  <si>
    <t>Entretien réparation matériel</t>
  </si>
  <si>
    <t>Assurance bâtiment, matériel</t>
  </si>
  <si>
    <t>Location d'équipement</t>
  </si>
  <si>
    <t>Salaire et charges sociales MO permanente spécialisée</t>
  </si>
  <si>
    <t>CS communes</t>
  </si>
  <si>
    <t>Fermage/ impôts taxe foncière</t>
  </si>
  <si>
    <t>Amortissement mise en valeur terre (défrichage, drainage, irrigation)</t>
  </si>
  <si>
    <t>Amortissement et entretien matériel de traction</t>
  </si>
  <si>
    <t>MO commune (adm, entretien, gestion)</t>
  </si>
  <si>
    <t>CS diverses</t>
  </si>
  <si>
    <t>Transport et déplacement (essence, billet…)</t>
  </si>
  <si>
    <t>Assurance générale type resp civile, risque locatif</t>
  </si>
  <si>
    <t>Frais de gestion</t>
  </si>
  <si>
    <t>Services généraux eau-gaz-élec</t>
  </si>
  <si>
    <t>Frais professionnel (cotisation syndicales, inscription GVA, CETA…)</t>
  </si>
  <si>
    <t>Frais financier (rembours/intérêts des emprunts…)</t>
  </si>
  <si>
    <t>Perception agriculteur</t>
  </si>
  <si>
    <t>Temps de transition</t>
  </si>
  <si>
    <t>]2-5]</t>
  </si>
  <si>
    <t>]5-10]</t>
  </si>
  <si>
    <t>&gt;10</t>
  </si>
  <si>
    <t>]0-2]</t>
  </si>
  <si>
    <t>temps de W BE (h/ha)</t>
  </si>
  <si>
    <t>Fertilisation MO</t>
  </si>
  <si>
    <t>Fertilisation NPK</t>
  </si>
  <si>
    <t>Phase 1</t>
  </si>
  <si>
    <t>Date (période)</t>
  </si>
  <si>
    <t>Semaine 1</t>
  </si>
  <si>
    <t>Semaine 2</t>
  </si>
  <si>
    <t>Semaine 3</t>
  </si>
  <si>
    <t>Semaine 4</t>
  </si>
  <si>
    <t>Travail du sol</t>
  </si>
  <si>
    <t xml:space="preserve">Source  </t>
  </si>
  <si>
    <t>Nom commun ou marque</t>
  </si>
  <si>
    <t>Type outil</t>
  </si>
  <si>
    <t>Surface d'utilisation par an (ha)</t>
  </si>
  <si>
    <t>temps de travail (h/ha)</t>
  </si>
  <si>
    <t>consommation en L/ha</t>
  </si>
  <si>
    <t>MO (€/ha)</t>
  </si>
  <si>
    <t>Coût/ha (ss MO)</t>
  </si>
  <si>
    <t>puissance moteur associé (cv) (couleur verte si matériel indépendant de l'outil de traction) (si il y a besoin d'un tracteur en gros)</t>
  </si>
  <si>
    <t>Coût/ha (av MO)</t>
  </si>
  <si>
    <t>Prix du matériel</t>
  </si>
  <si>
    <t>Arracheuse 2 rangs grimme, AVR</t>
  </si>
  <si>
    <t>Arracheuses PDT</t>
  </si>
  <si>
    <t>Arracheuse (PDT) 2 rangs, combinée avec trémie A</t>
  </si>
  <si>
    <t xml:space="preserve">Lorsque l'outil ne nécessite pas de tracteur </t>
  </si>
  <si>
    <t>Arracheuse (PDT) 2 rangs, combinée avec trémie B</t>
  </si>
  <si>
    <t>Lorsque l'outil nécessite un tracteur</t>
  </si>
  <si>
    <t>Arracheuse (PDT) 2 rangs, combinée avec trémie C</t>
  </si>
  <si>
    <t>La valeur n'est pas renseignée par le barême d'entraide, elle est extrapolée à partir des matériels similaires</t>
  </si>
  <si>
    <t>Arracheuse (PDT) 2 rangs, simplifiée A</t>
  </si>
  <si>
    <t>Cases non destinées à être remplies</t>
  </si>
  <si>
    <t>Arracheuse (PDT) 2 rangs, simplifiée B</t>
  </si>
  <si>
    <t>cases à entrer dans les OP</t>
  </si>
  <si>
    <t>Arracheuse (PDT) 2 rangs, simplifiée C</t>
  </si>
  <si>
    <t>le matériel par défaut</t>
  </si>
  <si>
    <t>Arracheuse (PDT) 2 rangs, simplifiée, options effanage et déterrage A</t>
  </si>
  <si>
    <t>Arracheuse (PDT) 2 rangs, simplifiée, options effanage et déterrage B</t>
  </si>
  <si>
    <t>Arracheuse (PDT) 2 rangs, simplifiée, options effanage et déterrage C</t>
  </si>
  <si>
    <t>Arracheuses betterave</t>
  </si>
  <si>
    <t>Matériel récolte Betterave</t>
  </si>
  <si>
    <t>Arracheuse aligneuse 6 rangs, à socs A</t>
  </si>
  <si>
    <t>Arracheuse aligneuse 6 rangs, à socs B</t>
  </si>
  <si>
    <t>Arracheuse aligneuse 6 rangs, à socs C</t>
  </si>
  <si>
    <t>Arracheuse automotrice (PDT) 2 rangs, 2 rangs combinés, 340 ch A</t>
  </si>
  <si>
    <t>Arracheuse automotrice (PDT) 2 rangs, 2 rangs combinés, 340 ch B</t>
  </si>
  <si>
    <t>Arracheuse automotrice (PDT) 2 rangs, 2 rangs combinés, 340 ch C</t>
  </si>
  <si>
    <t>Arracheuse automotrice (PDT) 4 rangs, 4 rangs combinés, 480 ch A</t>
  </si>
  <si>
    <t>Arracheuse automotrice (PDT) 4 rangs, 4 rangs combinés, 480 ch B</t>
  </si>
  <si>
    <t>Arracheuse automotrice (PDT) 4 rangs, 4 rangs combinés, 480 ch C</t>
  </si>
  <si>
    <t>Arracheuse chargeuse, hors effeuilleuse A</t>
  </si>
  <si>
    <t>Arracheuse chargeuse, hors effeuilleuse B</t>
  </si>
  <si>
    <t>Arracheuse chargeuse, hors effeuilleuse C</t>
  </si>
  <si>
    <t>Arracheuse de lin</t>
  </si>
  <si>
    <t>Arracheuse de lin 100 ch 1 rang A</t>
  </si>
  <si>
    <t>Arracheuse de lin 100 ch 1 rang B</t>
  </si>
  <si>
    <t>Arracheuse de lin 100 ch 1 rang C</t>
  </si>
  <si>
    <t>Arracheuse de lin 130 ch 2 rangs A</t>
  </si>
  <si>
    <t>Arracheuse de lin 130 ch 2 rangs B</t>
  </si>
  <si>
    <t>Arracheuse de lin 130 ch 2 rangs C</t>
  </si>
  <si>
    <t>Arracheuse de lin 180 ch 2 rangs haut de gamme A</t>
  </si>
  <si>
    <t>Arracheuse de lin 180 ch 2 rangs haut de gamme B</t>
  </si>
  <si>
    <t>Arracheuse de lin 180 ch 2 rangs haut de gamme C</t>
  </si>
  <si>
    <t>bêche (combiné)</t>
  </si>
  <si>
    <t>bêche roulante + disque + rouleau 5m30 A</t>
  </si>
  <si>
    <t>bêche roulante + disque + rouleau 5m30 B</t>
  </si>
  <si>
    <t>bêche roulante + disque + rouleau 5m30 C</t>
  </si>
  <si>
    <t>bineuse</t>
  </si>
  <si>
    <t>bineuse céréales inter-rangs de 15-20 cm, 4m, 20/25 éléments A</t>
  </si>
  <si>
    <t>bineuse céréales inter-rangs de 15-20 cm, 4m, 20/25 éléments B</t>
  </si>
  <si>
    <t>bineuse céréales inter-rangs de 15-20 cm, 4m, 20/25 éléments C</t>
  </si>
  <si>
    <t>Broyeur de fanes de pomme de terre</t>
  </si>
  <si>
    <t>Broyeur de fanes 2 rangs, évacuation latérale A</t>
  </si>
  <si>
    <t>Broyeur de fanes 2 rangs, évacuation latérale B</t>
  </si>
  <si>
    <t>Broyeur de fanes 2 rangs, évacuation latérale C</t>
  </si>
  <si>
    <t>Défaneur KF 4 rangs</t>
  </si>
  <si>
    <t>Broyeur de fanes 4 rangs A</t>
  </si>
  <si>
    <t>Broyeur de fanes 4 rangs B</t>
  </si>
  <si>
    <t>Broyeur de fanes 4 rangs C</t>
  </si>
  <si>
    <t>Broyeurs</t>
  </si>
  <si>
    <t>Broyeur tracté axe horizontal 3m ou "gyro" 360 cm A</t>
  </si>
  <si>
    <t>Broyeur tracté axe horizontal 3m ou "gyro" 360 cm B</t>
  </si>
  <si>
    <t>Broyeur tracté axe horizontal 3m ou "gyro" 360 cm C</t>
  </si>
  <si>
    <t>Broyeur tracté axe horizontal fléaux 4,8m A</t>
  </si>
  <si>
    <t>Broyeur tracté axe horizontal fléaux 4,8m B</t>
  </si>
  <si>
    <t>Broyeur tracté axe horizontal fléaux 4,8m C</t>
  </si>
  <si>
    <t>Broyeur tracté axe horizontal fléaux 6m A</t>
  </si>
  <si>
    <t>Broyeur tracté axe horizontal fléaux 6m B</t>
  </si>
  <si>
    <t>Broyeur tracté axe horizontal fléaux 6m C</t>
  </si>
  <si>
    <t>Broyeur tracté axe horizontal fléaux 8m avec freins A</t>
  </si>
  <si>
    <t>Broyeur tracté axe horizontal fléaux 8m avec freins B</t>
  </si>
  <si>
    <t>Broyeur tracté axe horizontal fléaux 8m avec freins C</t>
  </si>
  <si>
    <t>Broyeur tracté axe vertical "gyro"180 cm A</t>
  </si>
  <si>
    <t>Broyeur tracté axe vertical "gyro"180 cm B</t>
  </si>
  <si>
    <t>Broyeur tracté axe vertical "gyro"180 cm C</t>
  </si>
  <si>
    <t>Broyeur tracté axe vertical repliable "gyro" 4,5m, 5m, 3rotors A</t>
  </si>
  <si>
    <t>Broyeur tracté axe vertical repliable "gyro" 4,5m, 5m, 3rotors B</t>
  </si>
  <si>
    <t>Broyeur tracté axe vertical repliable "gyro" 4,5m, 5m, 3rotors C</t>
  </si>
  <si>
    <t>Broyeur tracté axe vertical repliable "gyro" 6m, 3rotors A</t>
  </si>
  <si>
    <t>Broyeur tracté axe vertical repliable "gyro" 6m, 3rotors B</t>
  </si>
  <si>
    <t>Broyeur tracté axe vertical repliable "gyro" 6m, 3rotors C</t>
  </si>
  <si>
    <t>butteuses</t>
  </si>
  <si>
    <t>Butteuse à disque 4 rangs rapide + cape terrage forcé A</t>
  </si>
  <si>
    <t xml:space="preserve">Butteuse à disque 4 rangs rapide + cape terrage forcé B </t>
  </si>
  <si>
    <t>Butteuse à disque 4 rangs rapide + cape terrage forcé C</t>
  </si>
  <si>
    <t>Buttoir gf4</t>
  </si>
  <si>
    <t>Butteuse PDT à disque 4 rangs A</t>
  </si>
  <si>
    <t>Butteuse PDT à disque 4 rangs B</t>
  </si>
  <si>
    <t>Butteuse PDT à disque 4 rangs C</t>
  </si>
  <si>
    <t>Butteuse PDT par fraise 4 rangs A</t>
  </si>
  <si>
    <t>Butteuse PDT par fraise 4 rangs B</t>
  </si>
  <si>
    <t>Butteuse PDT par fraise 4 rangs C</t>
  </si>
  <si>
    <t>Charrue réversible</t>
  </si>
  <si>
    <t>Charrue réversible 3 corps, portée, boulon de rupture A</t>
  </si>
  <si>
    <t>Charrue réversible 3 corps, portée, boulon de rupture B</t>
  </si>
  <si>
    <t>Charrue réversible 3 corps, portée, boulon de rupture C</t>
  </si>
  <si>
    <t>Charrue réversible 4 corps, portée, boulon de rupture A</t>
  </si>
  <si>
    <t>Charrue réversible 4 corps, portée, boulon de rupture B</t>
  </si>
  <si>
    <t>Charrue réversible 4 corps, portée, boulon de rupture C</t>
  </si>
  <si>
    <t>Charrue réversible 4 corps, portée, sécurité non-stop hydraulique A</t>
  </si>
  <si>
    <t>Charrue réversible 4 corps, portée, sécurité non-stop hydraulique B</t>
  </si>
  <si>
    <t>Charrue réversible 4 corps, portée, sécurité non-stop hydraulique C</t>
  </si>
  <si>
    <t>Charrue réversible 5 corps, portée, sécurité non stop hydraulique A</t>
  </si>
  <si>
    <t>Charrue réversible 5 corps, portée, sécurité non stop hydraulique B</t>
  </si>
  <si>
    <t>Charrue réversible 5 corps, portée, sécurité non stop hydraulique C</t>
  </si>
  <si>
    <t>Charrue réversible 6 corps portée renforcée, sécurité boulon A</t>
  </si>
  <si>
    <t>Charrue réversible 6 corps portée renforcée, sécurité boulon B</t>
  </si>
  <si>
    <t>Charrue réversible 6 corps portée renforcée, sécurité boulon C</t>
  </si>
  <si>
    <t>Charrue réversible 6 corps portée, largeur de raie variable, sécurité non-stop hydraulique A</t>
  </si>
  <si>
    <t>Charrue réversible 6 corps portée, largeur de raie variable, sécurité non-stop hydraulique B</t>
  </si>
  <si>
    <t>Charrue réversible 6 corps portée, largeur de raie variable, sécurité non-stop hydraulique C</t>
  </si>
  <si>
    <t>Charrue réversible 6 ou 7 corps, semi-portée, chariot 2 roues, sécurité non-stop hydraulique A</t>
  </si>
  <si>
    <t>Charrue réversible 6 ou 7 corps, semi-portée, chariot 2 roues, sécurité non-stop hydraulique B</t>
  </si>
  <si>
    <t>Charrue réversible 6 ou 7 corps, semi-portée, chariot 2 roues, sécurité non-stop hydraulique C</t>
  </si>
  <si>
    <t>Charrue réversible 7 ou 8 corps, semi-portée, chariot 2 roues, sécurité non-stop hydraulique A</t>
  </si>
  <si>
    <t>Charrue réversible 7 ou 8 corps, semi-portée, chariot 2 roues, sécurité non-stop hydraulique B</t>
  </si>
  <si>
    <t>Charrue réversible 7 ou 8 corps, semi-portée, chariot 2 roues, sécurité non-stop hydraulique C</t>
  </si>
  <si>
    <t>Charrue simple</t>
  </si>
  <si>
    <t>Charrue simple, 2 corps, portée A</t>
  </si>
  <si>
    <t>Charrue simple, 2 corps, portée B</t>
  </si>
  <si>
    <t>Charrue simple, 2 corps, portée C</t>
  </si>
  <si>
    <t>Charrue simple, 3 corps, portée A</t>
  </si>
  <si>
    <t>Charrue simple, 3 corps, portée B</t>
  </si>
  <si>
    <t>Charrue simple, 3 corps, portée C</t>
  </si>
  <si>
    <t>Charrue simple, 4 corps, portée A</t>
  </si>
  <si>
    <t xml:space="preserve">Charrue simple, 4 corps, portée B </t>
  </si>
  <si>
    <t>Charrue simple, 4 corps, portée C</t>
  </si>
  <si>
    <t>Chisel</t>
  </si>
  <si>
    <t>Chisel express 2,5m A</t>
  </si>
  <si>
    <t xml:space="preserve">Chisel express 2,5m B </t>
  </si>
  <si>
    <t>Chisel express 2,5m C</t>
  </si>
  <si>
    <t>Chisel lourd porté 3,5m pseudo lab, socs étroits, disques de nivel A</t>
  </si>
  <si>
    <t>Chisel lourd porté 3,5m pseudo lab, socs étroits, disques de nivel B</t>
  </si>
  <si>
    <t>Chisel lourd porté 3,5m pseudo lab, socs étroits, disques de nivel C</t>
  </si>
  <si>
    <t>Chisel semi-lour porté 4,5m pseudo lab, disqies de nivel, socs étroits A</t>
  </si>
  <si>
    <t>Chisel semi-lour porté 4,5m pseudo lab, disqies de nivel, socs étroits B</t>
  </si>
  <si>
    <t>Chisel semi-lour porté 4,5m pseudo lab, disqies de nivel, socs étroits C</t>
  </si>
  <si>
    <t>semoir</t>
  </si>
  <si>
    <t>Combinés de semis HR + semoirs céréals intégrés 3m A</t>
  </si>
  <si>
    <t>Combinés de semis HR + semoirs céréals intégrés 3m B</t>
  </si>
  <si>
    <t>Combinés de semis HR + semoirs céréals intégrés 3m C</t>
  </si>
  <si>
    <t>Combinés de semis HR + semoirs céréals mécanique 3m + portacourt A</t>
  </si>
  <si>
    <t>Combinés de semis HR + semoirs céréals mécanique 3m + portacourt B</t>
  </si>
  <si>
    <t>Combinés de semis HR + semoirs céréals mécanique 3m + portacourt C</t>
  </si>
  <si>
    <t>Coûts à ajouter aux MB</t>
  </si>
  <si>
    <t>Cueilleurs et coupes pour moissoneuse batteuse</t>
  </si>
  <si>
    <t>Coupe avancée pour colza, tournesol, ou pois A</t>
  </si>
  <si>
    <t>Coupe avancée pour colza, tournesol, ou pois B</t>
  </si>
  <si>
    <t>Coupe avancée pour colza, tournesol, ou pois C</t>
  </si>
  <si>
    <t xml:space="preserve">Coupe pois 4,85m pick up adaptable sur coupe, de type "sund" A </t>
  </si>
  <si>
    <t>Coupe pois 4,85m pick up adaptable sur coupe, de type "sund" B</t>
  </si>
  <si>
    <t>Coupe pois 4,85m pick up adaptable sur coupe, de type "sund" C</t>
  </si>
  <si>
    <t>Cueilleur à maïs 6 rangs repliable avec broyeur sous bec</t>
  </si>
  <si>
    <t>Cueilleur à maïs 8 rangs repliable avec broyeur sous bec</t>
  </si>
  <si>
    <t>Cultivateur lourd 2,5m matériel de maraîchage</t>
  </si>
  <si>
    <t>Cultivateur Lourd 3m matériel de maraîchage</t>
  </si>
  <si>
    <t>Cultivateur Lourd 4m matériel de maraîchage</t>
  </si>
  <si>
    <t>anciennes fraiseuses (tt les culti rota animés sont la)</t>
  </si>
  <si>
    <t>Cultivateur rotatif (anciennes fraiseuses)</t>
  </si>
  <si>
    <t>cultivateur rotatif animé à axe horizontal 3m à pointes, rouleau packer, attelage semoir inclus</t>
  </si>
  <si>
    <t>cultivateur rotatif animé à axe horizontal 3m rotovator lame equerre, patins</t>
  </si>
  <si>
    <t>cultivateur rotatif animé à axe horizontal 4m à pointes, rouleau packer</t>
  </si>
  <si>
    <t xml:space="preserve">déchaumeur  </t>
  </si>
  <si>
    <t>Déchaumeur 3m combiné dents, avec ou sans disques sécurité non stop</t>
  </si>
  <si>
    <t>Déchaumeur 4m combiné dents, avec ou sans disques sécurité non stop</t>
  </si>
  <si>
    <t>Déchaumeur 6m combiné dents, avec ou sans disques sécurité non stop + repliable</t>
  </si>
  <si>
    <t xml:space="preserve">Déchaumeur 8 à 10m, disques et dents souples, (herse déchaumeuse) </t>
  </si>
  <si>
    <t>Déchaumeur à disques indépendants</t>
  </si>
  <si>
    <t>déchaumeur rapide 3m, disques indèp et chassis fixes</t>
  </si>
  <si>
    <t>Déchaumeur rapide 4m disques indépendants, repliable hydraulique</t>
  </si>
  <si>
    <t>déchaumeur trainé</t>
  </si>
  <si>
    <t>Déchaumeur rapide 4m trainé, disques indépendants, repli hydro homologué</t>
  </si>
  <si>
    <t>Déchaumeur rapide 5m, trainé, disques indépendants, repliage hydraulique freinage</t>
  </si>
  <si>
    <t>Déchaumeur rapide 6m trainé disuqes indépendants, repli hydraulique, frein, homologué route</t>
  </si>
  <si>
    <t>Décompacteur</t>
  </si>
  <si>
    <t>Décompacteur 3 corps porté, avec boulon de rupture</t>
  </si>
  <si>
    <t>Décompacteur 3m 4 lames dr monopoutre sécurité bouln rupture</t>
  </si>
  <si>
    <t>Décompacteur Atila</t>
  </si>
  <si>
    <t>Décompacteur 3m 6 lames avec rouleau</t>
  </si>
  <si>
    <t>Décompacteur 4m 8 lames avec rouleau</t>
  </si>
  <si>
    <t>Distributeur d'engrais minéraux</t>
  </si>
  <si>
    <t>Distributeur centrifuge Cuve 1200L bidisque 15-18m</t>
  </si>
  <si>
    <t>Distributeur centrifuge Cuve 1800L bidisque 12-28m</t>
  </si>
  <si>
    <t>Distributeur centrifuge Cuve 2000L porté bidisque 24-36m</t>
  </si>
  <si>
    <t>Distributeur centrifuge Cuve 2300L porté DPAE 24-36m</t>
  </si>
  <si>
    <t>Distributeur centrifuge Cuve 3200L porté DPAE 24-36m pesée, bâches, deflecteur de bordures</t>
  </si>
  <si>
    <t>Distributeur centrifuge Cuve 35-40 hL porté buscan, DPAE, 40-48m pesée GPS</t>
  </si>
  <si>
    <t>Distributeur centrifuge Cuve 4000L porté DPAE 40-48m pesée</t>
  </si>
  <si>
    <t>Distributeur centrifuge Cuve 40-45 hL isobus DPAE 40-54m, pesée, toute option</t>
  </si>
  <si>
    <t>Distributeur centrifuge Cuve 600-800L monodisque</t>
  </si>
  <si>
    <t>Distributeur centrifuge trainé 10t isobus DPAE 18-54 m pesée sans option</t>
  </si>
  <si>
    <t>Distributeur centrifuge trainé 10t isobus DPAE 18-54 m pesée toute options</t>
  </si>
  <si>
    <t>Distributeur centrifuge trainé, 6 à 8t bidisque, 24-36m</t>
  </si>
  <si>
    <t>Epandeur engrais</t>
  </si>
  <si>
    <t>Distributeur d'engrais par projection cuve 1200 L bidisques 15/18m</t>
  </si>
  <si>
    <t>100 v/an</t>
  </si>
  <si>
    <t>150 v/an</t>
  </si>
  <si>
    <t>200 v/an</t>
  </si>
  <si>
    <t>Distributeur d'engrais par projection cuve 1800 L bidisques 12/28m</t>
  </si>
  <si>
    <t>230 v/an</t>
  </si>
  <si>
    <t>300 v/an</t>
  </si>
  <si>
    <t>Distributeur d'engrais par projection cuve 2300L porté DPAE 24-36m</t>
  </si>
  <si>
    <t>400 (voyages/an)</t>
  </si>
  <si>
    <t>600 (voyages/an)</t>
  </si>
  <si>
    <t>800 (voyages/an)</t>
  </si>
  <si>
    <t>Distributeur d'engrais par projection cuve 3200 L portée, DPAE 24, 36m pesée, bâche, déflecteur d'ordures</t>
  </si>
  <si>
    <t>500 voyages/an</t>
  </si>
  <si>
    <t>750 voyages/an</t>
  </si>
  <si>
    <t>1000 voyages/an</t>
  </si>
  <si>
    <t>Distributeur d'engrais par projection cuve 600 800 L monodisque</t>
  </si>
  <si>
    <t>70 v/an</t>
  </si>
  <si>
    <t>110 v/an</t>
  </si>
  <si>
    <t>épandeur amazone</t>
  </si>
  <si>
    <t>Distributeurs d'engrais par projection, cuve 35/40 hL, porté, BusCan, DPAE, 40/48m pesée</t>
  </si>
  <si>
    <t>600 passages/an</t>
  </si>
  <si>
    <t>800 passages/an</t>
  </si>
  <si>
    <t>1000 passages/an</t>
  </si>
  <si>
    <t>Distributeurs d'engrais par projection, cuve 40/45 hL, porté, isobus, DPAE, 40, 50m, pesée, toutes options</t>
  </si>
  <si>
    <t>Matériels montés, coûts à rajouter aux outils de récolte</t>
  </si>
  <si>
    <t>Effeuilleuse 6 rangs frontale</t>
  </si>
  <si>
    <t>Effeuilleuse arracheuse</t>
  </si>
  <si>
    <t>enrouleur irrigation</t>
  </si>
  <si>
    <t>irrigation</t>
  </si>
  <si>
    <t>enrouleur 100mm*450m 50m3/h</t>
  </si>
  <si>
    <t>150 mm/an/ha irrigable</t>
  </si>
  <si>
    <t>enrouleur 110mm*520m 55m3/h</t>
  </si>
  <si>
    <t>165 mm/an/ha irrigable</t>
  </si>
  <si>
    <t>enrouleur 120mm*600m 60m3/h</t>
  </si>
  <si>
    <t>180 mm/an/ha irrigable</t>
  </si>
  <si>
    <t>enrouleur 125mm*650m 65m3/h</t>
  </si>
  <si>
    <t>195 mm/an/ha irrigable</t>
  </si>
  <si>
    <t>enrouleur 90mm*350m 40m3/h</t>
  </si>
  <si>
    <t>120 mm/an/ha irrigable</t>
  </si>
  <si>
    <t>Epandeur centrifuge (matériel de vigne théoriquement)</t>
  </si>
  <si>
    <t>Epandeur d'engrais</t>
  </si>
  <si>
    <t>Epandeur d'engrais VE centrifuge, 7 à 9m de largeur de travail</t>
  </si>
  <si>
    <t>Epandeur fumier</t>
  </si>
  <si>
    <t>Epandeur fumier 12-14t 16m3 2 hérissons verticaux, 2 essieux grandes roues</t>
  </si>
  <si>
    <t>400 v/an</t>
  </si>
  <si>
    <t>550 v/an</t>
  </si>
  <si>
    <t>700 v/an</t>
  </si>
  <si>
    <t>Epandeur fumier chevance sniper</t>
  </si>
  <si>
    <t>Epandeur fumier 12t 14m3 2 hérissons verticaux, 1 essieu grandes roues</t>
  </si>
  <si>
    <t>400 voyages par an</t>
  </si>
  <si>
    <t>550 voyages par an</t>
  </si>
  <si>
    <t>700 voyages par an</t>
  </si>
  <si>
    <t>Epandeur fumier 16t 18m3 2 hérissons verticaux, 1 essieu grandes roues</t>
  </si>
  <si>
    <t>Epandeur fumier 8t 10m3 2 hérissons verticaux, 1 essieu grandes roues</t>
  </si>
  <si>
    <t>400 voyages/an</t>
  </si>
  <si>
    <t>600 voyages/an</t>
  </si>
  <si>
    <t>Epandeur lisier</t>
  </si>
  <si>
    <t>Epandeur lisier 10,5m3 standard + rampe à buse 12m</t>
  </si>
  <si>
    <t>Epandeur lisier 12,5m3 standard + rampe à buse 12m</t>
  </si>
  <si>
    <t>Epandeur lisier 12,5m3 standard + rampe à pandillards 12m</t>
  </si>
  <si>
    <t>Epandeur lisier 15,5m3 standard + rampe à pandillards 12m</t>
  </si>
  <si>
    <t>épandage de pulvérulant</t>
  </si>
  <si>
    <t>Epandeur lisier 15,5m3 standard + rampe pandillards 15m</t>
  </si>
  <si>
    <t>700 voyages/an</t>
  </si>
  <si>
    <t>Epandeur lisier 15,5m3 standard + rampe pandillards 18m + DPA</t>
  </si>
  <si>
    <t>Epandeur lisier 19m3 standard + rampe pandillards 15m</t>
  </si>
  <si>
    <t>900 voyages/an</t>
  </si>
  <si>
    <t>Epandeur lisier 19m3 standard + rampe pandillards 18m + DPA</t>
  </si>
  <si>
    <t>Epandeur lisier 21m3 standard + rampe pandillards 15m</t>
  </si>
  <si>
    <t>Epandeur lisier 21m3 standard + rampe pandillards 18m + DPA</t>
  </si>
  <si>
    <t>récolte luzerne</t>
  </si>
  <si>
    <t>faucheuse conditionneuse 3m trainée, conditionneur à doigt</t>
  </si>
  <si>
    <t>Herse alternative</t>
  </si>
  <si>
    <t>Herse alternative + semoir céréales 3m + portacourt</t>
  </si>
  <si>
    <t>Herse alternative + semoir céréales 4m + portacourt</t>
  </si>
  <si>
    <t>Herse alternative 3m rouleau packer</t>
  </si>
  <si>
    <t>Herse alternative 4m rouleau packer</t>
  </si>
  <si>
    <t>Herses plates à compartiments</t>
  </si>
  <si>
    <t>Herse en Z 6m, portée, repliage hydraulique</t>
  </si>
  <si>
    <t>Herse étrille</t>
  </si>
  <si>
    <t>Herse étrille 9m portée repliage hydraulique</t>
  </si>
  <si>
    <t>Herse lourde 8m dents rigides, terrage forcé, repliage hydrauliq</t>
  </si>
  <si>
    <t>herse rotative (50ha) (tt modèle présent)</t>
  </si>
  <si>
    <t>Herse rotative</t>
  </si>
  <si>
    <t>Herse rotative 3,5m rouleau packer de 450 mm</t>
  </si>
  <si>
    <t>herse rotative (50ha)</t>
  </si>
  <si>
    <t>Herse rotative 3m rouleau barre</t>
  </si>
  <si>
    <t>Herse rotative 4,5m rouleau packer repliable</t>
  </si>
  <si>
    <t>Herse rotative 4m rouleau packer de 450 mm</t>
  </si>
  <si>
    <t>Herse rotative 6m rouleau packer repliable</t>
  </si>
  <si>
    <t>Moissoneuse batteuse entrée de gamme</t>
  </si>
  <si>
    <t>MB 170-190 ch 4 ou 5 secoueurs E G coupe a 4-5m</t>
  </si>
  <si>
    <t>MB 190-220 ch 5 secoueurs E G coupe a 5-6m</t>
  </si>
  <si>
    <t>moissoneuse john deer wts 9560i ou NH 8060</t>
  </si>
  <si>
    <t>Moissoneuse batteuse milieu de gamme</t>
  </si>
  <si>
    <t>MB 220 à 250 ch 5 secoueurs M G coupe 5,5m à 6,0m</t>
  </si>
  <si>
    <t>moissoneuse john deer wts 9560i ou NH 8061</t>
  </si>
  <si>
    <t>moissoneuse john deer wts 9560i ou NH 8062</t>
  </si>
  <si>
    <t>MOSSONEUSE BATTEUSE lexion 620 classe</t>
  </si>
  <si>
    <t>MB 290 à 320 ch 5 à 6 secoueurs M G + BV hydro coupe 6m à 6,80m</t>
  </si>
  <si>
    <t>Moissoneuse batteuse haut de gamme</t>
  </si>
  <si>
    <t>MB 320-360 ch H G 6 secoueurs coupe 6,5 à 7,7 m</t>
  </si>
  <si>
    <t>planteuse PDT</t>
  </si>
  <si>
    <t xml:space="preserve">planteuse PDT à courroies 2 rangs </t>
  </si>
  <si>
    <t>Planteuse 4 rangs (toutes les planteuses sont là)</t>
  </si>
  <si>
    <t>planteuses PDT</t>
  </si>
  <si>
    <t>Planteuse PDT automatique, 4 rangs, bacs hydrauliques</t>
  </si>
  <si>
    <t>Planteuse 4 rangs</t>
  </si>
  <si>
    <t>Planteuse PDT automatique, à godet, 4 rangs</t>
  </si>
  <si>
    <t>Planteuse PDT, à courroies, 4 rangs</t>
  </si>
  <si>
    <t>Pulvérisateur automoteur léger rapide</t>
  </si>
  <si>
    <t>Pulvérisateur automoteur 140 ch 15-18 hL 2RM rampe 24m</t>
  </si>
  <si>
    <t>Pulvérisateur automoteur léger rapide 180 ch 4 RM, 30 hl, rampe 28m</t>
  </si>
  <si>
    <t>khun métris 36m</t>
  </si>
  <si>
    <t>pulvérisateur automoteur léger rapide 180 ch, 4RM, 30 HL, Rampe 36m, autoguidage, circulation continue</t>
  </si>
  <si>
    <t>Pulvérisateur porté</t>
  </si>
  <si>
    <t>Pulvérisateur porté 1000L rampe 12-15m DPM, équipé</t>
  </si>
  <si>
    <t>Pulvérisateur porté 1200 1 DPM rampe 18-21m repliage hydraulique</t>
  </si>
  <si>
    <t>Pulvérisateur porté 1500 rampe 24m DPAE repliage hydraulique</t>
  </si>
  <si>
    <t>Pulvérisateur porté 1800 L, 28m, DPAE, repliage hydraulique</t>
  </si>
  <si>
    <t>Pulvérisateur porté 600L rampe 12m P constante</t>
  </si>
  <si>
    <t>terra gator</t>
  </si>
  <si>
    <t>pulvérisateur suspendu</t>
  </si>
  <si>
    <t>pulvérisateur suspendu de grande capacité de cuve et de rampe 250 ch 4 RM 50 hL rampe 36m</t>
  </si>
  <si>
    <t>pulvérisateur trainé</t>
  </si>
  <si>
    <t>Pulvérisateur trainé 2500L rampe 24m DPAE, entrée de gamme</t>
  </si>
  <si>
    <t>Pulvérisateur trainé 2500L rampe 24m DPAE, tout équipé</t>
  </si>
  <si>
    <t>Pulvérisateur trainé 3200L DPAE 28m</t>
  </si>
  <si>
    <t>Pulvérisateur trainé 3200L DPAE 28m haut de gamme tt option</t>
  </si>
  <si>
    <t>Pulvérisateur trainé 4000L rampe alu 32 à 36m DPAE</t>
  </si>
  <si>
    <t>Ramasseuse chargeuse trainée 8t 3 turbines</t>
  </si>
  <si>
    <t>rampes d'irrigation</t>
  </si>
  <si>
    <t>rampe frontale 190m 80m3/h</t>
  </si>
  <si>
    <t>105 mm/an/ha irrigable</t>
  </si>
  <si>
    <t>94 mm/an/ha irrigable</t>
  </si>
  <si>
    <t>175 mm/an/ha irrigable</t>
  </si>
  <si>
    <t>rampe frontale 385m 120m3/h</t>
  </si>
  <si>
    <t>160 mm/an/ha irrigable</t>
  </si>
  <si>
    <t>300 mm/an/ha irrigable</t>
  </si>
  <si>
    <t>Récolteuse automotrice de betterave</t>
  </si>
  <si>
    <t>Récolteuse automotrice de betterave 1 passage intégrale capacité &gt;35m3 6 rangs</t>
  </si>
  <si>
    <t>Récolteuse automotrice de betterave 1 passage intégrale capacité 25/35m3 6 rangs</t>
  </si>
  <si>
    <t>Récolteuse automotrice de betterave Chantier décomposé, débardeuse 2 essieux 25m3</t>
  </si>
  <si>
    <t>Récolteuse automotrice de betterave Chantier décomposé, débardeuse 2 essieux 25m4</t>
  </si>
  <si>
    <t>Récolteuse automotrice de betterave Chantier décomposé, débardeuse 2 essieux 25m5</t>
  </si>
  <si>
    <t>charger la luzerne</t>
  </si>
  <si>
    <t>remorque auto-chargeuse avec couteaux pour ensilage 55m3</t>
  </si>
  <si>
    <t>Rouleau cambridge 6m</t>
  </si>
  <si>
    <t>Rouleau cambridge 6m repliage hydrolique</t>
  </si>
  <si>
    <t>Rouleau cambridge 8m</t>
  </si>
  <si>
    <t>Rouleau cambridge 8m repliage hydrolique</t>
  </si>
  <si>
    <t>Semoir betterave</t>
  </si>
  <si>
    <t>Semoir à betterave mécanique monobarre 12 rangs enterrage socs</t>
  </si>
  <si>
    <t>Semoir à betterave mécanique monobarre 6 rangs enterrage socs</t>
  </si>
  <si>
    <t>Semoir à betterave pneumatique monobarre 12 rangs enterrage disques</t>
  </si>
  <si>
    <t>Semoir à betterave pneumatique monobarre 12 rangs enterrage socs</t>
  </si>
  <si>
    <t>Semoir à betterave pneumatique repliable 12 rangs enterrage disques</t>
  </si>
  <si>
    <t>Semoir à betterave pneumatique repliable 12 rangs toutes options enterrage disques, chass debr, ferti</t>
  </si>
  <si>
    <t>Combiné de semis 4m</t>
  </si>
  <si>
    <t>Semoir à dent spécifique, 4m, pneumatique, repliable</t>
  </si>
  <si>
    <t>semoir semis simplifié</t>
  </si>
  <si>
    <t>semoir à dent</t>
  </si>
  <si>
    <t>semoir à dents spécifique 4m pneumatique repliable</t>
  </si>
  <si>
    <t>semis SD et SD sous couvert</t>
  </si>
  <si>
    <t>semoir à dents spécifiques 3m porté mécanique</t>
  </si>
  <si>
    <t>semoir à dents spécifiques 4m porté mécanique</t>
  </si>
  <si>
    <t>Semois pour semis simplifié</t>
  </si>
  <si>
    <t>semoir à disque</t>
  </si>
  <si>
    <t>Semoir à disques 3m avec équipement de préparation du sol, pneumatique</t>
  </si>
  <si>
    <t>SD</t>
  </si>
  <si>
    <t>Semoir SD et SD sous couvert, à disque, 3m, gravitaire</t>
  </si>
  <si>
    <t>Semoir SD et SD sous couvert, à disque, 3m, pneumatique</t>
  </si>
  <si>
    <t>Semoir SD et SD sous couvert, à disque, 4m, pneumatique, repliable</t>
  </si>
  <si>
    <t>Semoir SD et SD sous couvert, à disque, 6m, pneumatique, repliable</t>
  </si>
  <si>
    <t>semoir à dent SD</t>
  </si>
  <si>
    <t>Semoirs pour semis direct dents spé 3m, pneumatique</t>
  </si>
  <si>
    <t>Semoirs pour semis direct dents spé 4m, pneumatique repliable</t>
  </si>
  <si>
    <t>Semoirs pour semis direct dents spé 6m, pneumatique repliable</t>
  </si>
  <si>
    <t>Semoirs pour semis direct dents spé, 3m, porté méca</t>
  </si>
  <si>
    <t>Semoirs pour semis direct dents spé, 4m, porté méca</t>
  </si>
  <si>
    <t>Semoirs sur déchaumeurs caisse de semoirs + montage par concession (coût à rajouter au déchaumeur)</t>
  </si>
  <si>
    <t>Semoirs sur déchaumeurs trémie de 200 à 300 L turbine 8 descentes + éclateurs (coût à rajouter au déchaumeur)</t>
  </si>
  <si>
    <t>Semoirs sur déchaumeurs trémie de 200L distribution mécanique (coût à rajouter au déchaumeur)</t>
  </si>
  <si>
    <t>Tamiseuse</t>
  </si>
  <si>
    <t xml:space="preserve">Tamiseuse 1,8m </t>
  </si>
  <si>
    <t>Vibro 6m</t>
  </si>
  <si>
    <t>Vibroculteur</t>
  </si>
  <si>
    <t>Vibroculteur 6m rouleaux cage, repliage hydraulique</t>
  </si>
  <si>
    <t>Vivro 4m</t>
  </si>
  <si>
    <t>Vibroculteur combiné 4m vibro+rouleau rotoherse barre de nivel, repliage hydro</t>
  </si>
  <si>
    <t>Vibroculteur combiné 5m Vibro+rouleau type "germinator" repliage hydraulique</t>
  </si>
  <si>
    <t>Vibroculteur combiné 6m, vibro+rouleau rotoherse, barre de nivel, repliage hydraulique</t>
  </si>
  <si>
    <t>Détails de l'opération</t>
  </si>
  <si>
    <t xml:space="preserve">Catégorie consommables </t>
  </si>
  <si>
    <t>Coût mécanisation (€/ha)</t>
  </si>
  <si>
    <t>Phytosanitaires</t>
  </si>
  <si>
    <t xml:space="preserve">Biostimulants </t>
  </si>
  <si>
    <t>Herbicides</t>
  </si>
  <si>
    <t>Desherbage chimique</t>
  </si>
  <si>
    <t>Desherbage mécanique (rouleaux)</t>
  </si>
  <si>
    <t>Carburant BE (L/ha)</t>
  </si>
  <si>
    <t>Coût main d'œuvre BE (€/ha)</t>
  </si>
  <si>
    <t>Matériel</t>
  </si>
  <si>
    <t>Achat</t>
  </si>
  <si>
    <t>Vente</t>
  </si>
  <si>
    <t>Quantité</t>
  </si>
  <si>
    <t>Nom matériel (selon références matériel)</t>
  </si>
  <si>
    <t>Noms</t>
  </si>
  <si>
    <t xml:space="preserve">Couvert : </t>
  </si>
  <si>
    <t xml:space="preserve">Nombre d'espèce : </t>
  </si>
  <si>
    <t>Unité</t>
  </si>
  <si>
    <t>Type</t>
  </si>
  <si>
    <t>traction nécessaire (si l'outil est amovible)</t>
  </si>
  <si>
    <t>Semaine</t>
  </si>
  <si>
    <t>JuinN+1 Semaine 1</t>
  </si>
  <si>
    <t>JuinN+1 Semaine 2</t>
  </si>
  <si>
    <t>JuinN+1 Semaine 3</t>
  </si>
  <si>
    <t>JuinN+1 Semaine 4</t>
  </si>
  <si>
    <t>JanvierN+1 Semaine 1</t>
  </si>
  <si>
    <t>JanvierN+1 Semaine 2</t>
  </si>
  <si>
    <t>JanvierN+1 Semaine 3</t>
  </si>
  <si>
    <t>JanvierN+1 Semaine 4</t>
  </si>
  <si>
    <t>FévrierN+1 Semaine 1</t>
  </si>
  <si>
    <t>FévrierN+1 Semaine 2</t>
  </si>
  <si>
    <t>FévrierN+1 Semaine 3</t>
  </si>
  <si>
    <t>FévrierN+1 Semaine 4</t>
  </si>
  <si>
    <t>MarsN+1 Semaine 1</t>
  </si>
  <si>
    <t>MarsN+1 Semaine 2</t>
  </si>
  <si>
    <t>MarsN+1 Semaine 3</t>
  </si>
  <si>
    <t>MarsN+1 Semaine 4</t>
  </si>
  <si>
    <t>AvrilN+1 Semaine 1</t>
  </si>
  <si>
    <t>AvrilN+1 Semaine 2</t>
  </si>
  <si>
    <t>AvrilN+1 Semaine 3</t>
  </si>
  <si>
    <t>AvrilN+1 Semaine 4</t>
  </si>
  <si>
    <t>MaiN+1 Semaine 1</t>
  </si>
  <si>
    <t>MaiN+1 Semaine 2</t>
  </si>
  <si>
    <t>MaiN+1 Semaine 3</t>
  </si>
  <si>
    <t>MaiN+1 Semaine 4</t>
  </si>
  <si>
    <t>JuilletN+1 Semaine 1</t>
  </si>
  <si>
    <t>JuilletN+1 Semaine 2</t>
  </si>
  <si>
    <t>JuilletN+1 Semaine 3</t>
  </si>
  <si>
    <t>JuilletN+1 Semaine 4</t>
  </si>
  <si>
    <t>AoûtN+1 Semaine 1</t>
  </si>
  <si>
    <t>AoûtN+1 Semaine 2</t>
  </si>
  <si>
    <t>AoûtN+1 Semaine 3</t>
  </si>
  <si>
    <t>AoûtN+1 Semaine 4</t>
  </si>
  <si>
    <t>SeptembreN+1 Semaine 1</t>
  </si>
  <si>
    <t>SeptembreN+1 Semaine 2</t>
  </si>
  <si>
    <t>SeptembreN+1 Semaine 3</t>
  </si>
  <si>
    <t>SeptembreN+1 Semaine 4</t>
  </si>
  <si>
    <t>OctobreN+1 Semaine 1</t>
  </si>
  <si>
    <t>OctobreN+1 Semaine 2</t>
  </si>
  <si>
    <t>OctobreN+1 Semaine 3</t>
  </si>
  <si>
    <t>OctobreN+1 Semaine 4</t>
  </si>
  <si>
    <t>NovembreN+1 Semaine 1</t>
  </si>
  <si>
    <t>NovembreN+1 Semaine 2</t>
  </si>
  <si>
    <t>NovembreN+1 Semaine 3</t>
  </si>
  <si>
    <t>NovembreN+1 Semaine 4</t>
  </si>
  <si>
    <t>DécembreN+1 Semaine 1</t>
  </si>
  <si>
    <t>DécembreN+1 Semaine 2</t>
  </si>
  <si>
    <t>DécembreN+1 Semaine 3</t>
  </si>
  <si>
    <t>DécembreN+1 Semaine 4</t>
  </si>
  <si>
    <t>Juin N Semaine 1</t>
  </si>
  <si>
    <t>Juin N Semaine 2</t>
  </si>
  <si>
    <t>Juin N Semaine 3</t>
  </si>
  <si>
    <t>Juin N Semaine 4</t>
  </si>
  <si>
    <t>Juillet N Semaine 1</t>
  </si>
  <si>
    <t>Juillet N Semaine 2</t>
  </si>
  <si>
    <t>Juillet N Semaine 3</t>
  </si>
  <si>
    <t>Juillet N Semaine 4</t>
  </si>
  <si>
    <t>Août N Semaine 1</t>
  </si>
  <si>
    <t>Août N Semaine 2</t>
  </si>
  <si>
    <t>Août N Semaine 3</t>
  </si>
  <si>
    <t>Août N Semaine 4</t>
  </si>
  <si>
    <t>Septembre N Semaine 1</t>
  </si>
  <si>
    <t>Septembre N Semaine 2</t>
  </si>
  <si>
    <t>Septembre N Semaine 3</t>
  </si>
  <si>
    <t>Septembre N Semaine 4</t>
  </si>
  <si>
    <t>Octobre N Semaine 1</t>
  </si>
  <si>
    <t>Octobre N Semaine 2</t>
  </si>
  <si>
    <t>Octobre N Semaine 3</t>
  </si>
  <si>
    <t>Octobre N Semaine 4</t>
  </si>
  <si>
    <t>Novembre N Semaine 1</t>
  </si>
  <si>
    <t>Novembre N Semaine 2</t>
  </si>
  <si>
    <t>Novembre N Semaine 3</t>
  </si>
  <si>
    <t>Novembre N Semaine 4</t>
  </si>
  <si>
    <t>Décembre N Semaine 1</t>
  </si>
  <si>
    <t>Décembre N Semaine 2</t>
  </si>
  <si>
    <t>Décembre N Semaine 3</t>
  </si>
  <si>
    <t>Décembre N Semaine 4</t>
  </si>
  <si>
    <t>Type de travail de sol</t>
  </si>
  <si>
    <t>Type de travail du sol</t>
  </si>
  <si>
    <t>Semis Direct</t>
  </si>
  <si>
    <t>TCS Light</t>
  </si>
  <si>
    <t>TCS Lourd</t>
  </si>
  <si>
    <t>Labour</t>
  </si>
  <si>
    <t>Non</t>
  </si>
  <si>
    <t>Semis Couvert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</si>
</sst>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6" formatCode="_-* #,##0.0\ [$€-40C]_-;\-* #,##0.0\ [$€-40C]_-;_-* &quot;-&quot;??\ [$€-40C]_-;_-@_-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i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EA5C2A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FF0000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34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/>
    <xf numFmtId="0" fontId="0" fillId="0" borderId="0" xfId="0" applyFill="1" applyAlignment="1">
      <alignment vertical="center"/>
    </xf>
    <xf numFmtId="0" fontId="0" fillId="0" borderId="0" xfId="0" applyAlignment="1">
      <alignment horizontal="center"/>
    </xf>
    <xf numFmtId="0" fontId="0" fillId="3" borderId="2" xfId="0" applyFill="1" applyBorder="1" applyAlignment="1">
      <alignment horizontal="center" vertical="center" wrapText="1"/>
    </xf>
    <xf numFmtId="0" fontId="0" fillId="0" borderId="0" xfId="0" applyFill="1" applyBorder="1"/>
    <xf numFmtId="0" fontId="3" fillId="0" borderId="0" xfId="0" applyFont="1" applyFill="1" applyBorder="1" applyAlignment="1">
      <alignment vertical="top" wrapText="1"/>
    </xf>
    <xf numFmtId="0" fontId="0" fillId="0" borderId="2" xfId="0" applyFill="1" applyBorder="1" applyAlignment="1">
      <alignment horizontal="left" vertical="center"/>
    </xf>
    <xf numFmtId="0" fontId="0" fillId="0" borderId="0" xfId="0" applyAlignment="1">
      <alignment wrapText="1"/>
    </xf>
    <xf numFmtId="0" fontId="0" fillId="0" borderId="0" xfId="0" applyFill="1" applyBorder="1" applyAlignment="1">
      <alignment horizontal="left" vertical="center"/>
    </xf>
    <xf numFmtId="49" fontId="0" fillId="0" borderId="0" xfId="0" applyNumberFormat="1" applyBorder="1" applyAlignment="1">
      <alignment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left" vertical="center"/>
    </xf>
    <xf numFmtId="2" fontId="0" fillId="0" borderId="2" xfId="0" applyNumberForma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3" borderId="2" xfId="0" applyFill="1" applyBorder="1" applyAlignment="1">
      <alignment horizontal="left" vertical="center"/>
    </xf>
    <xf numFmtId="0" fontId="8" fillId="0" borderId="0" xfId="0" applyFont="1" applyFill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6" borderId="2" xfId="0" applyFill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0" fillId="6" borderId="9" xfId="0" applyFill="1" applyBorder="1" applyAlignment="1">
      <alignment horizontal="left" vertical="center" wrapText="1"/>
    </xf>
    <xf numFmtId="0" fontId="0" fillId="6" borderId="3" xfId="0" applyFill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9" xfId="0" applyFont="1" applyFill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0" fillId="6" borderId="3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left" vertical="top" wrapText="1"/>
    </xf>
    <xf numFmtId="0" fontId="7" fillId="3" borderId="2" xfId="0" applyFont="1" applyFill="1" applyBorder="1" applyAlignment="1">
      <alignment horizontal="left" vertical="center"/>
    </xf>
    <xf numFmtId="0" fontId="0" fillId="7" borderId="0" xfId="0" applyFill="1"/>
    <xf numFmtId="0" fontId="7" fillId="0" borderId="0" xfId="0" applyFont="1" applyBorder="1" applyAlignment="1">
      <alignment horizontal="left"/>
    </xf>
    <xf numFmtId="0" fontId="0" fillId="5" borderId="0" xfId="0" applyFill="1"/>
    <xf numFmtId="0" fontId="0" fillId="0" borderId="3" xfId="0" applyFill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6" xfId="0" applyBorder="1"/>
    <xf numFmtId="0" fontId="0" fillId="0" borderId="4" xfId="0" applyFill="1" applyBorder="1" applyAlignment="1">
      <alignment horizontal="left" vertical="center"/>
    </xf>
    <xf numFmtId="0" fontId="0" fillId="8" borderId="2" xfId="0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8" borderId="12" xfId="0" applyFill="1" applyBorder="1" applyAlignment="1">
      <alignment horizontal="left" vertical="center" wrapText="1"/>
    </xf>
    <xf numFmtId="0" fontId="0" fillId="8" borderId="13" xfId="0" applyFill="1" applyBorder="1" applyAlignment="1">
      <alignment horizontal="left" vertical="center" wrapText="1"/>
    </xf>
    <xf numFmtId="0" fontId="0" fillId="8" borderId="14" xfId="0" applyFill="1" applyBorder="1" applyAlignment="1">
      <alignment horizontal="left" vertical="center" wrapText="1"/>
    </xf>
    <xf numFmtId="0" fontId="0" fillId="8" borderId="8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4" borderId="16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0" fillId="4" borderId="0" xfId="0" applyFill="1"/>
    <xf numFmtId="0" fontId="0" fillId="3" borderId="0" xfId="0" applyFill="1"/>
    <xf numFmtId="0" fontId="0" fillId="0" borderId="17" xfId="0" applyBorder="1"/>
    <xf numFmtId="0" fontId="0" fillId="0" borderId="1" xfId="0" applyBorder="1" applyAlignment="1">
      <alignment horizontal="left" vertical="center"/>
    </xf>
    <xf numFmtId="0" fontId="0" fillId="7" borderId="16" xfId="0" applyFill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left" vertical="center"/>
    </xf>
    <xf numFmtId="0" fontId="0" fillId="5" borderId="2" xfId="0" applyFill="1" applyBorder="1" applyAlignment="1">
      <alignment horizontal="left" vertical="center"/>
    </xf>
    <xf numFmtId="0" fontId="0" fillId="5" borderId="16" xfId="0" applyFill="1" applyBorder="1" applyAlignment="1">
      <alignment horizontal="left" vertical="center"/>
    </xf>
    <xf numFmtId="0" fontId="0" fillId="2" borderId="18" xfId="0" applyFill="1" applyBorder="1" applyAlignment="1">
      <alignment horizontal="left" vertical="center"/>
    </xf>
    <xf numFmtId="0" fontId="0" fillId="0" borderId="19" xfId="0" applyFill="1" applyBorder="1" applyAlignment="1">
      <alignment horizontal="left" vertical="center"/>
    </xf>
    <xf numFmtId="0" fontId="0" fillId="3" borderId="16" xfId="0" applyFill="1" applyBorder="1" applyAlignment="1">
      <alignment horizontal="left" vertical="center"/>
    </xf>
    <xf numFmtId="0" fontId="0" fillId="3" borderId="8" xfId="0" applyFill="1" applyBorder="1" applyAlignment="1">
      <alignment horizontal="left" vertical="center"/>
    </xf>
    <xf numFmtId="0" fontId="0" fillId="5" borderId="15" xfId="0" applyFill="1" applyBorder="1" applyAlignment="1">
      <alignment horizontal="left" vertical="center"/>
    </xf>
    <xf numFmtId="0" fontId="0" fillId="0" borderId="18" xfId="0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 vertical="center" wrapText="1"/>
    </xf>
    <xf numFmtId="0" fontId="0" fillId="0" borderId="2" xfId="0" applyFill="1" applyBorder="1" applyAlignment="1">
      <alignment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wrapText="1"/>
    </xf>
    <xf numFmtId="2" fontId="0" fillId="3" borderId="2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Border="1" applyAlignment="1">
      <alignment wrapText="1"/>
    </xf>
    <xf numFmtId="0" fontId="10" fillId="0" borderId="0" xfId="1" applyFill="1" applyAlignment="1">
      <alignment horizontal="center" vertical="center"/>
    </xf>
    <xf numFmtId="0" fontId="0" fillId="0" borderId="1" xfId="0" applyBorder="1"/>
    <xf numFmtId="0" fontId="0" fillId="0" borderId="22" xfId="0" applyBorder="1"/>
    <xf numFmtId="0" fontId="7" fillId="3" borderId="11" xfId="0" applyFont="1" applyFill="1" applyBorder="1" applyAlignment="1">
      <alignment horizontal="left" vertical="center"/>
    </xf>
    <xf numFmtId="0" fontId="0" fillId="10" borderId="10" xfId="0" applyFill="1" applyBorder="1"/>
    <xf numFmtId="0" fontId="0" fillId="10" borderId="10" xfId="0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0" fillId="0" borderId="3" xfId="0" quotePrefix="1" applyFill="1" applyBorder="1" applyAlignment="1">
      <alignment horizontal="center" vertical="center" wrapText="1"/>
    </xf>
    <xf numFmtId="0" fontId="0" fillId="2" borderId="2" xfId="0" quotePrefix="1" applyFill="1" applyBorder="1" applyAlignment="1">
      <alignment horizontal="left" vertical="center"/>
    </xf>
    <xf numFmtId="0" fontId="0" fillId="8" borderId="2" xfId="0" quotePrefix="1" applyFill="1" applyBorder="1" applyAlignment="1">
      <alignment horizontal="left" vertical="center" wrapText="1"/>
    </xf>
    <xf numFmtId="0" fontId="0" fillId="0" borderId="21" xfId="0" applyFill="1" applyBorder="1" applyAlignment="1">
      <alignment horizontal="left" vertical="center"/>
    </xf>
    <xf numFmtId="0" fontId="0" fillId="0" borderId="22" xfId="0" applyFill="1" applyBorder="1" applyAlignment="1">
      <alignment horizontal="left" vertical="center"/>
    </xf>
    <xf numFmtId="0" fontId="0" fillId="0" borderId="23" xfId="0" applyFill="1" applyBorder="1" applyAlignment="1">
      <alignment horizontal="left" vertical="center"/>
    </xf>
    <xf numFmtId="2" fontId="0" fillId="0" borderId="4" xfId="0" applyNumberFormat="1" applyFill="1" applyBorder="1" applyAlignment="1">
      <alignment horizontal="left" vertical="center"/>
    </xf>
    <xf numFmtId="0" fontId="0" fillId="4" borderId="24" xfId="0" applyFill="1" applyBorder="1" applyAlignment="1">
      <alignment horizontal="left" vertical="center"/>
    </xf>
    <xf numFmtId="0" fontId="12" fillId="10" borderId="5" xfId="0" quotePrefix="1" applyFont="1" applyFill="1" applyBorder="1" applyAlignment="1">
      <alignment horizontal="left" vertical="center"/>
    </xf>
    <xf numFmtId="0" fontId="16" fillId="10" borderId="10" xfId="0" applyFont="1" applyFill="1" applyBorder="1" applyAlignment="1">
      <alignment horizontal="left" vertical="center"/>
    </xf>
    <xf numFmtId="0" fontId="11" fillId="10" borderId="10" xfId="0" applyFont="1" applyFill="1" applyBorder="1" applyAlignment="1">
      <alignment vertical="center"/>
    </xf>
    <xf numFmtId="0" fontId="0" fillId="0" borderId="2" xfId="0" applyFill="1" applyBorder="1" applyAlignment="1">
      <alignment horizontal="left" vertical="center" wrapText="1"/>
    </xf>
    <xf numFmtId="0" fontId="15" fillId="12" borderId="2" xfId="0" applyFont="1" applyFill="1" applyBorder="1" applyAlignment="1">
      <alignment horizontal="center" vertical="center"/>
    </xf>
    <xf numFmtId="0" fontId="15" fillId="12" borderId="2" xfId="0" quotePrefix="1" applyFont="1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166" fontId="15" fillId="12" borderId="2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left"/>
    </xf>
    <xf numFmtId="0" fontId="0" fillId="3" borderId="2" xfId="0" quotePrefix="1" applyFill="1" applyBorder="1" applyAlignment="1">
      <alignment horizontal="left" vertical="center"/>
    </xf>
    <xf numFmtId="0" fontId="0" fillId="10" borderId="10" xfId="0" applyFill="1" applyBorder="1" applyAlignment="1">
      <alignment horizontal="center"/>
    </xf>
    <xf numFmtId="49" fontId="0" fillId="0" borderId="2" xfId="0" quotePrefix="1" applyNumberFormat="1" applyFill="1" applyBorder="1" applyAlignment="1">
      <alignment horizontal="left" vertical="center" wrapText="1"/>
    </xf>
    <xf numFmtId="3" fontId="0" fillId="0" borderId="3" xfId="0" applyNumberFormat="1" applyFill="1" applyBorder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 wrapText="1"/>
    </xf>
    <xf numFmtId="3" fontId="0" fillId="10" borderId="10" xfId="0" applyNumberForma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 wrapText="1"/>
    </xf>
    <xf numFmtId="0" fontId="14" fillId="3" borderId="3" xfId="0" quotePrefix="1" applyFont="1" applyFill="1" applyBorder="1" applyAlignment="1">
      <alignment horizontal="center" vertical="center" wrapText="1"/>
    </xf>
    <xf numFmtId="0" fontId="0" fillId="3" borderId="2" xfId="0" applyNumberFormat="1" applyFill="1" applyBorder="1" applyAlignment="1">
      <alignment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0" fillId="3" borderId="2" xfId="0" applyNumberForma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wrapText="1"/>
    </xf>
    <xf numFmtId="0" fontId="9" fillId="9" borderId="10" xfId="0" quotePrefix="1" applyFont="1" applyFill="1" applyBorder="1" applyAlignment="1">
      <alignment horizontal="right" vertical="center"/>
    </xf>
    <xf numFmtId="0" fontId="9" fillId="9" borderId="10" xfId="0" applyFont="1" applyFill="1" applyBorder="1" applyAlignment="1">
      <alignment horizontal="center" vertical="center"/>
    </xf>
    <xf numFmtId="0" fontId="9" fillId="9" borderId="10" xfId="0" applyFont="1" applyFill="1" applyBorder="1"/>
    <xf numFmtId="0" fontId="0" fillId="0" borderId="0" xfId="0" quotePrefix="1" applyFill="1" applyAlignment="1">
      <alignment horizontal="left" vertical="center"/>
    </xf>
    <xf numFmtId="1" fontId="0" fillId="3" borderId="2" xfId="0" applyNumberForma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2" fontId="0" fillId="3" borderId="2" xfId="0" applyNumberFormat="1" applyFill="1" applyBorder="1" applyAlignment="1">
      <alignment horizontal="center" vertical="center"/>
    </xf>
    <xf numFmtId="4" fontId="0" fillId="0" borderId="2" xfId="0" quotePrefix="1" applyNumberFormat="1" applyFill="1" applyBorder="1" applyAlignment="1">
      <alignment horizontal="center" vertical="center" wrapText="1"/>
    </xf>
    <xf numFmtId="4" fontId="0" fillId="0" borderId="2" xfId="0" applyNumberForma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38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medium">
          <color rgb="FFFF0000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3" tint="0.39997558519241921"/>
        </patternFill>
      </fill>
      <alignment horizontal="left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fill>
        <patternFill patternType="solid">
          <fgColor indexed="64"/>
          <bgColor theme="0" tint="-0.1499984740745262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yle de tableau 1" pivot="0" count="0" xr9:uid="{BD40E404-9DF3-4A77-B459-C131873B8C4A}"/>
  </tableStyles>
  <colors>
    <mruColors>
      <color rgb="FFF2997A"/>
      <color rgb="FFEA5C2A"/>
      <color rgb="FFF7AC71"/>
      <color rgb="FFA0B6DC"/>
      <color rgb="FFF7B03D"/>
      <color rgb="FFF97191"/>
      <color rgb="FF8BFFFD"/>
      <color rgb="FF04ECEC"/>
      <color rgb="FFFFB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ne-/Desktop/Outils%20pionniers%20remplis/1-OP%20V5%20ROUSSE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roupeesa-my.sharepoint.com/personal/pierre_louault_groupe-esa_net/Documents/MFE/OUTIL%20ENQUETE/R&#233;f&#233;renc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éthode"/>
      <sheetName val="Enquête atelier"/>
      <sheetName val="Enquête itk"/>
      <sheetName val="Résultats modélisation"/>
      <sheetName val="Calculs-modélisation"/>
      <sheetName val="PDT conso"/>
      <sheetName val="C2 BS"/>
      <sheetName val="C3 BTH"/>
      <sheetName val="C4 Colza"/>
      <sheetName val="C5 Lin"/>
      <sheetName val="Culture 6"/>
      <sheetName val="Culture 7"/>
      <sheetName val="Culture 8"/>
      <sheetName val="Culture 9"/>
      <sheetName val="Culture 10"/>
      <sheetName val="Reférences"/>
      <sheetName val="Paramètres"/>
    </sheetNames>
    <sheetDataSet>
      <sheetData sheetId="0"/>
      <sheetData sheetId="1">
        <row r="15">
          <cell r="D15" t="str">
            <v>phase initiale/conventionnelle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érences matériel1"/>
      <sheetName val="Références consommables1"/>
      <sheetName val="Références prix de vente1"/>
      <sheetName val="Références"/>
    </sheetNames>
    <sheetDataSet>
      <sheetData sheetId="0"/>
      <sheetData sheetId="1">
        <row r="2">
          <cell r="A2" t="str">
            <v>PDT Bintje</v>
          </cell>
          <cell r="B2" t="str">
            <v>Semences</v>
          </cell>
          <cell r="C2" t="str">
            <v>en prenant la réf Bintje (536 €/ha pour 35 000 plants de densité)</v>
          </cell>
          <cell r="D2">
            <v>1.5314285714285714E-2</v>
          </cell>
          <cell r="E2" t="str">
            <v>€/plant</v>
          </cell>
          <cell r="F2" t="str">
            <v xml:space="preserve">CA hauts de France </v>
          </cell>
          <cell r="G2" t="str">
            <v>Experimentation-technique-pdt-2016.pdf (chambres-agriculture.fr)</v>
          </cell>
        </row>
        <row r="3">
          <cell r="A3" t="str">
            <v>PDT indus</v>
          </cell>
          <cell r="B3" t="str">
            <v>Semences</v>
          </cell>
          <cell r="C3" t="str">
            <v>En prenant la réf "variété industrie" (2t/ha ; 35 000 plants pour 1046€/ha)</v>
          </cell>
          <cell r="D3">
            <v>2.9885714285714286E-2</v>
          </cell>
          <cell r="E3" t="str">
            <v>€/plant</v>
          </cell>
          <cell r="F3" t="str">
            <v xml:space="preserve">CA hauts de France </v>
          </cell>
          <cell r="G3" t="str">
            <v>Experimentation-technique-pdt-2016.pdf (chambres-agriculture.fr)</v>
          </cell>
        </row>
        <row r="4">
          <cell r="A4" t="str">
            <v>PDT frais</v>
          </cell>
          <cell r="B4" t="str">
            <v>Semences</v>
          </cell>
          <cell r="C4" t="str">
            <v>En prenant la réf "frais" (35 000 plants à 1451€/ha)</v>
          </cell>
          <cell r="D4">
            <v>4.1457142857142859E-2</v>
          </cell>
          <cell r="E4" t="str">
            <v>€/plant</v>
          </cell>
          <cell r="F4" t="str">
            <v xml:space="preserve">CA hauts de France </v>
          </cell>
          <cell r="G4" t="str">
            <v>Experimentation-technique-pdt-2016.pdf (chambres-agriculture.fr)</v>
          </cell>
        </row>
        <row r="5">
          <cell r="A5" t="str">
            <v>Betterave</v>
          </cell>
          <cell r="B5" t="str">
            <v>Semences</v>
          </cell>
          <cell r="C5" t="str">
            <v>1dose : 100 000 graines pour 351€/ha</v>
          </cell>
          <cell r="D5">
            <v>3.15E-3</v>
          </cell>
          <cell r="E5" t="str">
            <v>€/ha</v>
          </cell>
          <cell r="G5" t="str">
            <v>dire d'expert (atelier CISV)</v>
          </cell>
        </row>
        <row r="6">
          <cell r="A6" t="str">
            <v>BTH Boregar</v>
          </cell>
          <cell r="B6" t="str">
            <v>Semences</v>
          </cell>
          <cell r="C6" t="str">
            <v>Boregar</v>
          </cell>
          <cell r="D6">
            <v>0.83</v>
          </cell>
          <cell r="E6" t="str">
            <v>euro/Kg</v>
          </cell>
          <cell r="G6" t="str">
            <v>https://www.agriconomie.com/ble-tendre-boregar/p152451</v>
          </cell>
        </row>
        <row r="7">
          <cell r="A7" t="str">
            <v>BTH Absalon</v>
          </cell>
          <cell r="B7" t="str">
            <v>Semences</v>
          </cell>
          <cell r="C7" t="str">
            <v>LG Absalon</v>
          </cell>
          <cell r="D7">
            <v>0.77</v>
          </cell>
          <cell r="E7" t="str">
            <v>euro/Kg</v>
          </cell>
          <cell r="G7" t="str">
            <v>https://www.agriconomie.com/ble-tendre-d-hiver-lg-absalon/p360577</v>
          </cell>
        </row>
        <row r="8">
          <cell r="A8" t="str">
            <v>BTH moyenne</v>
          </cell>
          <cell r="B8" t="str">
            <v>Semences</v>
          </cell>
          <cell r="C8" t="str">
            <v>moyenne qd connais pas la variété</v>
          </cell>
          <cell r="D8">
            <v>0.8</v>
          </cell>
          <cell r="E8" t="str">
            <v>euro/Kg</v>
          </cell>
        </row>
        <row r="9">
          <cell r="A9" t="str">
            <v>Colza hybride</v>
          </cell>
          <cell r="B9" t="str">
            <v>Semences</v>
          </cell>
          <cell r="C9" t="str">
            <v>pr une dose (agriconomie)</v>
          </cell>
          <cell r="D9">
            <v>1.2999999999999999E-4</v>
          </cell>
          <cell r="E9" t="str">
            <v>€/grain</v>
          </cell>
          <cell r="G9" t="str">
            <v>Colza hybride - ES Capello - Demi-précoce | Agriconomie</v>
          </cell>
        </row>
        <row r="10">
          <cell r="A10" t="str">
            <v>Lin</v>
          </cell>
          <cell r="B10" t="str">
            <v>Semences</v>
          </cell>
          <cell r="C10" t="str">
            <v>pr 1000graines</v>
          </cell>
          <cell r="D10">
            <v>1.4560014560014562E-5</v>
          </cell>
          <cell r="E10" t="str">
            <v>€/grain</v>
          </cell>
          <cell r="G10" t="str">
            <v>Semence de lin CIPAN - Implantation facile et croissance rapide (larecolte.fr)</v>
          </cell>
        </row>
        <row r="11">
          <cell r="A11" t="str">
            <v>Maïs</v>
          </cell>
          <cell r="B11" t="str">
            <v>Semences</v>
          </cell>
          <cell r="C11" t="str">
            <v>1 dose : 50 000 grains</v>
          </cell>
          <cell r="D11">
            <v>1.34E-3</v>
          </cell>
          <cell r="E11" t="str">
            <v>€/grain</v>
          </cell>
          <cell r="G11" t="str">
            <v>Semences de Maïs grain et fourrager | Prix | GERMINEO</v>
          </cell>
        </row>
        <row r="12">
          <cell r="A12" t="str">
            <v>Pois protéagineux printemps</v>
          </cell>
          <cell r="B12" t="str">
            <v>Semences</v>
          </cell>
          <cell r="D12">
            <v>8.8000000000000007</v>
          </cell>
          <cell r="E12" t="str">
            <v>€/t</v>
          </cell>
          <cell r="G12" t="str">
            <v>Pois protéagineux jaune de printemps - Kayanne | Agriconomie</v>
          </cell>
        </row>
        <row r="13">
          <cell r="A13" t="str">
            <v>Pois protéagineux hiver</v>
          </cell>
          <cell r="B13" t="str">
            <v>Semences</v>
          </cell>
          <cell r="C13" t="str">
            <v>(dose moyenne = 200kg/ha)</v>
          </cell>
          <cell r="D13">
            <v>40.4</v>
          </cell>
          <cell r="E13" t="str">
            <v>€/t</v>
          </cell>
          <cell r="G13" t="str">
            <v>Semences POIS PROTEAGINEUX - Au Meilleur Prix | GERMINEO</v>
          </cell>
        </row>
        <row r="14">
          <cell r="A14" t="str">
            <v>Couvert avoine(12), vesce(11), trèfle(2) ; 35kg/ha</v>
          </cell>
          <cell r="B14" t="str">
            <v>Couvert</v>
          </cell>
          <cell r="D14">
            <v>2.0142857142857142</v>
          </cell>
          <cell r="E14" t="str">
            <v>€/kg</v>
          </cell>
          <cell r="G14" t="str">
            <v>Avoine de printemps + Trèfle d’Alexandrie + Vesce commune de printemps - Fiches couverts végétaux ARVALIS-infos.fr</v>
          </cell>
        </row>
        <row r="15">
          <cell r="A15" t="str">
            <v>Tournesol</v>
          </cell>
          <cell r="B15" t="str">
            <v>Couvert</v>
          </cell>
          <cell r="C15" t="str">
            <v>jusqu'à 40kg/ha</v>
          </cell>
          <cell r="D15">
            <v>0.45</v>
          </cell>
          <cell r="E15" t="str">
            <v>€/kg</v>
          </cell>
          <cell r="G15" t="str">
            <v>Tournesol - Fiches couverts végétaux ARVALIS-infos.fr</v>
          </cell>
        </row>
        <row r="16">
          <cell r="A16" t="str">
            <v>avoine(12), vesce(11), trèfle(2), radis (9), tournesol(36) ; 80kg/ha</v>
          </cell>
          <cell r="B16" t="str">
            <v>Couvert</v>
          </cell>
          <cell r="D16">
            <v>119.73</v>
          </cell>
          <cell r="E16" t="str">
            <v>€/ha</v>
          </cell>
          <cell r="F16" t="str">
            <v>Hypothèse préconisation Arvalis sur densité semis</v>
          </cell>
        </row>
        <row r="17">
          <cell r="A17" t="str">
            <v>Référence pour couvert multi espèce Couvert phacélie, graminée, moutarde ; 50kg/ha</v>
          </cell>
          <cell r="B17" t="str">
            <v>Couvert</v>
          </cell>
          <cell r="C17" t="str">
            <v>moutarde blanche 7kg/ha, phacélie 7kg/ha (préconisation arvalis), Avoine pr le reste soit 36kg/ha</v>
          </cell>
          <cell r="D17">
            <v>116.75</v>
          </cell>
          <cell r="E17" t="str">
            <v>€/ha</v>
          </cell>
          <cell r="F17" t="str">
            <v>Hypothèse préconisation Arvalis sur densité semis</v>
          </cell>
        </row>
        <row r="18">
          <cell r="A18" t="str">
            <v>Moutarde blanche</v>
          </cell>
          <cell r="B18" t="str">
            <v>Couvert</v>
          </cell>
          <cell r="D18">
            <v>1.85</v>
          </cell>
          <cell r="E18" t="str">
            <v>€/kg</v>
          </cell>
          <cell r="F18" t="str">
            <v>Agriconomie</v>
          </cell>
          <cell r="G18" t="str">
            <v>https://www.agriconomie.com/moutarde-blanche-rota/p382937</v>
          </cell>
        </row>
        <row r="19">
          <cell r="A19" t="str">
            <v>Phacélie</v>
          </cell>
          <cell r="B19" t="str">
            <v>Couvert</v>
          </cell>
          <cell r="C19" t="str">
            <v>7kg/ha</v>
          </cell>
          <cell r="D19">
            <v>6.8571428571428568</v>
          </cell>
          <cell r="E19" t="str">
            <v>€/kg</v>
          </cell>
          <cell r="G19" t="str">
            <v>Phacélie - Fiches couverts végétaux ARVALIS-infos.fr</v>
          </cell>
        </row>
        <row r="20">
          <cell r="A20" t="str">
            <v>Avoine</v>
          </cell>
          <cell r="B20" t="str">
            <v>Couvert</v>
          </cell>
          <cell r="C20" t="str">
            <v>60kg/ha</v>
          </cell>
          <cell r="D20">
            <v>1.55</v>
          </cell>
          <cell r="E20" t="str">
            <v>€/kg</v>
          </cell>
          <cell r="F20" t="str">
            <v>Agriconomie</v>
          </cell>
          <cell r="G20" t="str">
            <v>https://www.agriconomie.com/avoine-rude-diplode-saia-suprme/p382214</v>
          </cell>
        </row>
        <row r="21">
          <cell r="A21" t="str">
            <v>Seigle</v>
          </cell>
          <cell r="B21" t="str">
            <v>Couvert</v>
          </cell>
          <cell r="C21" t="str">
            <v>60kg/ha</v>
          </cell>
          <cell r="D21">
            <v>0.3</v>
          </cell>
          <cell r="E21" t="str">
            <v>€/kg</v>
          </cell>
        </row>
        <row r="22">
          <cell r="A22" t="str">
            <v xml:space="preserve">Couvert seigle avoine </v>
          </cell>
          <cell r="B22" t="str">
            <v>Couvert</v>
          </cell>
          <cell r="C22" t="str">
            <v>25kg/ha</v>
          </cell>
          <cell r="D22">
            <v>1.92</v>
          </cell>
          <cell r="E22" t="str">
            <v>€/kg</v>
          </cell>
          <cell r="G22" t="str">
            <v>Seigle forestier + Avoine rude - Fiches couverts végétaux ARVALIS-infos.fr</v>
          </cell>
        </row>
        <row r="23">
          <cell r="A23" t="str">
            <v>Féverole</v>
          </cell>
          <cell r="B23" t="str">
            <v>Couvert</v>
          </cell>
          <cell r="C23" t="str">
            <v>(525g pour 1000grains)</v>
          </cell>
          <cell r="D23">
            <v>0.32</v>
          </cell>
          <cell r="E23" t="str">
            <v>€/kg</v>
          </cell>
        </row>
        <row r="24">
          <cell r="A24" t="str">
            <v>Fenugrec</v>
          </cell>
          <cell r="B24" t="str">
            <v>Couvert</v>
          </cell>
          <cell r="C24" t="str">
            <v>35kg/ha</v>
          </cell>
          <cell r="D24">
            <v>2.0142857142857142</v>
          </cell>
          <cell r="E24" t="str">
            <v>€/kg</v>
          </cell>
          <cell r="G24" t="str">
            <v>Fenugrec - Fiches couverts végétaux ARVALIS-infos.fr</v>
          </cell>
        </row>
        <row r="25">
          <cell r="A25" t="str">
            <v>Lentille noire</v>
          </cell>
          <cell r="B25" t="str">
            <v>Couvert</v>
          </cell>
          <cell r="C25" t="str">
            <v>40kg/ha</v>
          </cell>
          <cell r="D25">
            <v>2.125</v>
          </cell>
          <cell r="E25" t="str">
            <v>€/kg</v>
          </cell>
          <cell r="G25" t="str">
            <v>Lentille noirâtre - Fiches couverts végétaux ARVALIS-infos.fr</v>
          </cell>
        </row>
        <row r="26">
          <cell r="A26" t="str">
            <v xml:space="preserve">Sarrasin </v>
          </cell>
          <cell r="B26" t="str">
            <v>Couvert</v>
          </cell>
          <cell r="C26" t="str">
            <v>40kg/ha</v>
          </cell>
          <cell r="D26">
            <v>1.7625</v>
          </cell>
          <cell r="E26" t="str">
            <v>€/kg</v>
          </cell>
          <cell r="G26" t="str">
            <v>Sarrasin - Fiches couverts végétaux ARVALIS-infos.fr</v>
          </cell>
        </row>
        <row r="27">
          <cell r="A27" t="str">
            <v>Radis fourrager</v>
          </cell>
          <cell r="B27" t="str">
            <v>Couvert</v>
          </cell>
          <cell r="C27" t="str">
            <v xml:space="preserve">9kg/ha </v>
          </cell>
          <cell r="D27">
            <v>3.6666666666666665</v>
          </cell>
          <cell r="E27" t="str">
            <v>€/kg</v>
          </cell>
        </row>
        <row r="28">
          <cell r="A28" t="str">
            <v xml:space="preserve">Trèfle d'Alexandrie </v>
          </cell>
          <cell r="B28" t="str">
            <v>Couvert</v>
          </cell>
          <cell r="D28">
            <v>3.2</v>
          </cell>
          <cell r="E28" t="str">
            <v>€/kg</v>
          </cell>
        </row>
        <row r="29">
          <cell r="A29" t="str">
            <v>Vesce hiver</v>
          </cell>
          <cell r="B29" t="str">
            <v>Couvert</v>
          </cell>
          <cell r="C29" t="str">
            <v>50kg/ha reco</v>
          </cell>
          <cell r="D29">
            <v>1.41</v>
          </cell>
          <cell r="E29" t="str">
            <v>€/kg</v>
          </cell>
        </row>
        <row r="30">
          <cell r="A30" t="str">
            <v>Couvert avoine, seigle, féverole, radis, trefle et moutarde 150Kg/ha</v>
          </cell>
          <cell r="B30" t="str">
            <v>Couvert</v>
          </cell>
          <cell r="C30" t="str">
            <v xml:space="preserve">avoine (30), seigle (30), féverole (59), radis fourrager (9), trefle d'Alexandrie (15) et moutarde blanche (7) </v>
          </cell>
          <cell r="D30">
            <v>168.35999999999999</v>
          </cell>
          <cell r="E30" t="str">
            <v>€/ha</v>
          </cell>
          <cell r="F30" t="str">
            <v>Hypothèse préconisation Arvalis sur densité semis</v>
          </cell>
        </row>
        <row r="31">
          <cell r="A31" t="str">
            <v>Couvert Féverole, fenugrec, lentilles sarrasin, féverole ; 30kg</v>
          </cell>
          <cell r="B31" t="str">
            <v>Couvert</v>
          </cell>
          <cell r="C31" t="str">
            <v>fenugrec 5, lentilles 5, sarrasin 5, féverole 10</v>
          </cell>
          <cell r="D31">
            <v>32.699999999999996</v>
          </cell>
          <cell r="E31" t="str">
            <v>€/ha</v>
          </cell>
          <cell r="F31" t="str">
            <v>Hypothèse préconisation Arvalis sur densité semis</v>
          </cell>
        </row>
      </sheetData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B2C29040-C514-44DE-A243-0DA128EC4DE8}" name="Tableau12" displayName="Tableau12" ref="A2:R42" totalsRowShown="0" headerRowDxfId="37" dataDxfId="35" headerRowBorderDxfId="36" totalsRowBorderDxfId="34">
  <autoFilter ref="A2:R42" xr:uid="{B2C29040-C514-44DE-A243-0DA128EC4DE8}"/>
  <tableColumns count="18">
    <tableColumn id="1" xr3:uid="{F56AE1E6-88BA-4AFA-8EF2-21215BF7982C}" name="Mois" dataDxfId="33"/>
    <tableColumn id="2" xr3:uid="{6E0341A3-2043-441B-838A-EB499E8C8214}" name="Semaine" dataDxfId="32">
      <calculatedColumnFormula>IF(A3="","",VLOOKUP(A3,Paramètres!$H$2:$I$77,2,FALSE))</calculatedColumnFormula>
    </tableColumn>
    <tableColumn id="4" xr3:uid="{2CDB0A05-BACC-4997-85F6-3211F8F9AB03}" name="Catégorie d'opération" dataDxfId="31"/>
    <tableColumn id="3" xr3:uid="{D38828CA-83DF-4840-AC67-F96B98A274FB}" name="Couverture du sol (0 ou 1)" dataDxfId="30"/>
    <tableColumn id="18" xr3:uid="{A0D53D67-24EA-438B-BBC0-4164787DC3D9}" name="Type de travail de sol" dataDxfId="29"/>
    <tableColumn id="5" xr3:uid="{A4BAB00B-6091-4530-94BA-3034309AFD20}" name="Détails de l'opération" dataDxfId="28"/>
    <tableColumn id="6" xr3:uid="{E895A841-53DA-4E0C-A51B-6E7FCA10A5CA}" name="Nom matériel (selon références matériel)" dataDxfId="27"/>
    <tableColumn id="8" xr3:uid="{1C8C45AD-27CB-4456-A19C-5F3B88A27DD8}" name="Performance (ha/h)" dataDxfId="26">
      <calculatedColumnFormula>IF($G3="","",VLOOKUP($G3,Matériel!$D$2:$M$1685,3,FALSE))</calculatedColumnFormula>
    </tableColumn>
    <tableColumn id="9" xr3:uid="{6569AEF6-8CF1-40D3-ACF3-A4F55B8A1460}" name="temps de W BE (h/ha)" dataDxfId="25">
      <calculatedColumnFormula>IF($G3="","",VLOOKUP($G3,Matériel!$D$2:$M$1685,4,FALSE))</calculatedColumnFormula>
    </tableColumn>
    <tableColumn id="10" xr3:uid="{A77A0087-709E-44CF-A21B-18D0FF38B174}" name="Carburant BE (L/ha)" dataDxfId="24">
      <calculatedColumnFormula>IF($G3="","",VLOOKUP($G3,Matériel!$D$2:$M$1685,5,FALSE))</calculatedColumnFormula>
    </tableColumn>
    <tableColumn id="11" xr3:uid="{234206CC-243B-4879-B224-C95500F99334}" name="Coût main d'œuvre BE (€/ha)" dataDxfId="23">
      <calculatedColumnFormula>IF($G3="","",VLOOKUP($G3,Matériel!$D$2:$M$1685,6,FALSE))</calculatedColumnFormula>
    </tableColumn>
    <tableColumn id="12" xr3:uid="{C8134CBD-5276-4C09-9D18-9A5A67CCCF40}" name="Coût mécanisation (€/ha)" dataDxfId="22">
      <calculatedColumnFormula>IF($G3="","",VLOOKUP($G3,Matériel!$D$2:$M$1685,7,FALSE))</calculatedColumnFormula>
    </tableColumn>
    <tableColumn id="13" xr3:uid="{F69978AD-ACA1-4917-80A2-173279688DDD}" name="traction nécessaire (si l'outil est amovible)" dataDxfId="21">
      <calculatedColumnFormula>IF($G3="","",VLOOKUP($G3,Matériel!$D$2:$M$1685,8,FALSE))</calculatedColumnFormula>
    </tableColumn>
    <tableColumn id="17" xr3:uid="{322E4733-605D-49FA-A758-C51AE4E32C48}" name="Nom" dataDxfId="20"/>
    <tableColumn id="14" xr3:uid="{00361CBA-7CE2-4831-B0A8-D08CF4E4DADD}" name="Catégorie consommables " dataDxfId="19">
      <calculatedColumnFormula>IF(N3="","",VLOOKUP(N3,Consommables!A$2:G$132,2,FALSE))</calculatedColumnFormula>
    </tableColumn>
    <tableColumn id="15" xr3:uid="{666E7723-37D8-4E01-B7A1-89A60DB9B675}" name="Quantité" dataDxfId="18"/>
    <tableColumn id="7" xr3:uid="{0529C600-F4A2-4851-AC18-818EE5A8B21C}" name="Unité" dataDxfId="17">
      <calculatedColumnFormula>IF(N3="","",VLOOKUP(N3,Consommables!A$2:G$132,5,FALSE))</calculatedColumnFormula>
    </tableColumn>
    <tableColumn id="16" xr3:uid="{FD06A87E-2006-4048-AA41-D1C493D3618D}" name=" Coût consommable (€/ha)" dataDxfId="16">
      <calculatedColumnFormula>IF(N3="","",P3*VLOOKUP(N3,Consommables!A$2:G$132,4,FALSE))</calculatedColumnFormula>
    </tableColumn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15C8BBA2-158A-439C-93F3-16BC05993FD0}" name="Tableau13" displayName="Tableau13" ref="A1:M531" totalsRowShown="0" headerRowDxfId="15" headerRowBorderDxfId="14" tableBorderDxfId="13">
  <autoFilter ref="A1:M531" xr:uid="{00000000-0009-0000-0000-000012000000}"/>
  <sortState xmlns:xlrd2="http://schemas.microsoft.com/office/spreadsheetml/2017/richdata2" ref="A2:M531">
    <sortCondition ref="D1:D531"/>
  </sortState>
  <tableColumns count="13">
    <tableColumn id="1" xr3:uid="{CF2FD7D3-0F18-410F-90D8-B17F25A0FEE1}" name="Source  " dataDxfId="12"/>
    <tableColumn id="2" xr3:uid="{5664A1F2-B417-4B2F-BA86-73D056B58BC4}" name="Nom commun ou marque" dataDxfId="11"/>
    <tableColumn id="3" xr3:uid="{50DFC20B-4EC4-42E4-8AE1-D52B6890F524}" name="Type outil" dataDxfId="10"/>
    <tableColumn id="4" xr3:uid="{920D3A65-E496-47E1-A194-687B0AB08C4D}" name="Noms" dataDxfId="9"/>
    <tableColumn id="5" xr3:uid="{ADB48353-5C73-4140-8785-F7DC8205A0F8}" name="Surface d'utilisation par an (ha)" dataDxfId="8"/>
    <tableColumn id="6" xr3:uid="{7F644072-8C74-4E24-AA15-F1583F78D738}" name="Performance (ha/h)" dataDxfId="7"/>
    <tableColumn id="7" xr3:uid="{4513ED60-2410-4BBD-A8E2-9A34E7B6374A}" name="temps de travail (h/ha)" dataDxfId="6">
      <calculatedColumnFormula>1/F2</calculatedColumnFormula>
    </tableColumn>
    <tableColumn id="8" xr3:uid="{2DEFC4FD-DA9F-4E06-8B27-43D736FE5B79}" name="consommation en L/ha" dataDxfId="5"/>
    <tableColumn id="9" xr3:uid="{7B6206A8-4AF5-49AA-A0BA-694AEF5A42D2}" name="MO (€/ha)" dataDxfId="4">
      <calculatedColumnFormula>L2-J2</calculatedColumnFormula>
    </tableColumn>
    <tableColumn id="10" xr3:uid="{42423C09-2157-4E50-AA65-B0EBE514376F}" name="Coût/ha (ss MO)" dataDxfId="3"/>
    <tableColumn id="11" xr3:uid="{B5C920E2-6A4C-4388-9F87-690CB8B9A089}" name="puissance moteur associé (cv) (couleur verte si matériel indépendant de l'outil de traction) (si il y a besoin d'un tracteur en gros)" dataDxfId="2"/>
    <tableColumn id="12" xr3:uid="{21ED34AD-8172-4AFB-9974-741FF964FFDD}" name="Coût/ha (av MO)" dataDxfId="1"/>
    <tableColumn id="13" xr3:uid="{21E3E173-66F4-4DF0-A54E-E4893975F8CD}" name="Prix du matériel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U16221"/>
  <sheetViews>
    <sheetView showGridLines="0" tabSelected="1" zoomScale="85" zoomScaleNormal="85" workbookViewId="0">
      <pane xSplit="3" topLeftCell="M1" activePane="topRight" state="frozen"/>
      <selection pane="topRight" activeCell="M6" sqref="M6"/>
    </sheetView>
  </sheetViews>
  <sheetFormatPr baseColWidth="10" defaultRowHeight="14.5" outlineLevelRow="1" x14ac:dyDescent="0.35"/>
  <cols>
    <col min="1" max="1" width="21.1796875" style="21" customWidth="1"/>
    <col min="2" max="2" width="12.7265625" style="9" customWidth="1"/>
    <col min="3" max="3" width="25.1796875" style="78" customWidth="1"/>
    <col min="4" max="4" width="13.36328125" style="9" customWidth="1"/>
    <col min="5" max="5" width="13.54296875" style="9" customWidth="1"/>
    <col min="6" max="6" width="19.26953125" style="9" customWidth="1"/>
    <col min="7" max="7" width="18.81640625" style="78" customWidth="1"/>
    <col min="8" max="8" width="20.36328125" style="78" customWidth="1"/>
    <col min="9" max="13" width="20.36328125" style="9" customWidth="1"/>
    <col min="14" max="14" width="19.08984375" style="9" customWidth="1"/>
    <col min="15" max="15" width="14.81640625" style="114" customWidth="1"/>
    <col min="16" max="16" width="11.453125" style="78" customWidth="1"/>
    <col min="17" max="17" width="15.26953125" style="9" customWidth="1"/>
    <col min="18" max="18" width="14.54296875" customWidth="1"/>
    <col min="24" max="24" width="24.81640625" customWidth="1"/>
  </cols>
  <sheetData>
    <row r="1" spans="1:21" s="84" customFormat="1" ht="26.5" thickBot="1" x14ac:dyDescent="0.4">
      <c r="A1" s="99" t="s">
        <v>61</v>
      </c>
      <c r="B1" s="101"/>
      <c r="C1" s="100"/>
      <c r="D1" s="85"/>
      <c r="E1" s="85"/>
      <c r="F1" s="123" t="s">
        <v>479</v>
      </c>
      <c r="G1" s="124" t="s">
        <v>567</v>
      </c>
      <c r="H1" s="123" t="s">
        <v>480</v>
      </c>
      <c r="I1" s="125"/>
      <c r="O1" s="113"/>
      <c r="P1" s="109"/>
    </row>
    <row r="2" spans="1:21" s="3" customFormat="1" ht="77" customHeight="1" outlineLevel="1" x14ac:dyDescent="0.35">
      <c r="A2" s="88" t="s">
        <v>0</v>
      </c>
      <c r="B2" s="117" t="s">
        <v>484</v>
      </c>
      <c r="C2" s="86" t="s">
        <v>8</v>
      </c>
      <c r="D2" s="86" t="s">
        <v>7</v>
      </c>
      <c r="E2" s="86" t="s">
        <v>561</v>
      </c>
      <c r="F2" s="87" t="s">
        <v>463</v>
      </c>
      <c r="G2" s="91" t="s">
        <v>477</v>
      </c>
      <c r="H2" s="89" t="s">
        <v>2</v>
      </c>
      <c r="I2" s="90" t="s">
        <v>58</v>
      </c>
      <c r="J2" s="90" t="s">
        <v>471</v>
      </c>
      <c r="K2" s="90" t="s">
        <v>472</v>
      </c>
      <c r="L2" s="90" t="s">
        <v>465</v>
      </c>
      <c r="M2" s="115" t="s">
        <v>483</v>
      </c>
      <c r="N2" s="86" t="s">
        <v>25</v>
      </c>
      <c r="O2" s="117" t="s">
        <v>464</v>
      </c>
      <c r="P2" s="111" t="s">
        <v>476</v>
      </c>
      <c r="Q2" s="118" t="s">
        <v>481</v>
      </c>
      <c r="R2" s="119" t="s">
        <v>1</v>
      </c>
    </row>
    <row r="3" spans="1:21" s="3" customFormat="1" ht="22" customHeight="1" outlineLevel="1" x14ac:dyDescent="0.35">
      <c r="A3" s="126"/>
      <c r="B3" s="127"/>
      <c r="C3" s="74"/>
      <c r="D3" s="75"/>
      <c r="E3" s="75"/>
      <c r="F3" s="74"/>
      <c r="G3" s="133"/>
      <c r="H3" s="5"/>
      <c r="I3" s="5"/>
      <c r="J3" s="5"/>
      <c r="K3" s="5"/>
      <c r="L3" s="5"/>
      <c r="M3" s="5"/>
      <c r="N3" s="110"/>
      <c r="O3" s="120"/>
      <c r="P3" s="130"/>
      <c r="Q3" s="120"/>
      <c r="R3" s="120"/>
    </row>
    <row r="4" spans="1:21" s="2" customFormat="1" ht="22" customHeight="1" outlineLevel="1" x14ac:dyDescent="0.35">
      <c r="A4" s="126"/>
      <c r="B4" s="127"/>
      <c r="C4" s="74"/>
      <c r="D4" s="75"/>
      <c r="E4" s="75"/>
      <c r="F4" s="74"/>
      <c r="G4" s="102"/>
      <c r="H4" s="5"/>
      <c r="I4" s="5"/>
      <c r="J4" s="5"/>
      <c r="K4" s="5"/>
      <c r="L4" s="5"/>
      <c r="M4" s="5"/>
      <c r="N4" s="110"/>
      <c r="O4" s="116"/>
      <c r="P4" s="131"/>
      <c r="Q4" s="120"/>
      <c r="R4" s="120"/>
      <c r="U4" s="3"/>
    </row>
    <row r="5" spans="1:21" s="3" customFormat="1" ht="22.5" customHeight="1" outlineLevel="1" x14ac:dyDescent="0.35">
      <c r="A5" s="126"/>
      <c r="B5" s="127"/>
      <c r="C5" s="74"/>
      <c r="D5" s="75"/>
      <c r="E5" s="75"/>
      <c r="F5" s="74"/>
      <c r="G5" s="102"/>
      <c r="H5" s="5"/>
      <c r="I5" s="5"/>
      <c r="J5" s="5"/>
      <c r="K5" s="5"/>
      <c r="L5" s="5"/>
      <c r="M5" s="5"/>
      <c r="N5" s="110"/>
      <c r="O5" s="116"/>
      <c r="P5" s="131"/>
      <c r="Q5" s="120"/>
      <c r="R5" s="120"/>
    </row>
    <row r="6" spans="1:21" s="3" customFormat="1" ht="22.5" customHeight="1" outlineLevel="1" x14ac:dyDescent="0.35">
      <c r="A6" s="126"/>
      <c r="B6" s="127"/>
      <c r="C6" s="74"/>
      <c r="D6" s="75"/>
      <c r="E6" s="75"/>
      <c r="F6" s="74"/>
      <c r="G6" s="102"/>
      <c r="H6" s="5"/>
      <c r="I6" s="5"/>
      <c r="J6" s="5"/>
      <c r="K6" s="5"/>
      <c r="L6" s="5"/>
      <c r="M6" s="5"/>
      <c r="N6" s="110"/>
      <c r="O6" s="116"/>
      <c r="P6" s="131"/>
      <c r="Q6" s="120"/>
      <c r="R6" s="120"/>
    </row>
    <row r="7" spans="1:21" s="3" customFormat="1" ht="22.5" customHeight="1" outlineLevel="1" x14ac:dyDescent="0.35">
      <c r="A7" s="126"/>
      <c r="B7" s="127"/>
      <c r="C7" s="74"/>
      <c r="D7" s="75"/>
      <c r="E7" s="75"/>
      <c r="F7" s="74"/>
      <c r="G7" s="102"/>
      <c r="H7" s="5"/>
      <c r="I7" s="5"/>
      <c r="J7" s="5"/>
      <c r="K7" s="5"/>
      <c r="L7" s="5"/>
      <c r="M7" s="5"/>
      <c r="N7" s="110"/>
      <c r="O7" s="116"/>
      <c r="P7" s="131"/>
      <c r="Q7" s="120"/>
      <c r="R7" s="120"/>
    </row>
    <row r="8" spans="1:21" s="3" customFormat="1" ht="22.5" customHeight="1" outlineLevel="1" x14ac:dyDescent="0.35">
      <c r="A8" s="126"/>
      <c r="B8" s="127"/>
      <c r="C8" s="74"/>
      <c r="D8" s="75"/>
      <c r="E8" s="75"/>
      <c r="F8" s="74"/>
      <c r="G8" s="102"/>
      <c r="H8" s="5"/>
      <c r="I8" s="5"/>
      <c r="J8" s="5"/>
      <c r="K8" s="5"/>
      <c r="L8" s="5"/>
      <c r="M8" s="5"/>
      <c r="N8" s="110"/>
      <c r="O8" s="116"/>
      <c r="P8" s="131"/>
      <c r="Q8" s="120"/>
      <c r="R8" s="120"/>
    </row>
    <row r="9" spans="1:21" s="2" customFormat="1" ht="22.5" customHeight="1" outlineLevel="1" x14ac:dyDescent="0.35">
      <c r="A9" s="126"/>
      <c r="B9" s="127" t="str">
        <f>IF(A9="","",VLOOKUP(A9,Paramètres!$H$2:$I$77,2,FALSE))</f>
        <v/>
      </c>
      <c r="C9" s="74"/>
      <c r="D9" s="75"/>
      <c r="E9" s="75"/>
      <c r="F9" s="74"/>
      <c r="G9" s="102"/>
      <c r="H9" s="5" t="str">
        <f>IF($G9="","",VLOOKUP($G9,Matériel!$D$2:$M$1685,3,FALSE))</f>
        <v/>
      </c>
      <c r="I9" s="5" t="str">
        <f>IF($G9="","",VLOOKUP($G9,Matériel!$D$2:$M$1685,4,FALSE))</f>
        <v/>
      </c>
      <c r="J9" s="5" t="str">
        <f>IF($G9="","",VLOOKUP($G9,Matériel!$D$2:$M$1685,5,FALSE))</f>
        <v/>
      </c>
      <c r="K9" s="5" t="str">
        <f>IF($G9="","",VLOOKUP($G9,Matériel!$D$2:$M$1685,6,FALSE))</f>
        <v/>
      </c>
      <c r="L9" s="5" t="str">
        <f>IF($G9="","",VLOOKUP($G9,Matériel!$D$2:$M$1685,7,FALSE))</f>
        <v/>
      </c>
      <c r="M9" s="5" t="str">
        <f>IF($G9="","",VLOOKUP($G9,Matériel!$D$2:$M$1685,8,FALSE))</f>
        <v/>
      </c>
      <c r="N9" s="110"/>
      <c r="O9" s="116" t="str">
        <f>IF(N9="","",VLOOKUP(N9,Consommables!A$2:G$132,2,FALSE))</f>
        <v/>
      </c>
      <c r="P9" s="131"/>
      <c r="Q9" s="120" t="str">
        <f>IF(N9="","",VLOOKUP(N9,Consommables!A$2:G$132,5,FALSE))</f>
        <v/>
      </c>
      <c r="R9" s="120" t="str">
        <f>IF(N9="","",P9*VLOOKUP(N9,Consommables!A$2:G$132,4,FALSE))</f>
        <v/>
      </c>
      <c r="U9" s="3"/>
    </row>
    <row r="10" spans="1:21" s="2" customFormat="1" ht="22.5" customHeight="1" outlineLevel="1" x14ac:dyDescent="0.35">
      <c r="A10" s="126"/>
      <c r="B10" s="127" t="str">
        <f>IF(A10="","",VLOOKUP(A10,Paramètres!$H$2:$I$77,2,FALSE))</f>
        <v/>
      </c>
      <c r="C10" s="74"/>
      <c r="D10" s="75"/>
      <c r="E10" s="75"/>
      <c r="F10" s="74"/>
      <c r="G10" s="102"/>
      <c r="H10" s="5" t="str">
        <f>IF($G10="","",VLOOKUP($G10,Matériel!$D$2:$M$1685,3,FALSE))</f>
        <v/>
      </c>
      <c r="I10" s="5" t="str">
        <f>IF($G10="","",VLOOKUP($G10,Matériel!$D$2:$M$1685,4,FALSE))</f>
        <v/>
      </c>
      <c r="J10" s="5" t="str">
        <f>IF($G10="","",VLOOKUP($G10,Matériel!$D$2:$M$1685,5,FALSE))</f>
        <v/>
      </c>
      <c r="K10" s="5" t="str">
        <f>IF($G10="","",VLOOKUP($G10,Matériel!$D$2:$M$1685,6,FALSE))</f>
        <v/>
      </c>
      <c r="L10" s="5" t="str">
        <f>IF($G10="","",VLOOKUP($G10,Matériel!$D$2:$M$1685,7,FALSE))</f>
        <v/>
      </c>
      <c r="M10" s="5" t="str">
        <f>IF($G10="","",VLOOKUP($G10,Matériel!$D$2:$M$1685,8,FALSE))</f>
        <v/>
      </c>
      <c r="N10" s="110"/>
      <c r="O10" s="116" t="str">
        <f>IF(N10="","",VLOOKUP(N10,Consommables!A$2:G$132,2,FALSE))</f>
        <v/>
      </c>
      <c r="P10" s="131"/>
      <c r="Q10" s="120" t="str">
        <f>IF(N10="","",VLOOKUP(N10,Consommables!A$2:G$132,5,FALSE))</f>
        <v/>
      </c>
      <c r="R10" s="120" t="str">
        <f>IF(N10="","",P10*VLOOKUP(N10,Consommables!A$2:G$132,4,FALSE))</f>
        <v/>
      </c>
      <c r="U10" s="3"/>
    </row>
    <row r="11" spans="1:21" s="2" customFormat="1" ht="22.5" customHeight="1" outlineLevel="1" x14ac:dyDescent="0.35">
      <c r="A11" s="126"/>
      <c r="B11" s="127" t="str">
        <f>IF(A11="","",VLOOKUP(A11,Paramètres!$H$2:$I$77,2,FALSE))</f>
        <v/>
      </c>
      <c r="C11" s="74"/>
      <c r="D11" s="75"/>
      <c r="E11" s="75"/>
      <c r="F11" s="74"/>
      <c r="G11" s="102"/>
      <c r="H11" s="5" t="str">
        <f>IF($G11="","",VLOOKUP($G11,Matériel!$D$2:$M$1685,3,FALSE))</f>
        <v/>
      </c>
      <c r="I11" s="5" t="str">
        <f>IF($G11="","",VLOOKUP($G11,Matériel!$D$2:$M$1685,4,FALSE))</f>
        <v/>
      </c>
      <c r="J11" s="5" t="str">
        <f>IF($G11="","",VLOOKUP($G11,Matériel!$D$2:$M$1685,5,FALSE))</f>
        <v/>
      </c>
      <c r="K11" s="5" t="str">
        <f>IF($G11="","",VLOOKUP($G11,Matériel!$D$2:$M$1685,6,FALSE))</f>
        <v/>
      </c>
      <c r="L11" s="5" t="str">
        <f>IF($G11="","",VLOOKUP($G11,Matériel!$D$2:$M$1685,7,FALSE))</f>
        <v/>
      </c>
      <c r="M11" s="5" t="str">
        <f>IF($G11="","",VLOOKUP($G11,Matériel!$D$2:$M$1685,8,FALSE))</f>
        <v/>
      </c>
      <c r="N11" s="110"/>
      <c r="O11" s="116" t="str">
        <f>IF(N11="","",VLOOKUP(N11,Consommables!A$2:G$132,2,FALSE))</f>
        <v/>
      </c>
      <c r="P11" s="131"/>
      <c r="Q11" s="120" t="str">
        <f>IF(N11="","",VLOOKUP(N11,Consommables!A$2:G$132,5,FALSE))</f>
        <v/>
      </c>
      <c r="R11" s="120" t="str">
        <f>IF(N11="","",P11*VLOOKUP(N11,Consommables!A$2:G$132,4,FALSE))</f>
        <v/>
      </c>
      <c r="U11" s="3"/>
    </row>
    <row r="12" spans="1:21" s="2" customFormat="1" ht="22.5" customHeight="1" outlineLevel="1" x14ac:dyDescent="0.35">
      <c r="A12" s="126"/>
      <c r="B12" s="127" t="str">
        <f>IF(A12="","",VLOOKUP(A12,Paramètres!$H$2:$I$77,2,FALSE))</f>
        <v/>
      </c>
      <c r="C12" s="74"/>
      <c r="D12" s="75"/>
      <c r="E12" s="75"/>
      <c r="F12" s="74"/>
      <c r="G12" s="102"/>
      <c r="H12" s="5" t="str">
        <f>IF($G12="","",VLOOKUP($G12,Matériel!$D$2:$M$1685,3,FALSE))</f>
        <v/>
      </c>
      <c r="I12" s="5" t="str">
        <f>IF($G12="","",VLOOKUP($G12,Matériel!$D$2:$M$1685,4,FALSE))</f>
        <v/>
      </c>
      <c r="J12" s="5" t="str">
        <f>IF($G12="","",VLOOKUP($G12,Matériel!$D$2:$M$1685,5,FALSE))</f>
        <v/>
      </c>
      <c r="K12" s="5" t="str">
        <f>IF($G12="","",VLOOKUP($G12,Matériel!$D$2:$M$1685,6,FALSE))</f>
        <v/>
      </c>
      <c r="L12" s="5" t="str">
        <f>IF($G12="","",VLOOKUP($G12,Matériel!$D$2:$M$1685,7,FALSE))</f>
        <v/>
      </c>
      <c r="M12" s="5" t="str">
        <f>IF($G12="","",VLOOKUP($G12,Matériel!$D$2:$M$1685,8,FALSE))</f>
        <v/>
      </c>
      <c r="N12" s="110"/>
      <c r="O12" s="116" t="str">
        <f>IF(N12="","",VLOOKUP(N12,Consommables!A$2:G$132,2,FALSE))</f>
        <v/>
      </c>
      <c r="P12" s="131"/>
      <c r="Q12" s="120" t="str">
        <f>IF(N12="","",VLOOKUP(N12,Consommables!A$2:G$132,5,FALSE))</f>
        <v/>
      </c>
      <c r="R12" s="120" t="str">
        <f>IF(N12="","",P12*VLOOKUP(N12,Consommables!A$2:G$132,4,FALSE))</f>
        <v/>
      </c>
      <c r="U12" s="3"/>
    </row>
    <row r="13" spans="1:21" s="2" customFormat="1" ht="22.5" customHeight="1" outlineLevel="1" x14ac:dyDescent="0.35">
      <c r="A13" s="126"/>
      <c r="B13" s="127" t="str">
        <f>IF(A13="","",VLOOKUP(A13,Paramètres!$H$2:$I$77,2,FALSE))</f>
        <v/>
      </c>
      <c r="C13" s="74"/>
      <c r="D13" s="75"/>
      <c r="E13" s="75"/>
      <c r="F13" s="74"/>
      <c r="G13" s="102"/>
      <c r="H13" s="5" t="str">
        <f>IF($G13="","",VLOOKUP($G13,Matériel!$D$2:$M$1685,3,FALSE))</f>
        <v/>
      </c>
      <c r="I13" s="5" t="str">
        <f>IF($G13="","",VLOOKUP($G13,Matériel!$D$2:$M$1685,4,FALSE))</f>
        <v/>
      </c>
      <c r="J13" s="5" t="str">
        <f>IF($G13="","",VLOOKUP($G13,Matériel!$D$2:$M$1685,5,FALSE))</f>
        <v/>
      </c>
      <c r="K13" s="5" t="str">
        <f>IF($G13="","",VLOOKUP($G13,Matériel!$D$2:$M$1685,6,FALSE))</f>
        <v/>
      </c>
      <c r="L13" s="5" t="str">
        <f>IF($G13="","",VLOOKUP($G13,Matériel!$D$2:$M$1685,7,FALSE))</f>
        <v/>
      </c>
      <c r="M13" s="5" t="str">
        <f>IF($G13="","",VLOOKUP($G13,Matériel!$D$2:$M$1685,8,FALSE))</f>
        <v/>
      </c>
      <c r="N13" s="110"/>
      <c r="O13" s="116" t="str">
        <f>IF(N13="","",VLOOKUP(N13,Consommables!A$2:G$132,2,FALSE))</f>
        <v/>
      </c>
      <c r="P13" s="131"/>
      <c r="Q13" s="120" t="str">
        <f>IF(N13="","",VLOOKUP(N13,Consommables!A$2:G$132,5,FALSE))</f>
        <v/>
      </c>
      <c r="R13" s="120" t="str">
        <f>IF(N13="","",P13*VLOOKUP(N13,Consommables!A$2:G$132,4,FALSE))</f>
        <v/>
      </c>
      <c r="U13" s="3"/>
    </row>
    <row r="14" spans="1:21" s="3" customFormat="1" ht="22.5" customHeight="1" outlineLevel="1" x14ac:dyDescent="0.35">
      <c r="A14" s="126"/>
      <c r="B14" s="127" t="str">
        <f>IF(A14="","",VLOOKUP(A14,Paramètres!$H$2:$I$77,2,FALSE))</f>
        <v/>
      </c>
      <c r="C14" s="74"/>
      <c r="D14" s="75"/>
      <c r="E14" s="75"/>
      <c r="F14" s="74"/>
      <c r="G14" s="102"/>
      <c r="H14" s="5" t="str">
        <f>IF($G14="","",VLOOKUP($G14,Matériel!$D$2:$M$1685,3,FALSE))</f>
        <v/>
      </c>
      <c r="I14" s="5" t="str">
        <f>IF($G14="","",VLOOKUP($G14,Matériel!$D$2:$M$1685,4,FALSE))</f>
        <v/>
      </c>
      <c r="J14" s="5" t="str">
        <f>IF($G14="","",VLOOKUP($G14,Matériel!$D$2:$M$1685,5,FALSE))</f>
        <v/>
      </c>
      <c r="K14" s="5" t="str">
        <f>IF($G14="","",VLOOKUP($G14,Matériel!$D$2:$M$1685,6,FALSE))</f>
        <v/>
      </c>
      <c r="L14" s="5" t="str">
        <f>IF($G14="","",VLOOKUP($G14,Matériel!$D$2:$M$1685,7,FALSE))</f>
        <v/>
      </c>
      <c r="M14" s="5" t="str">
        <f>IF($G14="","",VLOOKUP($G14,Matériel!$D$2:$M$1685,8,FALSE))</f>
        <v/>
      </c>
      <c r="N14" s="110"/>
      <c r="O14" s="116" t="str">
        <f>IF(N14="","",VLOOKUP(N14,Consommables!A$2:G$132,2,FALSE))</f>
        <v/>
      </c>
      <c r="P14" s="131"/>
      <c r="Q14" s="120" t="str">
        <f>IF(N14="","",VLOOKUP(N14,Consommables!A$2:G$132,5,FALSE))</f>
        <v/>
      </c>
      <c r="R14" s="120" t="str">
        <f>IF(N14="","",P14*VLOOKUP(N14,Consommables!A$2:G$132,4,FALSE))</f>
        <v/>
      </c>
      <c r="U14" s="3" t="str">
        <f>IF(E14="","",VLOOKUP(E14,Paramètres!E$2:F$5,2))</f>
        <v/>
      </c>
    </row>
    <row r="15" spans="1:21" s="2" customFormat="1" ht="22.5" customHeight="1" outlineLevel="1" x14ac:dyDescent="0.35">
      <c r="A15" s="126"/>
      <c r="B15" s="127" t="str">
        <f>IF(A15="","",VLOOKUP(A15,Paramètres!$H$2:$I$77,2,FALSE))</f>
        <v/>
      </c>
      <c r="C15" s="74"/>
      <c r="D15" s="75"/>
      <c r="E15" s="75"/>
      <c r="F15" s="74"/>
      <c r="G15" s="102"/>
      <c r="H15" s="5" t="str">
        <f>IF($G15="","",VLOOKUP($G15,Matériel!$D$2:$M$1685,3,FALSE))</f>
        <v/>
      </c>
      <c r="I15" s="5" t="str">
        <f>IF($G15="","",VLOOKUP($G15,Matériel!$D$2:$M$1685,4,FALSE))</f>
        <v/>
      </c>
      <c r="J15" s="5" t="str">
        <f>IF($G15="","",VLOOKUP($G15,Matériel!$D$2:$M$1685,5,FALSE))</f>
        <v/>
      </c>
      <c r="K15" s="5" t="str">
        <f>IF($G15="","",VLOOKUP($G15,Matériel!$D$2:$M$1685,6,FALSE))</f>
        <v/>
      </c>
      <c r="L15" s="5" t="str">
        <f>IF($G15="","",VLOOKUP($G15,Matériel!$D$2:$M$1685,7,FALSE))</f>
        <v/>
      </c>
      <c r="M15" s="5" t="str">
        <f>IF($G15="","",VLOOKUP($G15,Matériel!$D$2:$M$1685,8,FALSE))</f>
        <v/>
      </c>
      <c r="N15" s="110"/>
      <c r="O15" s="116" t="str">
        <f>IF(N15="","",VLOOKUP(N15,Consommables!A$2:G$132,2,FALSE))</f>
        <v/>
      </c>
      <c r="P15" s="131"/>
      <c r="Q15" s="120" t="str">
        <f>IF(N15="","",VLOOKUP(N15,Consommables!A$2:G$132,5,FALSE))</f>
        <v/>
      </c>
      <c r="R15" s="120" t="str">
        <f>IF(N15="","",P15*VLOOKUP(N15,Consommables!A$2:G$132,4,FALSE))</f>
        <v/>
      </c>
      <c r="U15" s="3" t="str">
        <f>IF(E15="","",VLOOKUP(E15,Paramètres!E$2:F$5,2))</f>
        <v/>
      </c>
    </row>
    <row r="16" spans="1:21" s="2" customFormat="1" ht="22.5" customHeight="1" outlineLevel="1" x14ac:dyDescent="0.35">
      <c r="A16" s="126"/>
      <c r="B16" s="127" t="str">
        <f>IF(A16="","",VLOOKUP(A16,Paramètres!$H$2:$I$77,2,FALSE))</f>
        <v/>
      </c>
      <c r="C16" s="74"/>
      <c r="D16" s="75"/>
      <c r="E16" s="75"/>
      <c r="F16" s="74"/>
      <c r="G16" s="102"/>
      <c r="H16" s="5" t="str">
        <f>IF($G16="","",VLOOKUP($G16,Matériel!$D$2:$M$1685,3,FALSE))</f>
        <v/>
      </c>
      <c r="I16" s="5" t="str">
        <f>IF($G16="","",VLOOKUP($G16,Matériel!$D$2:$M$1685,4,FALSE))</f>
        <v/>
      </c>
      <c r="J16" s="5" t="str">
        <f>IF($G16="","",VLOOKUP($G16,Matériel!$D$2:$M$1685,5,FALSE))</f>
        <v/>
      </c>
      <c r="K16" s="5" t="str">
        <f>IF($G16="","",VLOOKUP($G16,Matériel!$D$2:$M$1685,6,FALSE))</f>
        <v/>
      </c>
      <c r="L16" s="5" t="str">
        <f>IF($G16="","",VLOOKUP($G16,Matériel!$D$2:$M$1685,7,FALSE))</f>
        <v/>
      </c>
      <c r="M16" s="5" t="str">
        <f>IF($G16="","",VLOOKUP($G16,Matériel!$D$2:$M$1685,8,FALSE))</f>
        <v/>
      </c>
      <c r="N16" s="110"/>
      <c r="O16" s="116" t="str">
        <f>IF(N16="","",VLOOKUP(N16,Consommables!A$2:G$132,2,FALSE))</f>
        <v/>
      </c>
      <c r="P16" s="131"/>
      <c r="Q16" s="120" t="str">
        <f>IF(N16="","",VLOOKUP(N16,Consommables!A$2:G$132,5,FALSE))</f>
        <v/>
      </c>
      <c r="R16" s="120" t="str">
        <f>IF(N16="","",P16*VLOOKUP(N16,Consommables!A$2:G$132,4,FALSE))</f>
        <v/>
      </c>
      <c r="U16" s="3" t="str">
        <f>IF(E16="","",VLOOKUP(E16,Paramètres!E$2:F$5,2))</f>
        <v/>
      </c>
    </row>
    <row r="17" spans="1:21" s="2" customFormat="1" ht="22.5" customHeight="1" outlineLevel="1" x14ac:dyDescent="0.35">
      <c r="A17" s="126"/>
      <c r="B17" s="127" t="str">
        <f>IF(A17="","",VLOOKUP(A17,Paramètres!$H$2:$I$77,2,FALSE))</f>
        <v/>
      </c>
      <c r="C17" s="74"/>
      <c r="D17" s="75"/>
      <c r="E17" s="75"/>
      <c r="F17" s="74"/>
      <c r="G17" s="102"/>
      <c r="H17" s="5" t="str">
        <f>IF($G17="","",VLOOKUP($G17,Matériel!$D$2:$M$1685,3,FALSE))</f>
        <v/>
      </c>
      <c r="I17" s="5" t="str">
        <f>IF($G17="","",VLOOKUP($G17,Matériel!$D$2:$M$1685,4,FALSE))</f>
        <v/>
      </c>
      <c r="J17" s="5" t="str">
        <f>IF($G17="","",VLOOKUP($G17,Matériel!$D$2:$M$1685,5,FALSE))</f>
        <v/>
      </c>
      <c r="K17" s="5" t="str">
        <f>IF($G17="","",VLOOKUP($G17,Matériel!$D$2:$M$1685,6,FALSE))</f>
        <v/>
      </c>
      <c r="L17" s="5" t="str">
        <f>IF($G17="","",VLOOKUP($G17,Matériel!$D$2:$M$1685,7,FALSE))</f>
        <v/>
      </c>
      <c r="M17" s="5" t="str">
        <f>IF($G17="","",VLOOKUP($G17,Matériel!$D$2:$M$1685,8,FALSE))</f>
        <v/>
      </c>
      <c r="N17" s="110"/>
      <c r="O17" s="116" t="str">
        <f>IF(N17="","",VLOOKUP(N17,Consommables!A$2:G$132,2,FALSE))</f>
        <v/>
      </c>
      <c r="P17" s="131"/>
      <c r="Q17" s="120" t="str">
        <f>IF(N17="","",VLOOKUP(N17,Consommables!A$2:G$132,5,FALSE))</f>
        <v/>
      </c>
      <c r="R17" s="120" t="str">
        <f>IF(N17="","",P17*VLOOKUP(N17,Consommables!A$2:G$132,4,FALSE))</f>
        <v/>
      </c>
      <c r="U17" s="3" t="str">
        <f>IF(E17="","",VLOOKUP(E17,Paramètres!E$2:F$5,2))</f>
        <v/>
      </c>
    </row>
    <row r="18" spans="1:21" s="2" customFormat="1" ht="22.5" customHeight="1" outlineLevel="1" x14ac:dyDescent="0.35">
      <c r="A18" s="126"/>
      <c r="B18" s="127" t="str">
        <f>IF(A18="","",VLOOKUP(A18,Paramètres!$H$2:$I$77,2,FALSE))</f>
        <v/>
      </c>
      <c r="C18" s="74"/>
      <c r="D18" s="75"/>
      <c r="E18" s="75"/>
      <c r="F18" s="74"/>
      <c r="G18" s="102"/>
      <c r="H18" s="5" t="str">
        <f>IF($G18="","",VLOOKUP($G18,Matériel!$D$2:$M$1685,3,FALSE))</f>
        <v/>
      </c>
      <c r="I18" s="5" t="str">
        <f>IF($G18="","",VLOOKUP($G18,Matériel!$D$2:$M$1685,4,FALSE))</f>
        <v/>
      </c>
      <c r="J18" s="5" t="str">
        <f>IF($G18="","",VLOOKUP($G18,Matériel!$D$2:$M$1685,5,FALSE))</f>
        <v/>
      </c>
      <c r="K18" s="5" t="str">
        <f>IF($G18="","",VLOOKUP($G18,Matériel!$D$2:$M$1685,6,FALSE))</f>
        <v/>
      </c>
      <c r="L18" s="5" t="str">
        <f>IF($G18="","",VLOOKUP($G18,Matériel!$D$2:$M$1685,7,FALSE))</f>
        <v/>
      </c>
      <c r="M18" s="5" t="str">
        <f>IF($G18="","",VLOOKUP($G18,Matériel!$D$2:$M$1685,8,FALSE))</f>
        <v/>
      </c>
      <c r="N18" s="110"/>
      <c r="O18" s="116" t="str">
        <f>IF(N18="","",VLOOKUP(N18,Consommables!A$2:G$132,2,FALSE))</f>
        <v/>
      </c>
      <c r="P18" s="131"/>
      <c r="Q18" s="120" t="str">
        <f>IF(N18="","",VLOOKUP(N18,Consommables!A$2:G$132,5,FALSE))</f>
        <v/>
      </c>
      <c r="R18" s="120" t="str">
        <f>IF(N18="","",P18*VLOOKUP(N18,Consommables!A$2:G$132,4,FALSE))</f>
        <v/>
      </c>
      <c r="U18" s="3" t="str">
        <f>IF(E18="","",VLOOKUP(E18,Paramètres!E$2:F$5,2))</f>
        <v/>
      </c>
    </row>
    <row r="19" spans="1:21" s="2" customFormat="1" ht="22.5" customHeight="1" outlineLevel="1" x14ac:dyDescent="0.35">
      <c r="A19" s="126"/>
      <c r="B19" s="127" t="str">
        <f>IF(A19="","",VLOOKUP(A19,Paramètres!$H$2:$I$77,2,FALSE))</f>
        <v/>
      </c>
      <c r="C19" s="74"/>
      <c r="D19" s="75"/>
      <c r="E19" s="75"/>
      <c r="F19" s="74"/>
      <c r="G19" s="102"/>
      <c r="H19" s="5" t="str">
        <f>IF($G19="","",VLOOKUP($G19,Matériel!$D$2:$M$1685,3,FALSE))</f>
        <v/>
      </c>
      <c r="I19" s="5" t="str">
        <f>IF($G19="","",VLOOKUP($G19,Matériel!$D$2:$M$1685,4,FALSE))</f>
        <v/>
      </c>
      <c r="J19" s="5" t="str">
        <f>IF($G19="","",VLOOKUP($G19,Matériel!$D$2:$M$1685,5,FALSE))</f>
        <v/>
      </c>
      <c r="K19" s="5" t="str">
        <f>IF($G19="","",VLOOKUP($G19,Matériel!$D$2:$M$1685,6,FALSE))</f>
        <v/>
      </c>
      <c r="L19" s="5" t="str">
        <f>IF($G19="","",VLOOKUP($G19,Matériel!$D$2:$M$1685,7,FALSE))</f>
        <v/>
      </c>
      <c r="M19" s="5" t="str">
        <f>IF($G19="","",VLOOKUP($G19,Matériel!$D$2:$M$1685,8,FALSE))</f>
        <v/>
      </c>
      <c r="N19" s="110"/>
      <c r="O19" s="116" t="str">
        <f>IF(N19="","",VLOOKUP(N19,Consommables!A$2:G$132,2,FALSE))</f>
        <v/>
      </c>
      <c r="P19" s="132"/>
      <c r="Q19" s="121" t="str">
        <f>IF(N19="","",VLOOKUP(N19,Consommables!A$2:G$132,5,FALSE))</f>
        <v/>
      </c>
      <c r="R19" s="120" t="str">
        <f>IF(N19="","",P19*VLOOKUP(N19,Consommables!A$2:G$132,4,FALSE))</f>
        <v/>
      </c>
      <c r="U19" s="3" t="str">
        <f>IF(E19="","",VLOOKUP(E19,Paramètres!E$2:F$5,2))</f>
        <v/>
      </c>
    </row>
    <row r="20" spans="1:21" s="2" customFormat="1" ht="22.5" customHeight="1" outlineLevel="1" x14ac:dyDescent="0.35">
      <c r="A20" s="126"/>
      <c r="B20" s="127" t="str">
        <f>IF(A20="","",VLOOKUP(A20,Paramètres!$H$2:$I$77,2,FALSE))</f>
        <v/>
      </c>
      <c r="C20" s="74"/>
      <c r="D20" s="75"/>
      <c r="E20" s="75"/>
      <c r="F20" s="74"/>
      <c r="G20" s="102"/>
      <c r="H20" s="5" t="str">
        <f>IF($G20="","",VLOOKUP($G20,Matériel!$D$2:$M$1685,3,FALSE))</f>
        <v/>
      </c>
      <c r="I20" s="5" t="str">
        <f>IF($G20="","",VLOOKUP($G20,Matériel!$D$2:$M$1685,4,FALSE))</f>
        <v/>
      </c>
      <c r="J20" s="5" t="str">
        <f>IF($G20="","",VLOOKUP($G20,Matériel!$D$2:$M$1685,5,FALSE))</f>
        <v/>
      </c>
      <c r="K20" s="5" t="str">
        <f>IF($G20="","",VLOOKUP($G20,Matériel!$D$2:$M$1685,6,FALSE))</f>
        <v/>
      </c>
      <c r="L20" s="5" t="str">
        <f>IF($G20="","",VLOOKUP($G20,Matériel!$D$2:$M$1685,7,FALSE))</f>
        <v/>
      </c>
      <c r="M20" s="5" t="str">
        <f>IF($G20="","",VLOOKUP($G20,Matériel!$D$2:$M$1685,8,FALSE))</f>
        <v/>
      </c>
      <c r="N20" s="110"/>
      <c r="O20" s="116" t="str">
        <f>IF(N20="","",VLOOKUP(N20,Consommables!A$2:G$132,2,FALSE))</f>
        <v/>
      </c>
      <c r="P20" s="131"/>
      <c r="Q20" s="120" t="str">
        <f>IF(N20="","",VLOOKUP(N20,Consommables!A$2:G$132,5,FALSE))</f>
        <v/>
      </c>
      <c r="R20" s="120" t="str">
        <f>IF(N20="","",P20*VLOOKUP(N20,Consommables!A$2:G$132,4,FALSE))</f>
        <v/>
      </c>
      <c r="U20" s="3" t="str">
        <f>IF(E20="","",VLOOKUP(E20,Paramètres!E$2:F$5,2))</f>
        <v/>
      </c>
    </row>
    <row r="21" spans="1:21" s="2" customFormat="1" ht="22.5" customHeight="1" outlineLevel="1" x14ac:dyDescent="0.35">
      <c r="A21" s="126"/>
      <c r="B21" s="127" t="str">
        <f>IF(A21="","",VLOOKUP(A21,Paramètres!$H$2:$I$77,2,FALSE))</f>
        <v/>
      </c>
      <c r="C21" s="74"/>
      <c r="D21" s="75"/>
      <c r="E21" s="75"/>
      <c r="F21" s="74"/>
      <c r="G21" s="102"/>
      <c r="H21" s="5" t="str">
        <f>IF($G21="","",VLOOKUP($G21,Matériel!$D$2:$M$1685,3,FALSE))</f>
        <v/>
      </c>
      <c r="I21" s="5" t="str">
        <f>IF($G21="","",VLOOKUP($G21,Matériel!$D$2:$M$1685,4,FALSE))</f>
        <v/>
      </c>
      <c r="J21" s="5" t="str">
        <f>IF($G21="","",VLOOKUP($G21,Matériel!$D$2:$M$1685,5,FALSE))</f>
        <v/>
      </c>
      <c r="K21" s="5" t="str">
        <f>IF($G21="","",VLOOKUP($G21,Matériel!$D$2:$M$1685,6,FALSE))</f>
        <v/>
      </c>
      <c r="L21" s="5" t="str">
        <f>IF($G21="","",VLOOKUP($G21,Matériel!$D$2:$M$1685,7,FALSE))</f>
        <v/>
      </c>
      <c r="M21" s="5" t="str">
        <f>IF($G21="","",VLOOKUP($G21,Matériel!$D$2:$M$1685,8,FALSE))</f>
        <v/>
      </c>
      <c r="N21" s="110"/>
      <c r="O21" s="116" t="str">
        <f>IF(N21="","",VLOOKUP(N21,Consommables!A$2:G$132,2,FALSE))</f>
        <v/>
      </c>
      <c r="P21" s="131"/>
      <c r="Q21" s="120" t="str">
        <f>IF(N21="","",VLOOKUP(N21,Consommables!A$2:G$132,5,FALSE))</f>
        <v/>
      </c>
      <c r="R21" s="120" t="str">
        <f>IF(N21="","",P21*VLOOKUP(N21,Consommables!A$2:G$132,4,FALSE))</f>
        <v/>
      </c>
      <c r="U21" s="3" t="str">
        <f>IF(E21="","",VLOOKUP(E21,Paramètres!E$2:F$5,2))</f>
        <v/>
      </c>
    </row>
    <row r="22" spans="1:21" s="2" customFormat="1" ht="22.5" customHeight="1" outlineLevel="1" x14ac:dyDescent="0.35">
      <c r="A22" s="126"/>
      <c r="B22" s="127" t="str">
        <f>IF(A22="","",VLOOKUP(A22,Paramètres!$H$2:$I$77,2,FALSE))</f>
        <v/>
      </c>
      <c r="C22" s="74"/>
      <c r="D22" s="75"/>
      <c r="E22" s="75"/>
      <c r="F22" s="74"/>
      <c r="G22" s="102"/>
      <c r="H22" s="5" t="str">
        <f>IF($G22="","",VLOOKUP($G22,Matériel!$D$2:$M$1685,3,FALSE))</f>
        <v/>
      </c>
      <c r="I22" s="5" t="str">
        <f>IF($G22="","",VLOOKUP($G22,Matériel!$D$2:$M$1685,4,FALSE))</f>
        <v/>
      </c>
      <c r="J22" s="5" t="str">
        <f>IF($G22="","",VLOOKUP($G22,Matériel!$D$2:$M$1685,5,FALSE))</f>
        <v/>
      </c>
      <c r="K22" s="5" t="str">
        <f>IF($G22="","",VLOOKUP($G22,Matériel!$D$2:$M$1685,6,FALSE))</f>
        <v/>
      </c>
      <c r="L22" s="5" t="str">
        <f>IF($G22="","",VLOOKUP($G22,Matériel!$D$2:$M$1685,7,FALSE))</f>
        <v/>
      </c>
      <c r="M22" s="5" t="str">
        <f>IF($G22="","",VLOOKUP($G22,Matériel!$D$2:$M$1685,8,FALSE))</f>
        <v/>
      </c>
      <c r="N22" s="110"/>
      <c r="O22" s="116" t="str">
        <f>IF(N22="","",VLOOKUP(N22,Consommables!A$2:G$132,2,FALSE))</f>
        <v/>
      </c>
      <c r="P22" s="131"/>
      <c r="Q22" s="120" t="str">
        <f>IF(N22="","",VLOOKUP(N22,Consommables!A$2:G$132,5,FALSE))</f>
        <v/>
      </c>
      <c r="R22" s="120" t="str">
        <f>IF(N22="","",P22*VLOOKUP(N22,Consommables!A$2:G$132,4,FALSE))</f>
        <v/>
      </c>
      <c r="U22" s="3" t="str">
        <f>IF(E22="","",VLOOKUP(E22,Paramètres!E$2:F$5,2))</f>
        <v/>
      </c>
    </row>
    <row r="23" spans="1:21" s="6" customFormat="1" ht="22.5" customHeight="1" outlineLevel="1" x14ac:dyDescent="0.35">
      <c r="A23" s="126"/>
      <c r="B23" s="127" t="str">
        <f>IF(A23="","",VLOOKUP(A23,Paramètres!$H$2:$I$77,2,FALSE))</f>
        <v/>
      </c>
      <c r="C23" s="74"/>
      <c r="D23" s="75"/>
      <c r="E23" s="75"/>
      <c r="F23" s="74"/>
      <c r="G23" s="102"/>
      <c r="H23" s="5" t="str">
        <f>IF($G23="","",VLOOKUP($G23,Matériel!$D$2:$M$1685,3,FALSE))</f>
        <v/>
      </c>
      <c r="I23" s="5" t="str">
        <f>IF($G23="","",VLOOKUP($G23,Matériel!$D$2:$M$1685,4,FALSE))</f>
        <v/>
      </c>
      <c r="J23" s="5" t="str">
        <f>IF($G23="","",VLOOKUP($G23,Matériel!$D$2:$M$1685,5,FALSE))</f>
        <v/>
      </c>
      <c r="K23" s="5" t="str">
        <f>IF($G23="","",VLOOKUP($G23,Matériel!$D$2:$M$1685,6,FALSE))</f>
        <v/>
      </c>
      <c r="L23" s="5" t="str">
        <f>IF($G23="","",VLOOKUP($G23,Matériel!$D$2:$M$1685,7,FALSE))</f>
        <v/>
      </c>
      <c r="M23" s="5" t="str">
        <f>IF($G23="","",VLOOKUP($G23,Matériel!$D$2:$M$1685,8,FALSE))</f>
        <v/>
      </c>
      <c r="N23" s="110"/>
      <c r="O23" s="116" t="str">
        <f>IF(N23="","",VLOOKUP(N23,Consommables!A$2:G$132,2,FALSE))</f>
        <v/>
      </c>
      <c r="P23" s="131"/>
      <c r="Q23" s="120" t="str">
        <f>IF(N23="","",VLOOKUP(N23,Consommables!A$2:G$132,5,FALSE))</f>
        <v/>
      </c>
      <c r="R23" s="120" t="str">
        <f>IF(N23="","",P23*VLOOKUP(N23,Consommables!A$2:G$132,4,FALSE))</f>
        <v/>
      </c>
      <c r="U23" s="3" t="str">
        <f>IF(E23="","",VLOOKUP(E23,Paramètres!E$2:F$5,2))</f>
        <v/>
      </c>
    </row>
    <row r="24" spans="1:21" s="6" customFormat="1" ht="22.5" customHeight="1" outlineLevel="1" x14ac:dyDescent="0.35">
      <c r="A24" s="126"/>
      <c r="B24" s="127" t="str">
        <f>IF(A24="","",VLOOKUP(A24,Paramètres!$H$2:$I$77,2,FALSE))</f>
        <v/>
      </c>
      <c r="C24" s="74"/>
      <c r="D24" s="75"/>
      <c r="E24" s="75"/>
      <c r="F24" s="74"/>
      <c r="G24" s="102"/>
      <c r="H24" s="5" t="str">
        <f>IF($G24="","",VLOOKUP($G24,Matériel!$D$2:$M$1685,3,FALSE))</f>
        <v/>
      </c>
      <c r="I24" s="5" t="str">
        <f>IF($G24="","",VLOOKUP($G24,Matériel!$D$2:$M$1685,4,FALSE))</f>
        <v/>
      </c>
      <c r="J24" s="5" t="str">
        <f>IF($G24="","",VLOOKUP($G24,Matériel!$D$2:$M$1685,5,FALSE))</f>
        <v/>
      </c>
      <c r="K24" s="5" t="str">
        <f>IF($G24="","",VLOOKUP($G24,Matériel!$D$2:$M$1685,6,FALSE))</f>
        <v/>
      </c>
      <c r="L24" s="5" t="str">
        <f>IF($G24="","",VLOOKUP($G24,Matériel!$D$2:$M$1685,7,FALSE))</f>
        <v/>
      </c>
      <c r="M24" s="5" t="str">
        <f>IF($G24="","",VLOOKUP($G24,Matériel!$D$2:$M$1685,8,FALSE))</f>
        <v/>
      </c>
      <c r="N24" s="110"/>
      <c r="O24" s="116" t="str">
        <f>IF(N24="","",VLOOKUP(N24,Consommables!A$2:G$132,2,FALSE))</f>
        <v/>
      </c>
      <c r="P24" s="131"/>
      <c r="Q24" s="120" t="str">
        <f>IF(N24="","",VLOOKUP(N24,Consommables!A$2:G$132,5,FALSE))</f>
        <v/>
      </c>
      <c r="R24" s="120" t="str">
        <f>IF(N24="","",P24*VLOOKUP(N24,Consommables!A$2:G$132,4,FALSE))</f>
        <v/>
      </c>
      <c r="U24" s="3" t="str">
        <f>IF(E24="","",VLOOKUP(E24,Paramètres!E$2:F$5,2))</f>
        <v/>
      </c>
    </row>
    <row r="25" spans="1:21" s="6" customFormat="1" ht="22.5" customHeight="1" outlineLevel="1" x14ac:dyDescent="0.35">
      <c r="A25" s="126"/>
      <c r="B25" s="127" t="str">
        <f>IF(A25="","",VLOOKUP(A25,Paramètres!$H$2:$I$77,2,FALSE))</f>
        <v/>
      </c>
      <c r="C25" s="74"/>
      <c r="D25" s="75"/>
      <c r="E25" s="75"/>
      <c r="F25" s="74"/>
      <c r="G25" s="102"/>
      <c r="H25" s="5" t="str">
        <f>IF($G25="","",VLOOKUP($G25,Matériel!$D$2:$M$1685,3,FALSE))</f>
        <v/>
      </c>
      <c r="I25" s="5" t="str">
        <f>IF($G25="","",VLOOKUP($G25,Matériel!$D$2:$M$1685,4,FALSE))</f>
        <v/>
      </c>
      <c r="J25" s="5" t="str">
        <f>IF($G25="","",VLOOKUP($G25,Matériel!$D$2:$M$1685,5,FALSE))</f>
        <v/>
      </c>
      <c r="K25" s="5" t="str">
        <f>IF($G25="","",VLOOKUP($G25,Matériel!$D$2:$M$1685,6,FALSE))</f>
        <v/>
      </c>
      <c r="L25" s="5" t="str">
        <f>IF($G25="","",VLOOKUP($G25,Matériel!$D$2:$M$1685,7,FALSE))</f>
        <v/>
      </c>
      <c r="M25" s="5" t="str">
        <f>IF($G25="","",VLOOKUP($G25,Matériel!$D$2:$M$1685,8,FALSE))</f>
        <v/>
      </c>
      <c r="N25" s="110"/>
      <c r="O25" s="116" t="str">
        <f>IF(N25="","",VLOOKUP(N25,Consommables!A$2:G$132,2,FALSE))</f>
        <v/>
      </c>
      <c r="P25" s="131"/>
      <c r="Q25" s="120" t="str">
        <f>IF(N25="","",VLOOKUP(N25,Consommables!A$2:G$132,5,FALSE))</f>
        <v/>
      </c>
      <c r="R25" s="120" t="str">
        <f>IF(N25="","",P25*VLOOKUP(N25,Consommables!A$2:G$132,4,FALSE))</f>
        <v/>
      </c>
      <c r="U25" s="3" t="str">
        <f>IF(E25="","",VLOOKUP(E25,Paramètres!E$2:F$5,2))</f>
        <v/>
      </c>
    </row>
    <row r="26" spans="1:21" s="2" customFormat="1" ht="22.5" customHeight="1" outlineLevel="1" x14ac:dyDescent="0.35">
      <c r="A26" s="126"/>
      <c r="B26" s="127" t="str">
        <f>IF(A26="","",VLOOKUP(A26,Paramètres!$H$2:$I$77,2,FALSE))</f>
        <v/>
      </c>
      <c r="C26" s="74"/>
      <c r="D26" s="75"/>
      <c r="E26" s="75"/>
      <c r="F26" s="74"/>
      <c r="G26" s="102"/>
      <c r="H26" s="5" t="str">
        <f>IF($G26="","",VLOOKUP($G26,Matériel!$D$2:$M$1685,3,FALSE))</f>
        <v/>
      </c>
      <c r="I26" s="5" t="str">
        <f>IF($G26="","",VLOOKUP($G26,Matériel!$D$2:$M$1685,4,FALSE))</f>
        <v/>
      </c>
      <c r="J26" s="5" t="str">
        <f>IF($G26="","",VLOOKUP($G26,Matériel!$D$2:$M$1685,5,FALSE))</f>
        <v/>
      </c>
      <c r="K26" s="5" t="str">
        <f>IF($G26="","",VLOOKUP($G26,Matériel!$D$2:$M$1685,6,FALSE))</f>
        <v/>
      </c>
      <c r="L26" s="5" t="str">
        <f>IF($G26="","",VLOOKUP($G26,Matériel!$D$2:$M$1685,7,FALSE))</f>
        <v/>
      </c>
      <c r="M26" s="5" t="str">
        <f>IF($G26="","",VLOOKUP($G26,Matériel!$D$2:$M$1685,8,FALSE))</f>
        <v/>
      </c>
      <c r="N26" s="110"/>
      <c r="O26" s="116" t="str">
        <f>IF(N26="","",VLOOKUP(N26,Consommables!A$2:G$132,2,FALSE))</f>
        <v/>
      </c>
      <c r="P26" s="131"/>
      <c r="Q26" s="120" t="str">
        <f>IF(N26="","",VLOOKUP(N26,Consommables!A$2:G$132,5,FALSE))</f>
        <v/>
      </c>
      <c r="R26" s="120" t="str">
        <f>IF(N26="","",P26*VLOOKUP(N26,Consommables!A$2:G$132,4,FALSE))</f>
        <v/>
      </c>
      <c r="U26" s="3" t="str">
        <f>IF(E26="","",VLOOKUP(E26,Paramètres!E$2:F$5,2))</f>
        <v/>
      </c>
    </row>
    <row r="27" spans="1:21" s="2" customFormat="1" ht="22.5" customHeight="1" outlineLevel="1" x14ac:dyDescent="0.35">
      <c r="A27" s="126"/>
      <c r="B27" s="127" t="str">
        <f>IF(A27="","",VLOOKUP(A27,Paramètres!$H$2:$I$77,2,FALSE))</f>
        <v/>
      </c>
      <c r="C27" s="74"/>
      <c r="D27" s="75"/>
      <c r="E27" s="75"/>
      <c r="F27" s="74"/>
      <c r="G27" s="102"/>
      <c r="H27" s="5" t="str">
        <f>IF($G27="","",VLOOKUP($G27,Matériel!$D$2:$M$1685,3,FALSE))</f>
        <v/>
      </c>
      <c r="I27" s="5" t="str">
        <f>IF($G27="","",VLOOKUP($G27,Matériel!$D$2:$M$1685,4,FALSE))</f>
        <v/>
      </c>
      <c r="J27" s="5" t="str">
        <f>IF($G27="","",VLOOKUP($G27,Matériel!$D$2:$M$1685,5,FALSE))</f>
        <v/>
      </c>
      <c r="K27" s="5" t="str">
        <f>IF($G27="","",VLOOKUP($G27,Matériel!$D$2:$M$1685,6,FALSE))</f>
        <v/>
      </c>
      <c r="L27" s="5" t="str">
        <f>IF($G27="","",VLOOKUP($G27,Matériel!$D$2:$M$1685,7,FALSE))</f>
        <v/>
      </c>
      <c r="M27" s="5" t="str">
        <f>IF($G27="","",VLOOKUP($G27,Matériel!$D$2:$M$1685,8,FALSE))</f>
        <v/>
      </c>
      <c r="N27" s="110"/>
      <c r="O27" s="116" t="str">
        <f>IF(N27="","",VLOOKUP(N27,Consommables!A$2:G$132,2,FALSE))</f>
        <v/>
      </c>
      <c r="P27" s="131"/>
      <c r="Q27" s="120" t="str">
        <f>IF(N27="","",VLOOKUP(N27,Consommables!A$2:G$132,5,FALSE))</f>
        <v/>
      </c>
      <c r="R27" s="120" t="str">
        <f>IF(N27="","",P27*VLOOKUP(N27,Consommables!A$2:G$132,4,FALSE))</f>
        <v/>
      </c>
      <c r="U27" s="3" t="str">
        <f>IF(E27="","",VLOOKUP(E27,Paramètres!E$2:F$5,2))</f>
        <v/>
      </c>
    </row>
    <row r="28" spans="1:21" s="2" customFormat="1" ht="22.5" customHeight="1" outlineLevel="1" x14ac:dyDescent="0.35">
      <c r="A28" s="126"/>
      <c r="B28" s="127" t="str">
        <f>IF(A28="","",VLOOKUP(A28,Paramètres!$H$2:$I$77,2,FALSE))</f>
        <v/>
      </c>
      <c r="C28" s="74"/>
      <c r="D28" s="75"/>
      <c r="E28" s="75"/>
      <c r="F28" s="74"/>
      <c r="G28" s="102"/>
      <c r="H28" s="5" t="str">
        <f>IF($G28="","",VLOOKUP($G28,Matériel!$D$2:$M$1685,3,FALSE))</f>
        <v/>
      </c>
      <c r="I28" s="5" t="str">
        <f>IF($G28="","",VLOOKUP($G28,Matériel!$D$2:$M$1685,4,FALSE))</f>
        <v/>
      </c>
      <c r="J28" s="5" t="str">
        <f>IF($G28="","",VLOOKUP($G28,Matériel!$D$2:$M$1685,5,FALSE))</f>
        <v/>
      </c>
      <c r="K28" s="5" t="str">
        <f>IF($G28="","",VLOOKUP($G28,Matériel!$D$2:$M$1685,6,FALSE))</f>
        <v/>
      </c>
      <c r="L28" s="5" t="str">
        <f>IF($G28="","",VLOOKUP($G28,Matériel!$D$2:$M$1685,7,FALSE))</f>
        <v/>
      </c>
      <c r="M28" s="5" t="str">
        <f>IF($G28="","",VLOOKUP($G28,Matériel!$D$2:$M$1685,8,FALSE))</f>
        <v/>
      </c>
      <c r="N28" s="110"/>
      <c r="O28" s="116" t="str">
        <f>IF(N28="","",VLOOKUP(N28,Consommables!A$2:G$132,2,FALSE))</f>
        <v/>
      </c>
      <c r="P28" s="131"/>
      <c r="Q28" s="120" t="str">
        <f>IF(N28="","",VLOOKUP(N28,Consommables!A$2:G$132,5,FALSE))</f>
        <v/>
      </c>
      <c r="R28" s="120" t="str">
        <f>IF(N28="","",P28*VLOOKUP(N28,Consommables!A$2:G$132,4,FALSE))</f>
        <v/>
      </c>
      <c r="U28" s="3" t="str">
        <f>IF(E28="","",VLOOKUP(E28,Paramètres!E$2:F$5,2))</f>
        <v/>
      </c>
    </row>
    <row r="29" spans="1:21" s="2" customFormat="1" ht="22.5" customHeight="1" outlineLevel="1" x14ac:dyDescent="0.35">
      <c r="A29" s="126"/>
      <c r="B29" s="127" t="str">
        <f>IF(A29="","",VLOOKUP(A29,Paramètres!$H$2:$I$77,2,FALSE))</f>
        <v/>
      </c>
      <c r="C29" s="74"/>
      <c r="D29" s="75"/>
      <c r="E29" s="75"/>
      <c r="F29" s="74"/>
      <c r="G29" s="102"/>
      <c r="H29" s="5" t="str">
        <f>IF($G29="","",VLOOKUP($G29,Matériel!$D$2:$M$1685,3,FALSE))</f>
        <v/>
      </c>
      <c r="I29" s="5" t="str">
        <f>IF($G29="","",VLOOKUP($G29,Matériel!$D$2:$M$1685,4,FALSE))</f>
        <v/>
      </c>
      <c r="J29" s="5" t="str">
        <f>IF($G29="","",VLOOKUP($G29,Matériel!$D$2:$M$1685,5,FALSE))</f>
        <v/>
      </c>
      <c r="K29" s="5" t="str">
        <f>IF($G29="","",VLOOKUP($G29,Matériel!$D$2:$M$1685,6,FALSE))</f>
        <v/>
      </c>
      <c r="L29" s="5" t="str">
        <f>IF($G29="","",VLOOKUP($G29,Matériel!$D$2:$M$1685,7,FALSE))</f>
        <v/>
      </c>
      <c r="M29" s="5" t="str">
        <f>IF($G29="","",VLOOKUP($G29,Matériel!$D$2:$M$1685,8,FALSE))</f>
        <v/>
      </c>
      <c r="N29" s="110"/>
      <c r="O29" s="116" t="str">
        <f>IF(N29="","",VLOOKUP(N29,Consommables!A$2:G$132,2,FALSE))</f>
        <v/>
      </c>
      <c r="P29" s="131"/>
      <c r="Q29" s="120" t="str">
        <f>IF(N29="","",VLOOKUP(N29,Consommables!A$2:G$132,5,FALSE))</f>
        <v/>
      </c>
      <c r="R29" s="120" t="str">
        <f>IF(N29="","",P29*VLOOKUP(N29,Consommables!A$2:G$132,4,FALSE))</f>
        <v/>
      </c>
      <c r="U29" s="3" t="str">
        <f>IF(E29="","",VLOOKUP(E29,Paramètres!E$2:F$5,2))</f>
        <v/>
      </c>
    </row>
    <row r="30" spans="1:21" s="2" customFormat="1" ht="22.5" customHeight="1" outlineLevel="1" x14ac:dyDescent="0.35">
      <c r="A30" s="126"/>
      <c r="B30" s="127" t="str">
        <f>IF(A30="","",VLOOKUP(A30,Paramètres!$H$2:$I$77,2,FALSE))</f>
        <v/>
      </c>
      <c r="C30" s="74"/>
      <c r="D30" s="75"/>
      <c r="E30" s="75"/>
      <c r="F30" s="74"/>
      <c r="G30" s="102"/>
      <c r="H30" s="5" t="str">
        <f>IF($G30="","",VLOOKUP($G30,Matériel!$D$2:$M$1685,3,FALSE))</f>
        <v/>
      </c>
      <c r="I30" s="5" t="str">
        <f>IF($G30="","",VLOOKUP($G30,Matériel!$D$2:$M$1685,4,FALSE))</f>
        <v/>
      </c>
      <c r="J30" s="5" t="str">
        <f>IF($G30="","",VLOOKUP($G30,Matériel!$D$2:$M$1685,5,FALSE))</f>
        <v/>
      </c>
      <c r="K30" s="5" t="str">
        <f>IF($G30="","",VLOOKUP($G30,Matériel!$D$2:$M$1685,6,FALSE))</f>
        <v/>
      </c>
      <c r="L30" s="5" t="str">
        <f>IF($G30="","",VLOOKUP($G30,Matériel!$D$2:$M$1685,7,FALSE))</f>
        <v/>
      </c>
      <c r="M30" s="5" t="str">
        <f>IF($G30="","",VLOOKUP($G30,Matériel!$D$2:$M$1685,8,FALSE))</f>
        <v/>
      </c>
      <c r="N30" s="110"/>
      <c r="O30" s="116" t="str">
        <f>IF(N30="","",VLOOKUP(N30,Consommables!A$2:G$132,2,FALSE))</f>
        <v/>
      </c>
      <c r="P30" s="131"/>
      <c r="Q30" s="120" t="str">
        <f>IF(N30="","",VLOOKUP(N30,Consommables!A$2:G$132,5,FALSE))</f>
        <v/>
      </c>
      <c r="R30" s="120" t="str">
        <f>IF(N30="","",P30*VLOOKUP(N30,Consommables!A$2:G$132,4,FALSE))</f>
        <v/>
      </c>
      <c r="U30" s="3" t="str">
        <f>IF(E30="","",VLOOKUP(E30,Paramètres!E$2:F$5,2))</f>
        <v/>
      </c>
    </row>
    <row r="31" spans="1:21" s="2" customFormat="1" ht="22.5" customHeight="1" outlineLevel="1" x14ac:dyDescent="0.35">
      <c r="A31" s="126"/>
      <c r="B31" s="127" t="str">
        <f>IF(A31="","",VLOOKUP(A31,Paramètres!$H$2:$I$77,2,FALSE))</f>
        <v/>
      </c>
      <c r="C31" s="74"/>
      <c r="D31" s="75"/>
      <c r="E31" s="75"/>
      <c r="F31" s="74"/>
      <c r="G31" s="102"/>
      <c r="H31" s="5" t="str">
        <f>IF($G31="","",VLOOKUP($G31,Matériel!$D$2:$M$1685,3,FALSE))</f>
        <v/>
      </c>
      <c r="I31" s="5" t="str">
        <f>IF($G31="","",VLOOKUP($G31,Matériel!$D$2:$M$1685,4,FALSE))</f>
        <v/>
      </c>
      <c r="J31" s="5" t="str">
        <f>IF($G31="","",VLOOKUP($G31,Matériel!$D$2:$M$1685,5,FALSE))</f>
        <v/>
      </c>
      <c r="K31" s="5" t="str">
        <f>IF($G31="","",VLOOKUP($G31,Matériel!$D$2:$M$1685,6,FALSE))</f>
        <v/>
      </c>
      <c r="L31" s="5" t="str">
        <f>IF($G31="","",VLOOKUP($G31,Matériel!$D$2:$M$1685,7,FALSE))</f>
        <v/>
      </c>
      <c r="M31" s="5" t="str">
        <f>IF($G31="","",VLOOKUP($G31,Matériel!$D$2:$M$1685,8,FALSE))</f>
        <v/>
      </c>
      <c r="N31" s="110"/>
      <c r="O31" s="116" t="str">
        <f>IF(N31="","",VLOOKUP(N31,Consommables!A$2:G$132,2,FALSE))</f>
        <v/>
      </c>
      <c r="P31" s="131"/>
      <c r="Q31" s="120" t="str">
        <f>IF(N31="","",VLOOKUP(N31,Consommables!A$2:G$132,5,FALSE))</f>
        <v/>
      </c>
      <c r="R31" s="120" t="str">
        <f>IF(N31="","",P31*VLOOKUP(N31,Consommables!A$2:G$132,4,FALSE))</f>
        <v/>
      </c>
      <c r="U31" s="3" t="str">
        <f>IF(E31="","",VLOOKUP(E31,Paramètres!E$2:F$5,2))</f>
        <v/>
      </c>
    </row>
    <row r="32" spans="1:21" s="2" customFormat="1" ht="22.5" customHeight="1" outlineLevel="1" x14ac:dyDescent="0.35">
      <c r="A32" s="126"/>
      <c r="B32" s="127" t="str">
        <f>IF(A32="","",VLOOKUP(A32,Paramètres!$H$2:$I$77,2,FALSE))</f>
        <v/>
      </c>
      <c r="C32" s="74"/>
      <c r="D32" s="75"/>
      <c r="E32" s="75"/>
      <c r="F32" s="74"/>
      <c r="G32" s="102"/>
      <c r="H32" s="5" t="str">
        <f>IF($G32="","",VLOOKUP($G32,Matériel!$D$2:$M$1685,3,FALSE))</f>
        <v/>
      </c>
      <c r="I32" s="5" t="str">
        <f>IF($G32="","",VLOOKUP($G32,Matériel!$D$2:$M$1685,4,FALSE))</f>
        <v/>
      </c>
      <c r="J32" s="5" t="str">
        <f>IF($G32="","",VLOOKUP($G32,Matériel!$D$2:$M$1685,5,FALSE))</f>
        <v/>
      </c>
      <c r="K32" s="5" t="str">
        <f>IF($G32="","",VLOOKUP($G32,Matériel!$D$2:$M$1685,6,FALSE))</f>
        <v/>
      </c>
      <c r="L32" s="5" t="str">
        <f>IF($G32="","",VLOOKUP($G32,Matériel!$D$2:$M$1685,7,FALSE))</f>
        <v/>
      </c>
      <c r="M32" s="5" t="str">
        <f>IF($G32="","",VLOOKUP($G32,Matériel!$D$2:$M$1685,8,FALSE))</f>
        <v/>
      </c>
      <c r="N32" s="110"/>
      <c r="O32" s="116" t="str">
        <f>IF(N32="","",VLOOKUP(N32,Consommables!A$2:G$132,2,FALSE))</f>
        <v/>
      </c>
      <c r="P32" s="131"/>
      <c r="Q32" s="120" t="str">
        <f>IF(N32="","",VLOOKUP(N32,Consommables!A$2:G$132,5,FALSE))</f>
        <v/>
      </c>
      <c r="R32" s="120" t="str">
        <f>IF(N32="","",P32*VLOOKUP(N32,Consommables!A$2:G$132,4,FALSE))</f>
        <v/>
      </c>
      <c r="U32" s="3" t="str">
        <f>IF(E32="","",VLOOKUP(E32,Paramètres!E$2:F$5,2))</f>
        <v/>
      </c>
    </row>
    <row r="33" spans="1:21" s="2" customFormat="1" ht="22.5" customHeight="1" outlineLevel="1" x14ac:dyDescent="0.35">
      <c r="A33" s="126"/>
      <c r="B33" s="127" t="str">
        <f>IF(A33="","",VLOOKUP(A33,Paramètres!$H$2:$I$77,2,FALSE))</f>
        <v/>
      </c>
      <c r="C33" s="74"/>
      <c r="D33" s="75"/>
      <c r="E33" s="75"/>
      <c r="F33" s="74"/>
      <c r="G33" s="102"/>
      <c r="H33" s="5" t="str">
        <f>IF($G33="","",VLOOKUP($G33,Matériel!$D$2:$M$1685,3,FALSE))</f>
        <v/>
      </c>
      <c r="I33" s="5" t="str">
        <f>IF($G33="","",VLOOKUP($G33,Matériel!$D$2:$M$1685,4,FALSE))</f>
        <v/>
      </c>
      <c r="J33" s="5" t="str">
        <f>IF($G33="","",VLOOKUP($G33,Matériel!$D$2:$M$1685,5,FALSE))</f>
        <v/>
      </c>
      <c r="K33" s="5" t="str">
        <f>IF($G33="","",VLOOKUP($G33,Matériel!$D$2:$M$1685,6,FALSE))</f>
        <v/>
      </c>
      <c r="L33" s="5" t="str">
        <f>IF($G33="","",VLOOKUP($G33,Matériel!$D$2:$M$1685,7,FALSE))</f>
        <v/>
      </c>
      <c r="M33" s="5" t="str">
        <f>IF($G33="","",VLOOKUP($G33,Matériel!$D$2:$M$1685,8,FALSE))</f>
        <v/>
      </c>
      <c r="N33" s="110"/>
      <c r="O33" s="116" t="str">
        <f>IF(N33="","",VLOOKUP(N33,Consommables!A$2:G$132,2,FALSE))</f>
        <v/>
      </c>
      <c r="P33" s="131"/>
      <c r="Q33" s="120" t="str">
        <f>IF(N33="","",VLOOKUP(N33,Consommables!A$2:G$132,5,FALSE))</f>
        <v/>
      </c>
      <c r="R33" s="120" t="str">
        <f>IF(N33="","",P33*VLOOKUP(N33,Consommables!A$2:G$132,4,FALSE))</f>
        <v/>
      </c>
      <c r="U33" s="3" t="str">
        <f>IF(E33="","",VLOOKUP(E33,Paramètres!E$2:F$5,2))</f>
        <v/>
      </c>
    </row>
    <row r="34" spans="1:21" s="2" customFormat="1" ht="22.5" customHeight="1" outlineLevel="1" x14ac:dyDescent="0.35">
      <c r="A34" s="126"/>
      <c r="B34" s="127" t="str">
        <f>IF(A34="","",VLOOKUP(A34,Paramètres!$H$2:$I$77,2,FALSE))</f>
        <v/>
      </c>
      <c r="C34" s="74"/>
      <c r="D34" s="75"/>
      <c r="E34" s="75"/>
      <c r="F34" s="74"/>
      <c r="G34" s="102"/>
      <c r="H34" s="5" t="str">
        <f>IF($G34="","",VLOOKUP($G34,Matériel!$D$2:$M$1685,3,FALSE))</f>
        <v/>
      </c>
      <c r="I34" s="5" t="str">
        <f>IF($G34="","",VLOOKUP($G34,Matériel!$D$2:$M$1685,4,FALSE))</f>
        <v/>
      </c>
      <c r="J34" s="5" t="str">
        <f>IF($G34="","",VLOOKUP($G34,Matériel!$D$2:$M$1685,5,FALSE))</f>
        <v/>
      </c>
      <c r="K34" s="5" t="str">
        <f>IF($G34="","",VLOOKUP($G34,Matériel!$D$2:$M$1685,6,FALSE))</f>
        <v/>
      </c>
      <c r="L34" s="5" t="str">
        <f>IF($G34="","",VLOOKUP($G34,Matériel!$D$2:$M$1685,7,FALSE))</f>
        <v/>
      </c>
      <c r="M34" s="5" t="str">
        <f>IF($G34="","",VLOOKUP($G34,Matériel!$D$2:$M$1685,8,FALSE))</f>
        <v/>
      </c>
      <c r="N34" s="110"/>
      <c r="O34" s="116" t="str">
        <f>IF(N34="","",VLOOKUP(N34,Consommables!A$2:G$132,2,FALSE))</f>
        <v/>
      </c>
      <c r="P34" s="131"/>
      <c r="Q34" s="120" t="str">
        <f>IF(N34="","",VLOOKUP(N34,Consommables!A$2:G$132,5,FALSE))</f>
        <v/>
      </c>
      <c r="R34" s="120" t="str">
        <f>IF(N34="","",P34*VLOOKUP(N34,Consommables!A$2:G$132,4,FALSE))</f>
        <v/>
      </c>
      <c r="U34" s="3" t="str">
        <f>IF(E34="","",VLOOKUP(E34,Paramètres!E$2:F$5,2))</f>
        <v/>
      </c>
    </row>
    <row r="35" spans="1:21" s="2" customFormat="1" ht="22.5" customHeight="1" outlineLevel="1" x14ac:dyDescent="0.35">
      <c r="A35" s="126"/>
      <c r="B35" s="127" t="str">
        <f>IF(A35="","",VLOOKUP(A35,Paramètres!$H$2:$I$77,2,FALSE))</f>
        <v/>
      </c>
      <c r="C35" s="74"/>
      <c r="D35" s="75"/>
      <c r="E35" s="75"/>
      <c r="F35" s="74"/>
      <c r="G35" s="102"/>
      <c r="H35" s="5" t="str">
        <f>IF($G35="","",VLOOKUP($G35,Matériel!$D$2:$M$1685,3,FALSE))</f>
        <v/>
      </c>
      <c r="I35" s="5" t="str">
        <f>IF($G35="","",VLOOKUP($G35,Matériel!$D$2:$M$1685,4,FALSE))</f>
        <v/>
      </c>
      <c r="J35" s="5" t="str">
        <f>IF($G35="","",VLOOKUP($G35,Matériel!$D$2:$M$1685,5,FALSE))</f>
        <v/>
      </c>
      <c r="K35" s="5" t="str">
        <f>IF($G35="","",VLOOKUP($G35,Matériel!$D$2:$M$1685,6,FALSE))</f>
        <v/>
      </c>
      <c r="L35" s="5" t="str">
        <f>IF($G35="","",VLOOKUP($G35,Matériel!$D$2:$M$1685,7,FALSE))</f>
        <v/>
      </c>
      <c r="M35" s="5" t="str">
        <f>IF($G35="","",VLOOKUP($G35,Matériel!$D$2:$M$1685,8,FALSE))</f>
        <v/>
      </c>
      <c r="N35" s="110"/>
      <c r="O35" s="116" t="str">
        <f>IF(N35="","",VLOOKUP(N35,Consommables!A$2:G$132,2,FALSE))</f>
        <v/>
      </c>
      <c r="P35" s="131"/>
      <c r="Q35" s="120" t="str">
        <f>IF(N35="","",VLOOKUP(N35,Consommables!A$2:G$132,5,FALSE))</f>
        <v/>
      </c>
      <c r="R35" s="120" t="str">
        <f>IF(N35="","",P35*VLOOKUP(N35,Consommables!A$2:G$132,4,FALSE))</f>
        <v/>
      </c>
      <c r="U35" s="3" t="str">
        <f>IF(E35="","",VLOOKUP(E35,Paramètres!E$2:F$5,2))</f>
        <v/>
      </c>
    </row>
    <row r="36" spans="1:21" s="2" customFormat="1" ht="22.5" customHeight="1" outlineLevel="1" x14ac:dyDescent="0.35">
      <c r="A36" s="126"/>
      <c r="B36" s="127" t="str">
        <f>IF(A36="","",VLOOKUP(A36,Paramètres!$H$2:$I$77,2,FALSE))</f>
        <v/>
      </c>
      <c r="C36" s="74"/>
      <c r="D36" s="75"/>
      <c r="E36" s="75"/>
      <c r="F36" s="74"/>
      <c r="G36" s="102"/>
      <c r="H36" s="5" t="str">
        <f>IF($G36="","",VLOOKUP($G36,Matériel!$D$2:$M$1685,3,FALSE))</f>
        <v/>
      </c>
      <c r="I36" s="5" t="str">
        <f>IF($G36="","",VLOOKUP($G36,Matériel!$D$2:$M$1685,4,FALSE))</f>
        <v/>
      </c>
      <c r="J36" s="5" t="str">
        <f>IF($G36="","",VLOOKUP($G36,Matériel!$D$2:$M$1685,5,FALSE))</f>
        <v/>
      </c>
      <c r="K36" s="5" t="str">
        <f>IF($G36="","",VLOOKUP($G36,Matériel!$D$2:$M$1685,6,FALSE))</f>
        <v/>
      </c>
      <c r="L36" s="5" t="str">
        <f>IF($G36="","",VLOOKUP($G36,Matériel!$D$2:$M$1685,7,FALSE))</f>
        <v/>
      </c>
      <c r="M36" s="5" t="str">
        <f>IF($G36="","",VLOOKUP($G36,Matériel!$D$2:$M$1685,8,FALSE))</f>
        <v/>
      </c>
      <c r="N36" s="110"/>
      <c r="O36" s="116" t="str">
        <f>IF(N36="","",VLOOKUP(N36,Consommables!A$2:G$132,2,FALSE))</f>
        <v/>
      </c>
      <c r="P36" s="131"/>
      <c r="Q36" s="120" t="str">
        <f>IF(N36="","",VLOOKUP(N36,Consommables!A$2:G$132,5,FALSE))</f>
        <v/>
      </c>
      <c r="R36" s="120" t="str">
        <f>IF(N36="","",P36*VLOOKUP(N36,Consommables!A$2:G$132,4,FALSE))</f>
        <v/>
      </c>
      <c r="U36" s="3" t="str">
        <f>IF(E36="","",VLOOKUP(E36,Paramètres!E$2:F$5,2))</f>
        <v/>
      </c>
    </row>
    <row r="37" spans="1:21" s="2" customFormat="1" ht="22.5" customHeight="1" outlineLevel="1" x14ac:dyDescent="0.35">
      <c r="A37" s="126"/>
      <c r="B37" s="127" t="str">
        <f>IF(A37="","",VLOOKUP(A37,Paramètres!$H$2:$I$77,2,FALSE))</f>
        <v/>
      </c>
      <c r="C37" s="76"/>
      <c r="D37" s="75"/>
      <c r="E37" s="75"/>
      <c r="F37" s="76"/>
      <c r="G37" s="102"/>
      <c r="H37" s="5" t="str">
        <f>IF($G37="","",VLOOKUP($G37,Matériel!$D$2:$M$1685,3,FALSE))</f>
        <v/>
      </c>
      <c r="I37" s="5" t="str">
        <f>IF($G37="","",VLOOKUP($G37,Matériel!$D$2:$M$1685,4,FALSE))</f>
        <v/>
      </c>
      <c r="J37" s="5" t="str">
        <f>IF($G37="","",VLOOKUP($G37,Matériel!$D$2:$M$1685,5,FALSE))</f>
        <v/>
      </c>
      <c r="K37" s="5" t="str">
        <f>IF($G37="","",VLOOKUP($G37,Matériel!$D$2:$M$1685,6,FALSE))</f>
        <v/>
      </c>
      <c r="L37" s="5" t="str">
        <f>IF($G37="","",VLOOKUP($G37,Matériel!$D$2:$M$1685,7,FALSE))</f>
        <v/>
      </c>
      <c r="M37" s="5" t="str">
        <f>IF($G37="","",VLOOKUP($G37,Matériel!$D$2:$M$1685,8,FALSE))</f>
        <v/>
      </c>
      <c r="N37" s="110"/>
      <c r="O37" s="116" t="str">
        <f>IF(N37="","",VLOOKUP(N37,Consommables!A$2:G$132,2,FALSE))</f>
        <v/>
      </c>
      <c r="P37" s="131"/>
      <c r="Q37" s="122" t="str">
        <f>IF(N37="","",VLOOKUP(N37,Consommables!A$2:G$132,5,FALSE))</f>
        <v/>
      </c>
      <c r="R37" s="120" t="str">
        <f>IF(N37="","",P37*VLOOKUP(N37,Consommables!A$2:G$132,4,FALSE))</f>
        <v/>
      </c>
      <c r="U37" s="3" t="str">
        <f>IF(E37="","",VLOOKUP(E37,Paramètres!E$2:F$5,2))</f>
        <v/>
      </c>
    </row>
    <row r="38" spans="1:21" s="2" customFormat="1" ht="22.5" customHeight="1" outlineLevel="1" x14ac:dyDescent="0.35">
      <c r="A38" s="126"/>
      <c r="B38" s="127" t="str">
        <f>IF(A38="","",VLOOKUP(A38,Paramètres!$H$2:$I$77,2,FALSE))</f>
        <v/>
      </c>
      <c r="C38" s="76"/>
      <c r="D38" s="75"/>
      <c r="E38" s="75"/>
      <c r="F38" s="76"/>
      <c r="G38" s="102"/>
      <c r="H38" s="5" t="str">
        <f>IF($G38="","",VLOOKUP($G38,Matériel!$D$2:$M$1685,3,FALSE))</f>
        <v/>
      </c>
      <c r="I38" s="5" t="str">
        <f>IF($G38="","",VLOOKUP($G38,Matériel!$D$2:$M$1685,4,FALSE))</f>
        <v/>
      </c>
      <c r="J38" s="5" t="str">
        <f>IF($G38="","",VLOOKUP($G38,Matériel!$D$2:$M$1685,5,FALSE))</f>
        <v/>
      </c>
      <c r="K38" s="5" t="str">
        <f>IF($G38="","",VLOOKUP($G38,Matériel!$D$2:$M$1685,6,FALSE))</f>
        <v/>
      </c>
      <c r="L38" s="5" t="str">
        <f>IF($G38="","",VLOOKUP($G38,Matériel!$D$2:$M$1685,7,FALSE))</f>
        <v/>
      </c>
      <c r="M38" s="5" t="str">
        <f>IF($G38="","",VLOOKUP($G38,Matériel!$D$2:$M$1685,8,FALSE))</f>
        <v/>
      </c>
      <c r="N38" s="110"/>
      <c r="O38" s="116" t="str">
        <f>IF(N38="","",VLOOKUP(N38,Consommables!A$2:G$132,2,FALSE))</f>
        <v/>
      </c>
      <c r="P38" s="131"/>
      <c r="Q38" s="122" t="str">
        <f>IF(N38="","",VLOOKUP(N38,Consommables!A$2:G$132,5,FALSE))</f>
        <v/>
      </c>
      <c r="R38" s="120" t="str">
        <f>IF(N38="","",P38*VLOOKUP(N38,Consommables!A$2:G$132,4,FALSE))</f>
        <v/>
      </c>
      <c r="U38" s="3" t="str">
        <f>IF(E38="","",VLOOKUP(E38,Paramètres!E$2:F$5,2))</f>
        <v/>
      </c>
    </row>
    <row r="39" spans="1:21" s="2" customFormat="1" ht="22.5" customHeight="1" outlineLevel="1" x14ac:dyDescent="0.35">
      <c r="A39" s="126"/>
      <c r="B39" s="127" t="str">
        <f>IF(A39="","",VLOOKUP(A39,Paramètres!$H$2:$I$77,2,FALSE))</f>
        <v/>
      </c>
      <c r="C39" s="76"/>
      <c r="D39" s="75"/>
      <c r="E39" s="75"/>
      <c r="F39" s="76"/>
      <c r="G39" s="102"/>
      <c r="H39" s="5" t="str">
        <f>IF($G39="","",VLOOKUP($G39,Matériel!$D$2:$M$1685,3,FALSE))</f>
        <v/>
      </c>
      <c r="I39" s="5" t="str">
        <f>IF($G39="","",VLOOKUP($G39,Matériel!$D$2:$M$1685,4,FALSE))</f>
        <v/>
      </c>
      <c r="J39" s="5" t="str">
        <f>IF($G39="","",VLOOKUP($G39,Matériel!$D$2:$M$1685,5,FALSE))</f>
        <v/>
      </c>
      <c r="K39" s="5" t="str">
        <f>IF($G39="","",VLOOKUP($G39,Matériel!$D$2:$M$1685,6,FALSE))</f>
        <v/>
      </c>
      <c r="L39" s="5" t="str">
        <f>IF($G39="","",VLOOKUP($G39,Matériel!$D$2:$M$1685,7,FALSE))</f>
        <v/>
      </c>
      <c r="M39" s="5" t="str">
        <f>IF($G39="","",VLOOKUP($G39,Matériel!$D$2:$M$1685,8,FALSE))</f>
        <v/>
      </c>
      <c r="N39" s="110"/>
      <c r="O39" s="116" t="str">
        <f>IF(N39="","",VLOOKUP(N39,Consommables!A$2:G$132,2,FALSE))</f>
        <v/>
      </c>
      <c r="P39" s="131"/>
      <c r="Q39" s="122" t="str">
        <f>IF(N39="","",VLOOKUP(N39,Consommables!A$2:G$132,5,FALSE))</f>
        <v/>
      </c>
      <c r="R39" s="120" t="str">
        <f>IF(N39="","",P39*VLOOKUP(N39,Consommables!A$2:G$132,4,FALSE))</f>
        <v/>
      </c>
      <c r="U39" s="3" t="str">
        <f>IF(E39="","",VLOOKUP(E39,Paramètres!E$2:F$5,2))</f>
        <v/>
      </c>
    </row>
    <row r="40" spans="1:21" s="2" customFormat="1" ht="22.5" customHeight="1" outlineLevel="1" x14ac:dyDescent="0.35">
      <c r="A40" s="126"/>
      <c r="B40" s="127" t="str">
        <f>IF(A40="","",VLOOKUP(A40,Paramètres!$H$2:$I$77,2,FALSE))</f>
        <v/>
      </c>
      <c r="C40" s="76"/>
      <c r="D40" s="75"/>
      <c r="E40" s="75"/>
      <c r="F40" s="76"/>
      <c r="G40" s="102"/>
      <c r="H40" s="5" t="str">
        <f>IF($G40="","",VLOOKUP($G40,Matériel!$D$2:$M$1685,3,FALSE))</f>
        <v/>
      </c>
      <c r="I40" s="5" t="str">
        <f>IF($G40="","",VLOOKUP($G40,Matériel!$D$2:$M$1685,4,FALSE))</f>
        <v/>
      </c>
      <c r="J40" s="5" t="str">
        <f>IF($G40="","",VLOOKUP($G40,Matériel!$D$2:$M$1685,5,FALSE))</f>
        <v/>
      </c>
      <c r="K40" s="5" t="str">
        <f>IF($G40="","",VLOOKUP($G40,Matériel!$D$2:$M$1685,6,FALSE))</f>
        <v/>
      </c>
      <c r="L40" s="5" t="str">
        <f>IF($G40="","",VLOOKUP($G40,Matériel!$D$2:$M$1685,7,FALSE))</f>
        <v/>
      </c>
      <c r="M40" s="5" t="str">
        <f>IF($G40="","",VLOOKUP($G40,Matériel!$D$2:$M$1685,8,FALSE))</f>
        <v/>
      </c>
      <c r="N40" s="110"/>
      <c r="O40" s="116" t="str">
        <f>IF(N40="","",VLOOKUP(N40,Consommables!A$2:G$132,2,FALSE))</f>
        <v/>
      </c>
      <c r="P40" s="131"/>
      <c r="Q40" s="122" t="str">
        <f>IF(N40="","",VLOOKUP(N40,Consommables!A$2:G$132,5,FALSE))</f>
        <v/>
      </c>
      <c r="R40" s="120" t="str">
        <f>IF(N40="","",P40*VLOOKUP(N40,Consommables!A$2:G$132,4,FALSE))</f>
        <v/>
      </c>
      <c r="U40" s="3" t="str">
        <f>IF(E40="","",VLOOKUP(E40,Paramètres!E$2:F$5,2))</f>
        <v/>
      </c>
    </row>
    <row r="41" spans="1:21" s="2" customFormat="1" ht="22.5" customHeight="1" outlineLevel="1" x14ac:dyDescent="0.35">
      <c r="A41" s="126"/>
      <c r="B41" s="127" t="str">
        <f>IF(A41="","",VLOOKUP(A41,Paramètres!$H$2:$I$77,2,FALSE))</f>
        <v/>
      </c>
      <c r="C41" s="76"/>
      <c r="D41" s="75"/>
      <c r="E41" s="75"/>
      <c r="F41" s="76"/>
      <c r="G41" s="102"/>
      <c r="H41" s="5" t="str">
        <f>IF($G41="","",VLOOKUP($G41,Matériel!$D$2:$M$1685,3,FALSE))</f>
        <v/>
      </c>
      <c r="I41" s="5" t="str">
        <f>IF($G41="","",VLOOKUP($G41,Matériel!$D$2:$M$1685,4,FALSE))</f>
        <v/>
      </c>
      <c r="J41" s="5" t="str">
        <f>IF($G41="","",VLOOKUP($G41,Matériel!$D$2:$M$1685,5,FALSE))</f>
        <v/>
      </c>
      <c r="K41" s="5" t="str">
        <f>IF($G41="","",VLOOKUP($G41,Matériel!$D$2:$M$1685,6,FALSE))</f>
        <v/>
      </c>
      <c r="L41" s="5" t="str">
        <f>IF($G41="","",VLOOKUP($G41,Matériel!$D$2:$M$1685,7,FALSE))</f>
        <v/>
      </c>
      <c r="M41" s="5" t="str">
        <f>IF($G41="","",VLOOKUP($G41,Matériel!$D$2:$M$1685,8,FALSE))</f>
        <v/>
      </c>
      <c r="N41" s="110"/>
      <c r="O41" s="116" t="str">
        <f>IF(N41="","",VLOOKUP(N41,Consommables!A$2:G$132,2,FALSE))</f>
        <v/>
      </c>
      <c r="P41" s="131"/>
      <c r="Q41" s="122" t="str">
        <f>IF(N41="","",VLOOKUP(N41,Consommables!A$2:G$132,5,FALSE))</f>
        <v/>
      </c>
      <c r="R41" s="120" t="str">
        <f>IF(N41="","",P41*VLOOKUP(N41,Consommables!A$2:G$132,4,FALSE))</f>
        <v/>
      </c>
      <c r="U41" s="3" t="str">
        <f>IF(E41="","",VLOOKUP(E41,Paramètres!E$2:F$5,2))</f>
        <v/>
      </c>
    </row>
    <row r="42" spans="1:21" s="2" customFormat="1" ht="22.5" customHeight="1" outlineLevel="1" x14ac:dyDescent="0.35">
      <c r="A42" s="126"/>
      <c r="B42" s="127" t="str">
        <f>IF(A42="","",VLOOKUP(A42,Paramètres!$H$2:$I$77,2,FALSE))</f>
        <v/>
      </c>
      <c r="C42" s="76"/>
      <c r="D42" s="75"/>
      <c r="E42" s="75"/>
      <c r="F42" s="76"/>
      <c r="G42" s="102"/>
      <c r="H42" s="5" t="str">
        <f>IF($G42="","",VLOOKUP($G42,Matériel!$D$2:$M$1685,3,FALSE))</f>
        <v/>
      </c>
      <c r="I42" s="5" t="str">
        <f>IF($G42="","",VLOOKUP($G42,Matériel!$D$2:$M$1685,4,FALSE))</f>
        <v/>
      </c>
      <c r="J42" s="5" t="str">
        <f>IF($G42="","",VLOOKUP($G42,Matériel!$D$2:$M$1685,5,FALSE))</f>
        <v/>
      </c>
      <c r="K42" s="5" t="str">
        <f>IF($G42="","",VLOOKUP($G42,Matériel!$D$2:$M$1685,6,FALSE))</f>
        <v/>
      </c>
      <c r="L42" s="5" t="str">
        <f>IF($G42="","",VLOOKUP($G42,Matériel!$D$2:$M$1685,7,FALSE))</f>
        <v/>
      </c>
      <c r="M42" s="5" t="str">
        <f>IF($G42="","",VLOOKUP($G42,Matériel!$D$2:$M$1685,8,FALSE))</f>
        <v/>
      </c>
      <c r="N42" s="110"/>
      <c r="O42" s="116" t="str">
        <f>IF(N42="","",VLOOKUP(N42,Consommables!A$2:G$132,2,FALSE))</f>
        <v/>
      </c>
      <c r="P42" s="131"/>
      <c r="Q42" s="122" t="str">
        <f>IF(N42="","",VLOOKUP(N42,Consommables!A$2:G$132,5,FALSE))</f>
        <v/>
      </c>
      <c r="R42" s="120" t="str">
        <f>IF(N42="","",P42*VLOOKUP(N42,Consommables!A$2:G$132,4,FALSE))</f>
        <v/>
      </c>
      <c r="U42" s="3" t="str">
        <f>IF(E42="","",VLOOKUP(E42,Paramètres!E$2:F$5,2))</f>
        <v/>
      </c>
    </row>
    <row r="43" spans="1:21" ht="20.5" customHeight="1" x14ac:dyDescent="0.35">
      <c r="B43" s="7"/>
      <c r="E43" s="7"/>
      <c r="F43" s="79"/>
      <c r="N43" s="11"/>
      <c r="O43" s="112"/>
    </row>
    <row r="44" spans="1:21" x14ac:dyDescent="0.35">
      <c r="G44" s="9"/>
      <c r="H44" s="9"/>
    </row>
    <row r="45" spans="1:21" x14ac:dyDescent="0.35">
      <c r="G45" s="9"/>
      <c r="H45" s="9"/>
    </row>
    <row r="46" spans="1:21" x14ac:dyDescent="0.35">
      <c r="G46" s="9"/>
      <c r="H46" s="9"/>
    </row>
    <row r="47" spans="1:21" x14ac:dyDescent="0.35">
      <c r="G47" s="9"/>
      <c r="H47" s="9"/>
    </row>
    <row r="48" spans="1:21" x14ac:dyDescent="0.35">
      <c r="G48" s="9"/>
      <c r="H48" s="9"/>
    </row>
    <row r="49" spans="7:8" x14ac:dyDescent="0.35">
      <c r="G49" s="9"/>
      <c r="H49" s="9"/>
    </row>
    <row r="50" spans="7:8" x14ac:dyDescent="0.35">
      <c r="G50" s="9"/>
      <c r="H50" s="9"/>
    </row>
    <row r="51" spans="7:8" x14ac:dyDescent="0.35">
      <c r="G51" s="9"/>
      <c r="H51" s="9"/>
    </row>
    <row r="52" spans="7:8" x14ac:dyDescent="0.35">
      <c r="G52" s="9"/>
      <c r="H52" s="9"/>
    </row>
    <row r="53" spans="7:8" x14ac:dyDescent="0.35">
      <c r="G53" s="9"/>
      <c r="H53" s="9"/>
    </row>
    <row r="54" spans="7:8" x14ac:dyDescent="0.35">
      <c r="G54" s="9"/>
      <c r="H54" s="9"/>
    </row>
    <row r="55" spans="7:8" x14ac:dyDescent="0.35">
      <c r="G55" s="9"/>
      <c r="H55" s="9"/>
    </row>
    <row r="56" spans="7:8" x14ac:dyDescent="0.35">
      <c r="G56" s="9"/>
      <c r="H56" s="9"/>
    </row>
    <row r="57" spans="7:8" x14ac:dyDescent="0.35">
      <c r="G57" s="9"/>
      <c r="H57" s="9"/>
    </row>
    <row r="58" spans="7:8" x14ac:dyDescent="0.35">
      <c r="G58" s="9"/>
      <c r="H58" s="9"/>
    </row>
    <row r="59" spans="7:8" x14ac:dyDescent="0.35">
      <c r="G59" s="9"/>
      <c r="H59" s="9"/>
    </row>
    <row r="60" spans="7:8" x14ac:dyDescent="0.35">
      <c r="G60" s="9"/>
      <c r="H60" s="9"/>
    </row>
    <row r="61" spans="7:8" x14ac:dyDescent="0.35">
      <c r="G61" s="9"/>
      <c r="H61" s="9"/>
    </row>
    <row r="62" spans="7:8" x14ac:dyDescent="0.35">
      <c r="G62" s="9"/>
      <c r="H62" s="9"/>
    </row>
    <row r="63" spans="7:8" x14ac:dyDescent="0.35">
      <c r="G63" s="9"/>
      <c r="H63" s="9"/>
    </row>
    <row r="64" spans="7:8" x14ac:dyDescent="0.35">
      <c r="G64" s="9"/>
      <c r="H64" s="9"/>
    </row>
    <row r="65" spans="7:8" x14ac:dyDescent="0.35">
      <c r="G65" s="9"/>
      <c r="H65" s="9"/>
    </row>
    <row r="66" spans="7:8" x14ac:dyDescent="0.35">
      <c r="G66" s="9"/>
      <c r="H66" s="9"/>
    </row>
    <row r="67" spans="7:8" x14ac:dyDescent="0.35">
      <c r="G67" s="9"/>
      <c r="H67" s="9"/>
    </row>
    <row r="68" spans="7:8" x14ac:dyDescent="0.35">
      <c r="G68" s="9"/>
      <c r="H68" s="9"/>
    </row>
    <row r="69" spans="7:8" x14ac:dyDescent="0.35">
      <c r="G69" s="9"/>
      <c r="H69" s="9"/>
    </row>
    <row r="70" spans="7:8" x14ac:dyDescent="0.35">
      <c r="G70" s="9"/>
      <c r="H70" s="9"/>
    </row>
    <row r="71" spans="7:8" x14ac:dyDescent="0.35">
      <c r="G71" s="9"/>
      <c r="H71" s="9"/>
    </row>
    <row r="72" spans="7:8" x14ac:dyDescent="0.35">
      <c r="G72" s="9"/>
      <c r="H72" s="9"/>
    </row>
    <row r="73" spans="7:8" x14ac:dyDescent="0.35">
      <c r="G73" s="9"/>
      <c r="H73" s="9"/>
    </row>
    <row r="74" spans="7:8" x14ac:dyDescent="0.35">
      <c r="G74" s="9"/>
      <c r="H74" s="9"/>
    </row>
    <row r="75" spans="7:8" x14ac:dyDescent="0.35">
      <c r="G75" s="9"/>
      <c r="H75" s="9"/>
    </row>
    <row r="76" spans="7:8" x14ac:dyDescent="0.35">
      <c r="G76" s="9"/>
      <c r="H76" s="9"/>
    </row>
    <row r="77" spans="7:8" x14ac:dyDescent="0.35">
      <c r="G77" s="9"/>
      <c r="H77" s="9"/>
    </row>
    <row r="78" spans="7:8" x14ac:dyDescent="0.35">
      <c r="G78" s="9"/>
      <c r="H78" s="9"/>
    </row>
    <row r="79" spans="7:8" x14ac:dyDescent="0.35">
      <c r="G79" s="9"/>
      <c r="H79" s="9"/>
    </row>
    <row r="80" spans="7:8" x14ac:dyDescent="0.35">
      <c r="G80" s="9"/>
      <c r="H80" s="9"/>
    </row>
    <row r="81" spans="7:8" x14ac:dyDescent="0.35">
      <c r="G81" s="9"/>
      <c r="H81" s="9"/>
    </row>
    <row r="82" spans="7:8" x14ac:dyDescent="0.35">
      <c r="G82" s="9"/>
      <c r="H82" s="9"/>
    </row>
    <row r="83" spans="7:8" x14ac:dyDescent="0.35">
      <c r="G83" s="9"/>
      <c r="H83" s="9"/>
    </row>
    <row r="84" spans="7:8" x14ac:dyDescent="0.35">
      <c r="G84" s="9"/>
      <c r="H84" s="9"/>
    </row>
    <row r="85" spans="7:8" x14ac:dyDescent="0.35">
      <c r="G85" s="9"/>
      <c r="H85" s="9"/>
    </row>
    <row r="86" spans="7:8" x14ac:dyDescent="0.35">
      <c r="G86" s="9"/>
      <c r="H86" s="9"/>
    </row>
    <row r="87" spans="7:8" x14ac:dyDescent="0.35">
      <c r="G87" s="9"/>
      <c r="H87" s="9"/>
    </row>
    <row r="88" spans="7:8" x14ac:dyDescent="0.35">
      <c r="G88" s="9"/>
      <c r="H88" s="9"/>
    </row>
    <row r="89" spans="7:8" x14ac:dyDescent="0.35">
      <c r="G89" s="9"/>
      <c r="H89" s="9"/>
    </row>
    <row r="90" spans="7:8" x14ac:dyDescent="0.35">
      <c r="G90" s="9"/>
      <c r="H90" s="9"/>
    </row>
    <row r="91" spans="7:8" x14ac:dyDescent="0.35">
      <c r="G91" s="9"/>
      <c r="H91" s="9"/>
    </row>
    <row r="92" spans="7:8" x14ac:dyDescent="0.35">
      <c r="G92" s="9"/>
      <c r="H92" s="9"/>
    </row>
    <row r="93" spans="7:8" x14ac:dyDescent="0.35">
      <c r="G93" s="9"/>
      <c r="H93" s="9"/>
    </row>
    <row r="94" spans="7:8" x14ac:dyDescent="0.35">
      <c r="G94" s="9"/>
      <c r="H94" s="9"/>
    </row>
    <row r="95" spans="7:8" x14ac:dyDescent="0.35">
      <c r="G95" s="9"/>
      <c r="H95" s="9"/>
    </row>
    <row r="96" spans="7:8" x14ac:dyDescent="0.35">
      <c r="G96" s="9"/>
      <c r="H96" s="9"/>
    </row>
    <row r="97" spans="7:8" x14ac:dyDescent="0.35">
      <c r="G97" s="9"/>
      <c r="H97" s="9"/>
    </row>
    <row r="98" spans="7:8" x14ac:dyDescent="0.35">
      <c r="G98" s="9"/>
      <c r="H98" s="9"/>
    </row>
    <row r="99" spans="7:8" x14ac:dyDescent="0.35">
      <c r="G99" s="9"/>
      <c r="H99" s="9"/>
    </row>
    <row r="100" spans="7:8" x14ac:dyDescent="0.35">
      <c r="G100" s="9"/>
      <c r="H100" s="9"/>
    </row>
    <row r="101" spans="7:8" x14ac:dyDescent="0.35">
      <c r="G101" s="9"/>
      <c r="H101" s="9"/>
    </row>
    <row r="102" spans="7:8" x14ac:dyDescent="0.35">
      <c r="G102" s="9"/>
      <c r="H102" s="9"/>
    </row>
    <row r="103" spans="7:8" x14ac:dyDescent="0.35">
      <c r="G103" s="9"/>
      <c r="H103" s="9"/>
    </row>
    <row r="104" spans="7:8" x14ac:dyDescent="0.35">
      <c r="G104" s="9"/>
      <c r="H104" s="9"/>
    </row>
    <row r="105" spans="7:8" x14ac:dyDescent="0.35">
      <c r="G105" s="9"/>
      <c r="H105" s="9"/>
    </row>
    <row r="106" spans="7:8" x14ac:dyDescent="0.35">
      <c r="G106" s="9"/>
      <c r="H106" s="9"/>
    </row>
    <row r="107" spans="7:8" x14ac:dyDescent="0.35">
      <c r="G107" s="9"/>
      <c r="H107" s="9"/>
    </row>
    <row r="108" spans="7:8" x14ac:dyDescent="0.35">
      <c r="G108" s="9"/>
      <c r="H108" s="9"/>
    </row>
    <row r="109" spans="7:8" x14ac:dyDescent="0.35">
      <c r="G109" s="9"/>
      <c r="H109" s="9"/>
    </row>
    <row r="110" spans="7:8" x14ac:dyDescent="0.35">
      <c r="G110" s="9"/>
      <c r="H110" s="9"/>
    </row>
    <row r="111" spans="7:8" x14ac:dyDescent="0.35">
      <c r="G111" s="9"/>
      <c r="H111" s="9"/>
    </row>
    <row r="112" spans="7:8" x14ac:dyDescent="0.35">
      <c r="G112" s="9"/>
      <c r="H112" s="9"/>
    </row>
    <row r="113" spans="7:8" x14ac:dyDescent="0.35">
      <c r="G113" s="9"/>
      <c r="H113" s="9"/>
    </row>
    <row r="114" spans="7:8" x14ac:dyDescent="0.35">
      <c r="G114" s="9"/>
      <c r="H114" s="9"/>
    </row>
    <row r="115" spans="7:8" x14ac:dyDescent="0.35">
      <c r="G115" s="9"/>
      <c r="H115" s="9"/>
    </row>
    <row r="116" spans="7:8" x14ac:dyDescent="0.35">
      <c r="G116" s="9"/>
      <c r="H116" s="9"/>
    </row>
    <row r="117" spans="7:8" x14ac:dyDescent="0.35">
      <c r="G117" s="9"/>
      <c r="H117" s="9"/>
    </row>
    <row r="118" spans="7:8" x14ac:dyDescent="0.35">
      <c r="G118" s="9"/>
      <c r="H118" s="9"/>
    </row>
    <row r="119" spans="7:8" x14ac:dyDescent="0.35">
      <c r="G119" s="9"/>
      <c r="H119" s="9"/>
    </row>
    <row r="120" spans="7:8" x14ac:dyDescent="0.35">
      <c r="G120" s="9"/>
      <c r="H120" s="9"/>
    </row>
    <row r="121" spans="7:8" x14ac:dyDescent="0.35">
      <c r="G121" s="9"/>
      <c r="H121" s="9"/>
    </row>
    <row r="122" spans="7:8" x14ac:dyDescent="0.35">
      <c r="G122" s="9"/>
      <c r="H122" s="9"/>
    </row>
    <row r="123" spans="7:8" x14ac:dyDescent="0.35">
      <c r="G123" s="9"/>
      <c r="H123" s="9"/>
    </row>
    <row r="124" spans="7:8" x14ac:dyDescent="0.35">
      <c r="G124" s="9"/>
      <c r="H124" s="9"/>
    </row>
    <row r="125" spans="7:8" x14ac:dyDescent="0.35">
      <c r="G125" s="9"/>
      <c r="H125" s="9"/>
    </row>
    <row r="126" spans="7:8" x14ac:dyDescent="0.35">
      <c r="G126" s="9"/>
      <c r="H126" s="9"/>
    </row>
    <row r="127" spans="7:8" x14ac:dyDescent="0.35">
      <c r="G127" s="9"/>
      <c r="H127" s="9"/>
    </row>
    <row r="128" spans="7:8" x14ac:dyDescent="0.35">
      <c r="G128" s="9"/>
      <c r="H128" s="9"/>
    </row>
    <row r="129" spans="7:8" x14ac:dyDescent="0.35">
      <c r="G129" s="9"/>
      <c r="H129" s="9"/>
    </row>
    <row r="130" spans="7:8" x14ac:dyDescent="0.35">
      <c r="G130" s="9"/>
      <c r="H130" s="9"/>
    </row>
    <row r="131" spans="7:8" x14ac:dyDescent="0.35">
      <c r="G131" s="9"/>
      <c r="H131" s="9"/>
    </row>
    <row r="132" spans="7:8" x14ac:dyDescent="0.35">
      <c r="G132" s="9"/>
      <c r="H132" s="9"/>
    </row>
    <row r="133" spans="7:8" x14ac:dyDescent="0.35">
      <c r="G133" s="9"/>
      <c r="H133" s="9"/>
    </row>
    <row r="134" spans="7:8" x14ac:dyDescent="0.35">
      <c r="G134" s="9"/>
      <c r="H134" s="9"/>
    </row>
    <row r="135" spans="7:8" x14ac:dyDescent="0.35">
      <c r="G135" s="9"/>
      <c r="H135" s="9"/>
    </row>
    <row r="136" spans="7:8" x14ac:dyDescent="0.35">
      <c r="G136" s="9"/>
      <c r="H136" s="9"/>
    </row>
    <row r="137" spans="7:8" x14ac:dyDescent="0.35">
      <c r="G137" s="9"/>
      <c r="H137" s="9"/>
    </row>
    <row r="138" spans="7:8" x14ac:dyDescent="0.35">
      <c r="G138" s="9"/>
      <c r="H138" s="9"/>
    </row>
    <row r="139" spans="7:8" x14ac:dyDescent="0.35">
      <c r="G139" s="9"/>
      <c r="H139" s="9"/>
    </row>
    <row r="140" spans="7:8" x14ac:dyDescent="0.35">
      <c r="G140" s="9"/>
      <c r="H140" s="9"/>
    </row>
    <row r="141" spans="7:8" x14ac:dyDescent="0.35">
      <c r="G141" s="9"/>
      <c r="H141" s="9"/>
    </row>
    <row r="142" spans="7:8" x14ac:dyDescent="0.35">
      <c r="G142" s="9"/>
      <c r="H142" s="9"/>
    </row>
    <row r="143" spans="7:8" x14ac:dyDescent="0.35">
      <c r="G143" s="9"/>
      <c r="H143" s="9"/>
    </row>
    <row r="144" spans="7:8" x14ac:dyDescent="0.35">
      <c r="G144" s="9"/>
      <c r="H144" s="9"/>
    </row>
    <row r="145" spans="7:8" x14ac:dyDescent="0.35">
      <c r="G145" s="9"/>
      <c r="H145" s="9"/>
    </row>
    <row r="146" spans="7:8" x14ac:dyDescent="0.35">
      <c r="G146" s="9"/>
      <c r="H146" s="9"/>
    </row>
    <row r="147" spans="7:8" x14ac:dyDescent="0.35">
      <c r="G147" s="9"/>
      <c r="H147" s="9"/>
    </row>
    <row r="148" spans="7:8" x14ac:dyDescent="0.35">
      <c r="G148" s="9"/>
      <c r="H148" s="9"/>
    </row>
    <row r="149" spans="7:8" x14ac:dyDescent="0.35">
      <c r="G149" s="9"/>
      <c r="H149" s="9"/>
    </row>
    <row r="150" spans="7:8" x14ac:dyDescent="0.35">
      <c r="G150" s="9"/>
      <c r="H150" s="9"/>
    </row>
    <row r="151" spans="7:8" x14ac:dyDescent="0.35">
      <c r="G151" s="9"/>
      <c r="H151" s="9"/>
    </row>
    <row r="152" spans="7:8" x14ac:dyDescent="0.35">
      <c r="G152" s="9"/>
      <c r="H152" s="9"/>
    </row>
    <row r="153" spans="7:8" x14ac:dyDescent="0.35">
      <c r="G153" s="9"/>
      <c r="H153" s="9"/>
    </row>
    <row r="154" spans="7:8" x14ac:dyDescent="0.35">
      <c r="G154" s="9"/>
      <c r="H154" s="9"/>
    </row>
    <row r="155" spans="7:8" x14ac:dyDescent="0.35">
      <c r="G155" s="9"/>
      <c r="H155" s="9"/>
    </row>
    <row r="156" spans="7:8" x14ac:dyDescent="0.35">
      <c r="G156" s="9"/>
      <c r="H156" s="9"/>
    </row>
    <row r="157" spans="7:8" x14ac:dyDescent="0.35">
      <c r="G157" s="9"/>
      <c r="H157" s="9"/>
    </row>
    <row r="158" spans="7:8" x14ac:dyDescent="0.35">
      <c r="G158" s="9"/>
      <c r="H158" s="9"/>
    </row>
    <row r="159" spans="7:8" x14ac:dyDescent="0.35">
      <c r="G159" s="9"/>
      <c r="H159" s="9"/>
    </row>
    <row r="160" spans="7:8" x14ac:dyDescent="0.35">
      <c r="G160" s="9"/>
      <c r="H160" s="9"/>
    </row>
    <row r="161" spans="7:8" x14ac:dyDescent="0.35">
      <c r="G161" s="9"/>
      <c r="H161" s="9"/>
    </row>
    <row r="162" spans="7:8" x14ac:dyDescent="0.35">
      <c r="G162" s="9"/>
      <c r="H162" s="9"/>
    </row>
    <row r="163" spans="7:8" x14ac:dyDescent="0.35">
      <c r="G163" s="9"/>
      <c r="H163" s="9"/>
    </row>
    <row r="164" spans="7:8" x14ac:dyDescent="0.35">
      <c r="G164" s="9"/>
      <c r="H164" s="9"/>
    </row>
    <row r="165" spans="7:8" x14ac:dyDescent="0.35">
      <c r="G165" s="9"/>
      <c r="H165" s="9"/>
    </row>
    <row r="166" spans="7:8" x14ac:dyDescent="0.35">
      <c r="G166" s="9"/>
      <c r="H166" s="9"/>
    </row>
    <row r="167" spans="7:8" x14ac:dyDescent="0.35">
      <c r="G167" s="9"/>
      <c r="H167" s="9"/>
    </row>
    <row r="168" spans="7:8" x14ac:dyDescent="0.35">
      <c r="G168" s="9"/>
      <c r="H168" s="9"/>
    </row>
    <row r="169" spans="7:8" x14ac:dyDescent="0.35">
      <c r="G169" s="9"/>
      <c r="H169" s="9"/>
    </row>
    <row r="170" spans="7:8" x14ac:dyDescent="0.35">
      <c r="G170" s="9"/>
      <c r="H170" s="9"/>
    </row>
    <row r="171" spans="7:8" x14ac:dyDescent="0.35">
      <c r="G171" s="9"/>
      <c r="H171" s="9"/>
    </row>
    <row r="172" spans="7:8" x14ac:dyDescent="0.35">
      <c r="G172" s="9"/>
      <c r="H172" s="9"/>
    </row>
    <row r="173" spans="7:8" x14ac:dyDescent="0.35">
      <c r="G173" s="9"/>
      <c r="H173" s="9"/>
    </row>
    <row r="174" spans="7:8" x14ac:dyDescent="0.35">
      <c r="G174" s="9"/>
      <c r="H174" s="9"/>
    </row>
    <row r="175" spans="7:8" x14ac:dyDescent="0.35">
      <c r="G175" s="9"/>
      <c r="H175" s="9"/>
    </row>
    <row r="176" spans="7:8" x14ac:dyDescent="0.35">
      <c r="G176" s="9"/>
      <c r="H176" s="9"/>
    </row>
    <row r="177" spans="7:8" x14ac:dyDescent="0.35">
      <c r="G177" s="9"/>
      <c r="H177" s="9"/>
    </row>
    <row r="178" spans="7:8" x14ac:dyDescent="0.35">
      <c r="G178" s="9"/>
      <c r="H178" s="9"/>
    </row>
    <row r="179" spans="7:8" x14ac:dyDescent="0.35">
      <c r="G179" s="9"/>
      <c r="H179" s="9"/>
    </row>
    <row r="180" spans="7:8" x14ac:dyDescent="0.35">
      <c r="G180" s="9"/>
      <c r="H180" s="9"/>
    </row>
    <row r="181" spans="7:8" x14ac:dyDescent="0.35">
      <c r="G181" s="9"/>
      <c r="H181" s="9"/>
    </row>
    <row r="182" spans="7:8" x14ac:dyDescent="0.35">
      <c r="G182" s="9"/>
      <c r="H182" s="9"/>
    </row>
    <row r="183" spans="7:8" x14ac:dyDescent="0.35">
      <c r="G183" s="9"/>
      <c r="H183" s="9"/>
    </row>
    <row r="184" spans="7:8" x14ac:dyDescent="0.35">
      <c r="G184" s="9"/>
      <c r="H184" s="9"/>
    </row>
    <row r="185" spans="7:8" x14ac:dyDescent="0.35">
      <c r="G185" s="9"/>
      <c r="H185" s="9"/>
    </row>
    <row r="186" spans="7:8" x14ac:dyDescent="0.35">
      <c r="G186" s="9"/>
      <c r="H186" s="9"/>
    </row>
    <row r="187" spans="7:8" x14ac:dyDescent="0.35">
      <c r="G187" s="9"/>
      <c r="H187" s="9"/>
    </row>
    <row r="188" spans="7:8" x14ac:dyDescent="0.35">
      <c r="G188" s="9"/>
      <c r="H188" s="9"/>
    </row>
    <row r="189" spans="7:8" x14ac:dyDescent="0.35">
      <c r="G189" s="9"/>
      <c r="H189" s="9"/>
    </row>
    <row r="190" spans="7:8" x14ac:dyDescent="0.35">
      <c r="G190" s="9"/>
      <c r="H190" s="9"/>
    </row>
    <row r="191" spans="7:8" x14ac:dyDescent="0.35">
      <c r="G191" s="9"/>
      <c r="H191" s="9"/>
    </row>
    <row r="192" spans="7:8" x14ac:dyDescent="0.35">
      <c r="G192" s="9"/>
      <c r="H192" s="9"/>
    </row>
    <row r="193" spans="7:8" x14ac:dyDescent="0.35">
      <c r="G193" s="9"/>
      <c r="H193" s="9"/>
    </row>
    <row r="194" spans="7:8" x14ac:dyDescent="0.35">
      <c r="G194" s="9"/>
      <c r="H194" s="9"/>
    </row>
    <row r="195" spans="7:8" x14ac:dyDescent="0.35">
      <c r="G195" s="9"/>
      <c r="H195" s="9"/>
    </row>
    <row r="196" spans="7:8" x14ac:dyDescent="0.35">
      <c r="G196" s="9"/>
      <c r="H196" s="9"/>
    </row>
    <row r="197" spans="7:8" x14ac:dyDescent="0.35">
      <c r="G197" s="9"/>
      <c r="H197" s="9"/>
    </row>
    <row r="198" spans="7:8" x14ac:dyDescent="0.35">
      <c r="G198" s="9"/>
      <c r="H198" s="9"/>
    </row>
    <row r="199" spans="7:8" x14ac:dyDescent="0.35">
      <c r="G199" s="9"/>
      <c r="H199" s="9"/>
    </row>
    <row r="200" spans="7:8" x14ac:dyDescent="0.35">
      <c r="G200" s="9"/>
      <c r="H200" s="9"/>
    </row>
    <row r="201" spans="7:8" x14ac:dyDescent="0.35">
      <c r="G201" s="9"/>
      <c r="H201" s="9"/>
    </row>
    <row r="202" spans="7:8" x14ac:dyDescent="0.35">
      <c r="G202" s="9"/>
      <c r="H202" s="9"/>
    </row>
    <row r="203" spans="7:8" x14ac:dyDescent="0.35">
      <c r="G203" s="9"/>
      <c r="H203" s="9"/>
    </row>
    <row r="204" spans="7:8" x14ac:dyDescent="0.35">
      <c r="G204" s="9"/>
      <c r="H204" s="9"/>
    </row>
    <row r="205" spans="7:8" x14ac:dyDescent="0.35">
      <c r="G205" s="9"/>
      <c r="H205" s="9"/>
    </row>
    <row r="206" spans="7:8" x14ac:dyDescent="0.35">
      <c r="G206" s="9"/>
      <c r="H206" s="9"/>
    </row>
    <row r="207" spans="7:8" x14ac:dyDescent="0.35">
      <c r="G207" s="9"/>
      <c r="H207" s="9"/>
    </row>
    <row r="208" spans="7:8" x14ac:dyDescent="0.35">
      <c r="G208" s="9"/>
      <c r="H208" s="9"/>
    </row>
    <row r="209" spans="7:8" x14ac:dyDescent="0.35">
      <c r="G209" s="9"/>
      <c r="H209" s="9"/>
    </row>
    <row r="210" spans="7:8" x14ac:dyDescent="0.35">
      <c r="G210" s="9"/>
      <c r="H210" s="9"/>
    </row>
    <row r="211" spans="7:8" x14ac:dyDescent="0.35">
      <c r="G211" s="9"/>
      <c r="H211" s="9"/>
    </row>
    <row r="212" spans="7:8" x14ac:dyDescent="0.35">
      <c r="G212" s="9"/>
      <c r="H212" s="9"/>
    </row>
    <row r="213" spans="7:8" x14ac:dyDescent="0.35">
      <c r="G213" s="9"/>
      <c r="H213" s="9"/>
    </row>
    <row r="214" spans="7:8" x14ac:dyDescent="0.35">
      <c r="G214" s="9"/>
      <c r="H214" s="9"/>
    </row>
    <row r="215" spans="7:8" x14ac:dyDescent="0.35">
      <c r="G215" s="9"/>
      <c r="H215" s="9"/>
    </row>
    <row r="216" spans="7:8" x14ac:dyDescent="0.35">
      <c r="G216" s="9"/>
      <c r="H216" s="9"/>
    </row>
    <row r="217" spans="7:8" x14ac:dyDescent="0.35">
      <c r="G217" s="9"/>
      <c r="H217" s="9"/>
    </row>
    <row r="218" spans="7:8" x14ac:dyDescent="0.35">
      <c r="G218" s="9"/>
      <c r="H218" s="9"/>
    </row>
    <row r="219" spans="7:8" x14ac:dyDescent="0.35">
      <c r="G219" s="9"/>
      <c r="H219" s="9"/>
    </row>
    <row r="220" spans="7:8" x14ac:dyDescent="0.35">
      <c r="G220" s="9"/>
      <c r="H220" s="9"/>
    </row>
    <row r="221" spans="7:8" x14ac:dyDescent="0.35">
      <c r="G221" s="9"/>
      <c r="H221" s="9"/>
    </row>
    <row r="222" spans="7:8" x14ac:dyDescent="0.35">
      <c r="G222" s="9"/>
      <c r="H222" s="9"/>
    </row>
    <row r="223" spans="7:8" x14ac:dyDescent="0.35">
      <c r="G223" s="9"/>
      <c r="H223" s="9"/>
    </row>
    <row r="224" spans="7:8" x14ac:dyDescent="0.35">
      <c r="G224" s="9"/>
      <c r="H224" s="9"/>
    </row>
    <row r="225" spans="7:8" x14ac:dyDescent="0.35">
      <c r="G225" s="9"/>
      <c r="H225" s="9"/>
    </row>
    <row r="226" spans="7:8" x14ac:dyDescent="0.35">
      <c r="G226" s="9"/>
      <c r="H226" s="9"/>
    </row>
    <row r="227" spans="7:8" x14ac:dyDescent="0.35">
      <c r="G227" s="9"/>
      <c r="H227" s="9"/>
    </row>
    <row r="228" spans="7:8" x14ac:dyDescent="0.35">
      <c r="G228" s="9"/>
      <c r="H228" s="9"/>
    </row>
    <row r="229" spans="7:8" x14ac:dyDescent="0.35">
      <c r="G229" s="9"/>
      <c r="H229" s="9"/>
    </row>
    <row r="230" spans="7:8" x14ac:dyDescent="0.35">
      <c r="G230" s="9"/>
      <c r="H230" s="9"/>
    </row>
    <row r="231" spans="7:8" x14ac:dyDescent="0.35">
      <c r="G231" s="9"/>
      <c r="H231" s="9"/>
    </row>
    <row r="232" spans="7:8" x14ac:dyDescent="0.35">
      <c r="G232" s="9"/>
      <c r="H232" s="9"/>
    </row>
    <row r="233" spans="7:8" x14ac:dyDescent="0.35">
      <c r="G233" s="9"/>
      <c r="H233" s="9"/>
    </row>
    <row r="234" spans="7:8" x14ac:dyDescent="0.35">
      <c r="G234" s="9"/>
      <c r="H234" s="9"/>
    </row>
    <row r="235" spans="7:8" x14ac:dyDescent="0.35">
      <c r="G235" s="9"/>
      <c r="H235" s="9"/>
    </row>
    <row r="236" spans="7:8" x14ac:dyDescent="0.35">
      <c r="G236" s="9"/>
      <c r="H236" s="9"/>
    </row>
    <row r="237" spans="7:8" x14ac:dyDescent="0.35">
      <c r="G237" s="9"/>
      <c r="H237" s="9"/>
    </row>
    <row r="238" spans="7:8" x14ac:dyDescent="0.35">
      <c r="G238" s="9"/>
      <c r="H238" s="9"/>
    </row>
    <row r="239" spans="7:8" x14ac:dyDescent="0.35">
      <c r="G239" s="9"/>
      <c r="H239" s="9"/>
    </row>
    <row r="240" spans="7:8" x14ac:dyDescent="0.35">
      <c r="G240" s="9"/>
      <c r="H240" s="9"/>
    </row>
    <row r="241" spans="7:8" x14ac:dyDescent="0.35">
      <c r="G241" s="9"/>
      <c r="H241" s="9"/>
    </row>
    <row r="242" spans="7:8" x14ac:dyDescent="0.35">
      <c r="G242" s="9"/>
      <c r="H242" s="9"/>
    </row>
    <row r="243" spans="7:8" x14ac:dyDescent="0.35">
      <c r="G243" s="9"/>
      <c r="H243" s="9"/>
    </row>
    <row r="244" spans="7:8" x14ac:dyDescent="0.35">
      <c r="G244" s="9"/>
      <c r="H244" s="9"/>
    </row>
    <row r="245" spans="7:8" x14ac:dyDescent="0.35">
      <c r="G245" s="9"/>
      <c r="H245" s="9"/>
    </row>
    <row r="246" spans="7:8" x14ac:dyDescent="0.35">
      <c r="G246" s="9"/>
      <c r="H246" s="9"/>
    </row>
    <row r="247" spans="7:8" x14ac:dyDescent="0.35">
      <c r="G247" s="9"/>
      <c r="H247" s="9"/>
    </row>
    <row r="248" spans="7:8" x14ac:dyDescent="0.35">
      <c r="G248" s="9"/>
      <c r="H248" s="9"/>
    </row>
    <row r="249" spans="7:8" x14ac:dyDescent="0.35">
      <c r="G249" s="9"/>
      <c r="H249" s="9"/>
    </row>
    <row r="250" spans="7:8" x14ac:dyDescent="0.35">
      <c r="G250" s="9"/>
      <c r="H250" s="9"/>
    </row>
    <row r="251" spans="7:8" x14ac:dyDescent="0.35">
      <c r="G251" s="9"/>
      <c r="H251" s="9"/>
    </row>
    <row r="252" spans="7:8" x14ac:dyDescent="0.35">
      <c r="G252" s="9"/>
      <c r="H252" s="9"/>
    </row>
    <row r="253" spans="7:8" x14ac:dyDescent="0.35">
      <c r="G253" s="9"/>
      <c r="H253" s="9"/>
    </row>
    <row r="254" spans="7:8" x14ac:dyDescent="0.35">
      <c r="G254" s="9"/>
      <c r="H254" s="9"/>
    </row>
    <row r="255" spans="7:8" x14ac:dyDescent="0.35">
      <c r="G255" s="9"/>
      <c r="H255" s="9"/>
    </row>
    <row r="256" spans="7:8" x14ac:dyDescent="0.35">
      <c r="G256" s="9"/>
      <c r="H256" s="9"/>
    </row>
    <row r="257" spans="7:8" x14ac:dyDescent="0.35">
      <c r="G257" s="9"/>
      <c r="H257" s="9"/>
    </row>
    <row r="258" spans="7:8" x14ac:dyDescent="0.35">
      <c r="G258" s="9"/>
      <c r="H258" s="9"/>
    </row>
    <row r="259" spans="7:8" x14ac:dyDescent="0.35">
      <c r="G259" s="9"/>
      <c r="H259" s="9"/>
    </row>
    <row r="260" spans="7:8" x14ac:dyDescent="0.35">
      <c r="G260" s="9"/>
      <c r="H260" s="9"/>
    </row>
    <row r="261" spans="7:8" x14ac:dyDescent="0.35">
      <c r="G261" s="9"/>
      <c r="H261" s="9"/>
    </row>
    <row r="262" spans="7:8" x14ac:dyDescent="0.35">
      <c r="G262" s="9"/>
      <c r="H262" s="9"/>
    </row>
    <row r="263" spans="7:8" x14ac:dyDescent="0.35">
      <c r="G263" s="9"/>
      <c r="H263" s="9"/>
    </row>
    <row r="264" spans="7:8" x14ac:dyDescent="0.35">
      <c r="G264" s="9"/>
      <c r="H264" s="9"/>
    </row>
    <row r="265" spans="7:8" x14ac:dyDescent="0.35">
      <c r="G265" s="9"/>
      <c r="H265" s="9"/>
    </row>
    <row r="266" spans="7:8" x14ac:dyDescent="0.35">
      <c r="G266" s="9"/>
      <c r="H266" s="9"/>
    </row>
    <row r="267" spans="7:8" x14ac:dyDescent="0.35">
      <c r="G267" s="9"/>
      <c r="H267" s="9"/>
    </row>
    <row r="268" spans="7:8" x14ac:dyDescent="0.35">
      <c r="G268" s="9"/>
      <c r="H268" s="9"/>
    </row>
    <row r="269" spans="7:8" x14ac:dyDescent="0.35">
      <c r="G269" s="9"/>
      <c r="H269" s="9"/>
    </row>
    <row r="270" spans="7:8" x14ac:dyDescent="0.35">
      <c r="G270" s="9"/>
      <c r="H270" s="9"/>
    </row>
    <row r="271" spans="7:8" x14ac:dyDescent="0.35">
      <c r="G271" s="9"/>
      <c r="H271" s="9"/>
    </row>
    <row r="272" spans="7:8" x14ac:dyDescent="0.35">
      <c r="G272" s="9"/>
      <c r="H272" s="9"/>
    </row>
    <row r="273" spans="7:8" x14ac:dyDescent="0.35">
      <c r="G273" s="9"/>
      <c r="H273" s="9"/>
    </row>
    <row r="274" spans="7:8" x14ac:dyDescent="0.35">
      <c r="G274" s="9"/>
      <c r="H274" s="9"/>
    </row>
    <row r="275" spans="7:8" x14ac:dyDescent="0.35">
      <c r="G275" s="9"/>
      <c r="H275" s="9"/>
    </row>
    <row r="276" spans="7:8" x14ac:dyDescent="0.35">
      <c r="G276" s="9"/>
      <c r="H276" s="9"/>
    </row>
    <row r="277" spans="7:8" x14ac:dyDescent="0.35">
      <c r="G277" s="9"/>
      <c r="H277" s="9"/>
    </row>
    <row r="278" spans="7:8" x14ac:dyDescent="0.35">
      <c r="G278" s="9"/>
      <c r="H278" s="9"/>
    </row>
    <row r="279" spans="7:8" x14ac:dyDescent="0.35">
      <c r="G279" s="9"/>
      <c r="H279" s="9"/>
    </row>
    <row r="280" spans="7:8" x14ac:dyDescent="0.35">
      <c r="G280" s="9"/>
      <c r="H280" s="9"/>
    </row>
    <row r="281" spans="7:8" x14ac:dyDescent="0.35">
      <c r="G281" s="9"/>
      <c r="H281" s="9"/>
    </row>
    <row r="282" spans="7:8" x14ac:dyDescent="0.35">
      <c r="G282" s="9"/>
      <c r="H282" s="9"/>
    </row>
    <row r="283" spans="7:8" x14ac:dyDescent="0.35">
      <c r="G283" s="9"/>
      <c r="H283" s="9"/>
    </row>
    <row r="284" spans="7:8" x14ac:dyDescent="0.35">
      <c r="G284" s="9"/>
      <c r="H284" s="9"/>
    </row>
    <row r="285" spans="7:8" x14ac:dyDescent="0.35">
      <c r="G285" s="9"/>
      <c r="H285" s="9"/>
    </row>
    <row r="286" spans="7:8" x14ac:dyDescent="0.35">
      <c r="G286" s="9"/>
      <c r="H286" s="9"/>
    </row>
    <row r="287" spans="7:8" x14ac:dyDescent="0.35">
      <c r="G287" s="9"/>
      <c r="H287" s="9"/>
    </row>
    <row r="288" spans="7:8" x14ac:dyDescent="0.35">
      <c r="G288" s="9"/>
      <c r="H288" s="9"/>
    </row>
    <row r="289" spans="7:8" x14ac:dyDescent="0.35">
      <c r="G289" s="9"/>
      <c r="H289" s="9"/>
    </row>
    <row r="290" spans="7:8" x14ac:dyDescent="0.35">
      <c r="G290" s="9"/>
      <c r="H290" s="9"/>
    </row>
    <row r="291" spans="7:8" x14ac:dyDescent="0.35">
      <c r="G291" s="9"/>
      <c r="H291" s="9"/>
    </row>
    <row r="292" spans="7:8" x14ac:dyDescent="0.35">
      <c r="G292" s="9"/>
      <c r="H292" s="9"/>
    </row>
    <row r="293" spans="7:8" x14ac:dyDescent="0.35">
      <c r="G293" s="9"/>
      <c r="H293" s="9"/>
    </row>
    <row r="294" spans="7:8" x14ac:dyDescent="0.35">
      <c r="G294" s="9"/>
      <c r="H294" s="9"/>
    </row>
    <row r="295" spans="7:8" x14ac:dyDescent="0.35">
      <c r="G295" s="9"/>
      <c r="H295" s="9"/>
    </row>
    <row r="296" spans="7:8" x14ac:dyDescent="0.35">
      <c r="G296" s="9"/>
      <c r="H296" s="9"/>
    </row>
    <row r="297" spans="7:8" x14ac:dyDescent="0.35">
      <c r="G297" s="9"/>
      <c r="H297" s="9"/>
    </row>
    <row r="298" spans="7:8" x14ac:dyDescent="0.35">
      <c r="G298" s="9"/>
      <c r="H298" s="9"/>
    </row>
    <row r="299" spans="7:8" x14ac:dyDescent="0.35">
      <c r="G299" s="9"/>
      <c r="H299" s="9"/>
    </row>
    <row r="300" spans="7:8" x14ac:dyDescent="0.35">
      <c r="G300" s="9"/>
      <c r="H300" s="9"/>
    </row>
    <row r="301" spans="7:8" x14ac:dyDescent="0.35">
      <c r="G301" s="9"/>
      <c r="H301" s="9"/>
    </row>
    <row r="302" spans="7:8" x14ac:dyDescent="0.35">
      <c r="G302" s="9"/>
      <c r="H302" s="9"/>
    </row>
    <row r="303" spans="7:8" x14ac:dyDescent="0.35">
      <c r="G303" s="9"/>
      <c r="H303" s="9"/>
    </row>
    <row r="304" spans="7:8" x14ac:dyDescent="0.35">
      <c r="G304" s="9"/>
      <c r="H304" s="9"/>
    </row>
    <row r="305" spans="7:8" x14ac:dyDescent="0.35">
      <c r="G305" s="9"/>
      <c r="H305" s="9"/>
    </row>
    <row r="306" spans="7:8" x14ac:dyDescent="0.35">
      <c r="G306" s="9"/>
      <c r="H306" s="9"/>
    </row>
    <row r="307" spans="7:8" x14ac:dyDescent="0.35">
      <c r="G307" s="9"/>
      <c r="H307" s="9"/>
    </row>
    <row r="308" spans="7:8" x14ac:dyDescent="0.35">
      <c r="G308" s="9"/>
      <c r="H308" s="9"/>
    </row>
    <row r="309" spans="7:8" x14ac:dyDescent="0.35">
      <c r="G309" s="9"/>
      <c r="H309" s="9"/>
    </row>
    <row r="310" spans="7:8" x14ac:dyDescent="0.35">
      <c r="G310" s="9"/>
      <c r="H310" s="9"/>
    </row>
    <row r="311" spans="7:8" x14ac:dyDescent="0.35">
      <c r="G311" s="9"/>
      <c r="H311" s="9"/>
    </row>
    <row r="312" spans="7:8" x14ac:dyDescent="0.35">
      <c r="G312" s="9"/>
      <c r="H312" s="9"/>
    </row>
    <row r="313" spans="7:8" x14ac:dyDescent="0.35">
      <c r="G313" s="9"/>
      <c r="H313" s="9"/>
    </row>
    <row r="314" spans="7:8" x14ac:dyDescent="0.35">
      <c r="G314" s="9"/>
      <c r="H314" s="9"/>
    </row>
    <row r="315" spans="7:8" x14ac:dyDescent="0.35">
      <c r="G315" s="9"/>
      <c r="H315" s="9"/>
    </row>
    <row r="316" spans="7:8" x14ac:dyDescent="0.35">
      <c r="G316" s="9"/>
      <c r="H316" s="9"/>
    </row>
    <row r="317" spans="7:8" x14ac:dyDescent="0.35">
      <c r="G317" s="9"/>
      <c r="H317" s="9"/>
    </row>
    <row r="318" spans="7:8" x14ac:dyDescent="0.35">
      <c r="G318" s="9"/>
      <c r="H318" s="9"/>
    </row>
    <row r="319" spans="7:8" x14ac:dyDescent="0.35">
      <c r="G319" s="9"/>
      <c r="H319" s="9"/>
    </row>
    <row r="320" spans="7:8" x14ac:dyDescent="0.35">
      <c r="G320" s="9"/>
      <c r="H320" s="9"/>
    </row>
    <row r="321" spans="7:8" x14ac:dyDescent="0.35">
      <c r="G321" s="9"/>
      <c r="H321" s="9"/>
    </row>
    <row r="322" spans="7:8" x14ac:dyDescent="0.35">
      <c r="G322" s="9"/>
      <c r="H322" s="9"/>
    </row>
    <row r="323" spans="7:8" x14ac:dyDescent="0.35">
      <c r="G323" s="9"/>
      <c r="H323" s="9"/>
    </row>
    <row r="324" spans="7:8" x14ac:dyDescent="0.35">
      <c r="G324" s="9"/>
      <c r="H324" s="9"/>
    </row>
    <row r="325" spans="7:8" x14ac:dyDescent="0.35">
      <c r="G325" s="9"/>
      <c r="H325" s="9"/>
    </row>
    <row r="326" spans="7:8" x14ac:dyDescent="0.35">
      <c r="G326" s="9"/>
      <c r="H326" s="9"/>
    </row>
    <row r="327" spans="7:8" x14ac:dyDescent="0.35">
      <c r="G327" s="9"/>
      <c r="H327" s="9"/>
    </row>
    <row r="328" spans="7:8" x14ac:dyDescent="0.35">
      <c r="G328" s="9"/>
      <c r="H328" s="9"/>
    </row>
    <row r="329" spans="7:8" x14ac:dyDescent="0.35">
      <c r="G329" s="9"/>
      <c r="H329" s="9"/>
    </row>
    <row r="330" spans="7:8" x14ac:dyDescent="0.35">
      <c r="G330" s="9"/>
      <c r="H330" s="9"/>
    </row>
    <row r="331" spans="7:8" x14ac:dyDescent="0.35">
      <c r="G331" s="9"/>
      <c r="H331" s="9"/>
    </row>
    <row r="332" spans="7:8" x14ac:dyDescent="0.35">
      <c r="G332" s="9"/>
      <c r="H332" s="9"/>
    </row>
    <row r="333" spans="7:8" x14ac:dyDescent="0.35">
      <c r="G333" s="9"/>
      <c r="H333" s="9"/>
    </row>
    <row r="334" spans="7:8" x14ac:dyDescent="0.35">
      <c r="G334" s="9"/>
      <c r="H334" s="9"/>
    </row>
    <row r="335" spans="7:8" x14ac:dyDescent="0.35">
      <c r="G335" s="9"/>
      <c r="H335" s="9"/>
    </row>
    <row r="336" spans="7:8" x14ac:dyDescent="0.35">
      <c r="G336" s="9"/>
      <c r="H336" s="9"/>
    </row>
    <row r="337" spans="7:8" x14ac:dyDescent="0.35">
      <c r="G337" s="9"/>
      <c r="H337" s="9"/>
    </row>
    <row r="338" spans="7:8" x14ac:dyDescent="0.35">
      <c r="G338" s="9"/>
      <c r="H338" s="9"/>
    </row>
    <row r="339" spans="7:8" x14ac:dyDescent="0.35">
      <c r="G339" s="9"/>
      <c r="H339" s="9"/>
    </row>
    <row r="340" spans="7:8" x14ac:dyDescent="0.35">
      <c r="G340" s="9"/>
      <c r="H340" s="9"/>
    </row>
    <row r="341" spans="7:8" x14ac:dyDescent="0.35">
      <c r="G341" s="9"/>
      <c r="H341" s="9"/>
    </row>
    <row r="342" spans="7:8" x14ac:dyDescent="0.35">
      <c r="G342" s="9"/>
      <c r="H342" s="9"/>
    </row>
    <row r="343" spans="7:8" x14ac:dyDescent="0.35">
      <c r="G343" s="9"/>
      <c r="H343" s="9"/>
    </row>
    <row r="344" spans="7:8" x14ac:dyDescent="0.35">
      <c r="G344" s="9"/>
      <c r="H344" s="9"/>
    </row>
    <row r="345" spans="7:8" x14ac:dyDescent="0.35">
      <c r="G345" s="9"/>
      <c r="H345" s="9"/>
    </row>
    <row r="346" spans="7:8" x14ac:dyDescent="0.35">
      <c r="G346" s="9"/>
      <c r="H346" s="9"/>
    </row>
    <row r="347" spans="7:8" x14ac:dyDescent="0.35">
      <c r="G347" s="9"/>
      <c r="H347" s="9"/>
    </row>
    <row r="348" spans="7:8" x14ac:dyDescent="0.35">
      <c r="G348" s="9"/>
      <c r="H348" s="9"/>
    </row>
    <row r="349" spans="7:8" x14ac:dyDescent="0.35">
      <c r="G349" s="9"/>
      <c r="H349" s="9"/>
    </row>
    <row r="350" spans="7:8" x14ac:dyDescent="0.35">
      <c r="G350" s="9"/>
      <c r="H350" s="9"/>
    </row>
    <row r="351" spans="7:8" x14ac:dyDescent="0.35">
      <c r="G351" s="9"/>
      <c r="H351" s="9"/>
    </row>
    <row r="352" spans="7:8" x14ac:dyDescent="0.35">
      <c r="G352" s="9"/>
      <c r="H352" s="9"/>
    </row>
    <row r="353" spans="7:8" x14ac:dyDescent="0.35">
      <c r="G353" s="9"/>
      <c r="H353" s="9"/>
    </row>
    <row r="354" spans="7:8" x14ac:dyDescent="0.35">
      <c r="G354" s="9"/>
      <c r="H354" s="9"/>
    </row>
    <row r="355" spans="7:8" x14ac:dyDescent="0.35">
      <c r="G355" s="9"/>
      <c r="H355" s="9"/>
    </row>
    <row r="356" spans="7:8" x14ac:dyDescent="0.35">
      <c r="G356" s="9"/>
      <c r="H356" s="9"/>
    </row>
    <row r="357" spans="7:8" x14ac:dyDescent="0.35">
      <c r="G357" s="9"/>
      <c r="H357" s="9"/>
    </row>
    <row r="358" spans="7:8" x14ac:dyDescent="0.35">
      <c r="G358" s="9"/>
      <c r="H358" s="9"/>
    </row>
    <row r="359" spans="7:8" x14ac:dyDescent="0.35">
      <c r="G359" s="9"/>
      <c r="H359" s="9"/>
    </row>
    <row r="360" spans="7:8" x14ac:dyDescent="0.35">
      <c r="G360" s="9"/>
      <c r="H360" s="9"/>
    </row>
    <row r="361" spans="7:8" x14ac:dyDescent="0.35">
      <c r="G361" s="9"/>
      <c r="H361" s="9"/>
    </row>
    <row r="362" spans="7:8" x14ac:dyDescent="0.35">
      <c r="G362" s="9"/>
      <c r="H362" s="9"/>
    </row>
    <row r="363" spans="7:8" x14ac:dyDescent="0.35">
      <c r="G363" s="9"/>
      <c r="H363" s="9"/>
    </row>
    <row r="364" spans="7:8" x14ac:dyDescent="0.35">
      <c r="G364" s="9"/>
      <c r="H364" s="9"/>
    </row>
    <row r="365" spans="7:8" x14ac:dyDescent="0.35">
      <c r="G365" s="9"/>
      <c r="H365" s="9"/>
    </row>
    <row r="366" spans="7:8" x14ac:dyDescent="0.35">
      <c r="G366" s="9"/>
      <c r="H366" s="9"/>
    </row>
    <row r="367" spans="7:8" x14ac:dyDescent="0.35">
      <c r="G367" s="9"/>
      <c r="H367" s="9"/>
    </row>
    <row r="368" spans="7:8" x14ac:dyDescent="0.35">
      <c r="G368" s="9"/>
      <c r="H368" s="9"/>
    </row>
    <row r="369" spans="7:8" x14ac:dyDescent="0.35">
      <c r="G369" s="9"/>
      <c r="H369" s="9"/>
    </row>
    <row r="370" spans="7:8" x14ac:dyDescent="0.35">
      <c r="G370" s="9"/>
      <c r="H370" s="9"/>
    </row>
    <row r="371" spans="7:8" x14ac:dyDescent="0.35">
      <c r="G371" s="9"/>
      <c r="H371" s="9"/>
    </row>
    <row r="372" spans="7:8" x14ac:dyDescent="0.35">
      <c r="G372" s="9"/>
      <c r="H372" s="9"/>
    </row>
    <row r="373" spans="7:8" x14ac:dyDescent="0.35">
      <c r="G373" s="9"/>
      <c r="H373" s="9"/>
    </row>
    <row r="374" spans="7:8" x14ac:dyDescent="0.35">
      <c r="G374" s="9"/>
      <c r="H374" s="9"/>
    </row>
    <row r="375" spans="7:8" x14ac:dyDescent="0.35">
      <c r="G375" s="9"/>
      <c r="H375" s="9"/>
    </row>
    <row r="376" spans="7:8" x14ac:dyDescent="0.35">
      <c r="G376" s="9"/>
      <c r="H376" s="9"/>
    </row>
    <row r="377" spans="7:8" x14ac:dyDescent="0.35">
      <c r="G377" s="9"/>
      <c r="H377" s="9"/>
    </row>
    <row r="378" spans="7:8" x14ac:dyDescent="0.35">
      <c r="G378" s="9"/>
      <c r="H378" s="9"/>
    </row>
    <row r="379" spans="7:8" x14ac:dyDescent="0.35">
      <c r="G379" s="9"/>
      <c r="H379" s="9"/>
    </row>
    <row r="380" spans="7:8" x14ac:dyDescent="0.35">
      <c r="G380" s="9"/>
      <c r="H380" s="9"/>
    </row>
    <row r="381" spans="7:8" x14ac:dyDescent="0.35">
      <c r="G381" s="9"/>
      <c r="H381" s="9"/>
    </row>
    <row r="382" spans="7:8" x14ac:dyDescent="0.35">
      <c r="G382" s="9"/>
      <c r="H382" s="9"/>
    </row>
    <row r="383" spans="7:8" x14ac:dyDescent="0.35">
      <c r="G383" s="9"/>
      <c r="H383" s="9"/>
    </row>
    <row r="384" spans="7:8" x14ac:dyDescent="0.35">
      <c r="G384" s="9"/>
      <c r="H384" s="9"/>
    </row>
    <row r="385" spans="7:8" x14ac:dyDescent="0.35">
      <c r="G385" s="9"/>
      <c r="H385" s="9"/>
    </row>
    <row r="386" spans="7:8" x14ac:dyDescent="0.35">
      <c r="G386" s="9"/>
      <c r="H386" s="9"/>
    </row>
    <row r="387" spans="7:8" x14ac:dyDescent="0.35">
      <c r="G387" s="9"/>
      <c r="H387" s="9"/>
    </row>
    <row r="388" spans="7:8" x14ac:dyDescent="0.35">
      <c r="G388" s="9"/>
      <c r="H388" s="9"/>
    </row>
    <row r="389" spans="7:8" x14ac:dyDescent="0.35">
      <c r="G389" s="9"/>
      <c r="H389" s="9"/>
    </row>
    <row r="390" spans="7:8" x14ac:dyDescent="0.35">
      <c r="G390" s="9"/>
      <c r="H390" s="9"/>
    </row>
    <row r="391" spans="7:8" x14ac:dyDescent="0.35">
      <c r="G391" s="9"/>
      <c r="H391" s="9"/>
    </row>
    <row r="392" spans="7:8" x14ac:dyDescent="0.35">
      <c r="G392" s="9"/>
      <c r="H392" s="9"/>
    </row>
    <row r="393" spans="7:8" x14ac:dyDescent="0.35">
      <c r="G393" s="9"/>
      <c r="H393" s="9"/>
    </row>
    <row r="394" spans="7:8" x14ac:dyDescent="0.35">
      <c r="G394" s="9"/>
      <c r="H394" s="9"/>
    </row>
    <row r="395" spans="7:8" x14ac:dyDescent="0.35">
      <c r="G395" s="9"/>
      <c r="H395" s="9"/>
    </row>
    <row r="396" spans="7:8" x14ac:dyDescent="0.35">
      <c r="G396" s="9"/>
      <c r="H396" s="9"/>
    </row>
    <row r="397" spans="7:8" x14ac:dyDescent="0.35">
      <c r="G397" s="9"/>
      <c r="H397" s="9"/>
    </row>
    <row r="398" spans="7:8" x14ac:dyDescent="0.35">
      <c r="G398" s="9"/>
      <c r="H398" s="9"/>
    </row>
    <row r="399" spans="7:8" x14ac:dyDescent="0.35">
      <c r="G399" s="9"/>
      <c r="H399" s="9"/>
    </row>
    <row r="400" spans="7:8" x14ac:dyDescent="0.35">
      <c r="G400" s="9"/>
      <c r="H400" s="9"/>
    </row>
    <row r="401" spans="7:8" x14ac:dyDescent="0.35">
      <c r="G401" s="9"/>
      <c r="H401" s="9"/>
    </row>
    <row r="402" spans="7:8" x14ac:dyDescent="0.35">
      <c r="G402" s="9"/>
      <c r="H402" s="9"/>
    </row>
    <row r="403" spans="7:8" x14ac:dyDescent="0.35">
      <c r="G403" s="9"/>
      <c r="H403" s="9"/>
    </row>
    <row r="404" spans="7:8" x14ac:dyDescent="0.35">
      <c r="G404" s="9"/>
      <c r="H404" s="9"/>
    </row>
    <row r="405" spans="7:8" x14ac:dyDescent="0.35">
      <c r="G405" s="9"/>
      <c r="H405" s="9"/>
    </row>
    <row r="406" spans="7:8" x14ac:dyDescent="0.35">
      <c r="G406" s="9"/>
      <c r="H406" s="9"/>
    </row>
    <row r="407" spans="7:8" x14ac:dyDescent="0.35">
      <c r="G407" s="9"/>
      <c r="H407" s="9"/>
    </row>
    <row r="408" spans="7:8" x14ac:dyDescent="0.35">
      <c r="G408" s="9"/>
      <c r="H408" s="9"/>
    </row>
    <row r="409" spans="7:8" x14ac:dyDescent="0.35">
      <c r="G409" s="9"/>
      <c r="H409" s="9"/>
    </row>
    <row r="410" spans="7:8" x14ac:dyDescent="0.35">
      <c r="G410" s="9"/>
      <c r="H410" s="9"/>
    </row>
    <row r="411" spans="7:8" x14ac:dyDescent="0.35">
      <c r="G411" s="9"/>
      <c r="H411" s="9"/>
    </row>
    <row r="412" spans="7:8" x14ac:dyDescent="0.35">
      <c r="G412" s="9"/>
      <c r="H412" s="9"/>
    </row>
    <row r="413" spans="7:8" x14ac:dyDescent="0.35">
      <c r="G413" s="9"/>
      <c r="H413" s="9"/>
    </row>
    <row r="414" spans="7:8" x14ac:dyDescent="0.35">
      <c r="G414" s="9"/>
      <c r="H414" s="9"/>
    </row>
    <row r="415" spans="7:8" x14ac:dyDescent="0.35">
      <c r="G415" s="9"/>
      <c r="H415" s="9"/>
    </row>
    <row r="416" spans="7:8" x14ac:dyDescent="0.35">
      <c r="G416" s="9"/>
      <c r="H416" s="9"/>
    </row>
    <row r="417" spans="7:8" x14ac:dyDescent="0.35">
      <c r="G417" s="9"/>
      <c r="H417" s="9"/>
    </row>
    <row r="418" spans="7:8" x14ac:dyDescent="0.35">
      <c r="G418" s="9"/>
      <c r="H418" s="9"/>
    </row>
    <row r="419" spans="7:8" x14ac:dyDescent="0.35">
      <c r="G419" s="9"/>
      <c r="H419" s="9"/>
    </row>
    <row r="420" spans="7:8" x14ac:dyDescent="0.35">
      <c r="G420" s="9"/>
      <c r="H420" s="9"/>
    </row>
    <row r="421" spans="7:8" x14ac:dyDescent="0.35">
      <c r="G421" s="9"/>
      <c r="H421" s="9"/>
    </row>
    <row r="422" spans="7:8" x14ac:dyDescent="0.35">
      <c r="G422" s="9"/>
      <c r="H422" s="9"/>
    </row>
    <row r="423" spans="7:8" x14ac:dyDescent="0.35">
      <c r="G423" s="9"/>
      <c r="H423" s="9"/>
    </row>
    <row r="424" spans="7:8" x14ac:dyDescent="0.35">
      <c r="G424" s="9"/>
      <c r="H424" s="9"/>
    </row>
    <row r="425" spans="7:8" x14ac:dyDescent="0.35">
      <c r="G425" s="9"/>
      <c r="H425" s="9"/>
    </row>
    <row r="426" spans="7:8" x14ac:dyDescent="0.35">
      <c r="G426" s="9"/>
      <c r="H426" s="9"/>
    </row>
    <row r="427" spans="7:8" x14ac:dyDescent="0.35">
      <c r="G427" s="9"/>
      <c r="H427" s="9"/>
    </row>
    <row r="428" spans="7:8" x14ac:dyDescent="0.35">
      <c r="G428" s="9"/>
      <c r="H428" s="9"/>
    </row>
    <row r="429" spans="7:8" x14ac:dyDescent="0.35">
      <c r="G429" s="9"/>
      <c r="H429" s="9"/>
    </row>
    <row r="430" spans="7:8" x14ac:dyDescent="0.35">
      <c r="G430" s="9"/>
      <c r="H430" s="9"/>
    </row>
    <row r="431" spans="7:8" x14ac:dyDescent="0.35">
      <c r="G431" s="9"/>
      <c r="H431" s="9"/>
    </row>
    <row r="432" spans="7:8" x14ac:dyDescent="0.35">
      <c r="G432" s="9"/>
      <c r="H432" s="9"/>
    </row>
    <row r="433" spans="7:8" x14ac:dyDescent="0.35">
      <c r="G433" s="9"/>
      <c r="H433" s="9"/>
    </row>
    <row r="434" spans="7:8" x14ac:dyDescent="0.35">
      <c r="G434" s="9"/>
      <c r="H434" s="9"/>
    </row>
    <row r="435" spans="7:8" x14ac:dyDescent="0.35">
      <c r="G435" s="9"/>
      <c r="H435" s="9"/>
    </row>
    <row r="436" spans="7:8" x14ac:dyDescent="0.35">
      <c r="G436" s="9"/>
      <c r="H436" s="9"/>
    </row>
    <row r="437" spans="7:8" x14ac:dyDescent="0.35">
      <c r="G437" s="9"/>
      <c r="H437" s="9"/>
    </row>
    <row r="438" spans="7:8" x14ac:dyDescent="0.35">
      <c r="G438" s="9"/>
      <c r="H438" s="9"/>
    </row>
    <row r="439" spans="7:8" x14ac:dyDescent="0.35">
      <c r="G439" s="9"/>
      <c r="H439" s="9"/>
    </row>
    <row r="440" spans="7:8" x14ac:dyDescent="0.35">
      <c r="G440" s="9"/>
      <c r="H440" s="9"/>
    </row>
    <row r="441" spans="7:8" x14ac:dyDescent="0.35">
      <c r="G441" s="9"/>
      <c r="H441" s="9"/>
    </row>
    <row r="442" spans="7:8" x14ac:dyDescent="0.35">
      <c r="G442" s="9"/>
      <c r="H442" s="9"/>
    </row>
    <row r="443" spans="7:8" x14ac:dyDescent="0.35">
      <c r="G443" s="9"/>
      <c r="H443" s="9"/>
    </row>
    <row r="444" spans="7:8" x14ac:dyDescent="0.35">
      <c r="G444" s="9"/>
      <c r="H444" s="9"/>
    </row>
    <row r="445" spans="7:8" x14ac:dyDescent="0.35">
      <c r="G445" s="9"/>
      <c r="H445" s="9"/>
    </row>
    <row r="446" spans="7:8" x14ac:dyDescent="0.35">
      <c r="G446" s="9"/>
      <c r="H446" s="9"/>
    </row>
    <row r="447" spans="7:8" x14ac:dyDescent="0.35">
      <c r="G447" s="9"/>
      <c r="H447" s="9"/>
    </row>
    <row r="448" spans="7:8" x14ac:dyDescent="0.35">
      <c r="G448" s="9"/>
      <c r="H448" s="9"/>
    </row>
    <row r="449" spans="7:8" x14ac:dyDescent="0.35">
      <c r="G449" s="9"/>
      <c r="H449" s="9"/>
    </row>
    <row r="450" spans="7:8" x14ac:dyDescent="0.35">
      <c r="G450" s="9"/>
      <c r="H450" s="9"/>
    </row>
    <row r="451" spans="7:8" x14ac:dyDescent="0.35">
      <c r="G451" s="9"/>
      <c r="H451" s="9"/>
    </row>
    <row r="452" spans="7:8" x14ac:dyDescent="0.35">
      <c r="G452" s="9"/>
      <c r="H452" s="9"/>
    </row>
    <row r="453" spans="7:8" x14ac:dyDescent="0.35">
      <c r="G453" s="9"/>
      <c r="H453" s="9"/>
    </row>
    <row r="454" spans="7:8" x14ac:dyDescent="0.35">
      <c r="G454" s="9"/>
      <c r="H454" s="9"/>
    </row>
    <row r="455" spans="7:8" x14ac:dyDescent="0.35">
      <c r="G455" s="9"/>
      <c r="H455" s="9"/>
    </row>
    <row r="456" spans="7:8" x14ac:dyDescent="0.35">
      <c r="G456" s="9"/>
      <c r="H456" s="9"/>
    </row>
    <row r="457" spans="7:8" x14ac:dyDescent="0.35">
      <c r="G457" s="9"/>
      <c r="H457" s="9"/>
    </row>
    <row r="458" spans="7:8" x14ac:dyDescent="0.35">
      <c r="G458" s="9"/>
      <c r="H458" s="9"/>
    </row>
    <row r="459" spans="7:8" x14ac:dyDescent="0.35">
      <c r="G459" s="9"/>
      <c r="H459" s="9"/>
    </row>
    <row r="460" spans="7:8" x14ac:dyDescent="0.35">
      <c r="G460" s="9"/>
      <c r="H460" s="9"/>
    </row>
    <row r="461" spans="7:8" x14ac:dyDescent="0.35">
      <c r="G461" s="9"/>
      <c r="H461" s="9"/>
    </row>
    <row r="462" spans="7:8" x14ac:dyDescent="0.35">
      <c r="G462" s="9"/>
      <c r="H462" s="9"/>
    </row>
    <row r="463" spans="7:8" x14ac:dyDescent="0.35">
      <c r="G463" s="9"/>
      <c r="H463" s="9"/>
    </row>
    <row r="464" spans="7:8" x14ac:dyDescent="0.35">
      <c r="G464" s="9"/>
      <c r="H464" s="9"/>
    </row>
    <row r="465" spans="7:8" x14ac:dyDescent="0.35">
      <c r="G465" s="9"/>
      <c r="H465" s="9"/>
    </row>
    <row r="466" spans="7:8" x14ac:dyDescent="0.35">
      <c r="G466" s="9"/>
      <c r="H466" s="9"/>
    </row>
    <row r="467" spans="7:8" x14ac:dyDescent="0.35">
      <c r="G467" s="9"/>
      <c r="H467" s="9"/>
    </row>
    <row r="468" spans="7:8" x14ac:dyDescent="0.35">
      <c r="G468" s="9"/>
      <c r="H468" s="9"/>
    </row>
    <row r="469" spans="7:8" x14ac:dyDescent="0.35">
      <c r="G469" s="9"/>
      <c r="H469" s="9"/>
    </row>
    <row r="470" spans="7:8" x14ac:dyDescent="0.35">
      <c r="G470" s="9"/>
      <c r="H470" s="9"/>
    </row>
    <row r="471" spans="7:8" x14ac:dyDescent="0.35">
      <c r="G471" s="9"/>
      <c r="H471" s="9"/>
    </row>
    <row r="472" spans="7:8" x14ac:dyDescent="0.35">
      <c r="G472" s="9"/>
      <c r="H472" s="9"/>
    </row>
    <row r="473" spans="7:8" x14ac:dyDescent="0.35">
      <c r="G473" s="9"/>
      <c r="H473" s="9"/>
    </row>
    <row r="474" spans="7:8" x14ac:dyDescent="0.35">
      <c r="G474" s="9"/>
      <c r="H474" s="9"/>
    </row>
    <row r="475" spans="7:8" x14ac:dyDescent="0.35">
      <c r="G475" s="9"/>
      <c r="H475" s="9"/>
    </row>
    <row r="476" spans="7:8" x14ac:dyDescent="0.35">
      <c r="G476" s="9"/>
      <c r="H476" s="9"/>
    </row>
    <row r="477" spans="7:8" x14ac:dyDescent="0.35">
      <c r="G477" s="9"/>
      <c r="H477" s="9"/>
    </row>
    <row r="478" spans="7:8" x14ac:dyDescent="0.35">
      <c r="G478" s="9"/>
      <c r="H478" s="9"/>
    </row>
    <row r="479" spans="7:8" x14ac:dyDescent="0.35">
      <c r="G479" s="9"/>
      <c r="H479" s="9"/>
    </row>
    <row r="480" spans="7:8" x14ac:dyDescent="0.35">
      <c r="G480" s="9"/>
      <c r="H480" s="9"/>
    </row>
    <row r="481" spans="7:8" x14ac:dyDescent="0.35">
      <c r="G481" s="9"/>
      <c r="H481" s="9"/>
    </row>
    <row r="482" spans="7:8" x14ac:dyDescent="0.35">
      <c r="G482" s="9"/>
      <c r="H482" s="9"/>
    </row>
    <row r="483" spans="7:8" x14ac:dyDescent="0.35">
      <c r="G483" s="9"/>
      <c r="H483" s="9"/>
    </row>
    <row r="484" spans="7:8" x14ac:dyDescent="0.35">
      <c r="G484" s="9"/>
      <c r="H484" s="9"/>
    </row>
    <row r="485" spans="7:8" x14ac:dyDescent="0.35">
      <c r="G485" s="9"/>
      <c r="H485" s="9"/>
    </row>
    <row r="486" spans="7:8" x14ac:dyDescent="0.35">
      <c r="G486" s="9"/>
      <c r="H486" s="9"/>
    </row>
    <row r="487" spans="7:8" x14ac:dyDescent="0.35">
      <c r="G487" s="9"/>
      <c r="H487" s="9"/>
    </row>
    <row r="488" spans="7:8" x14ac:dyDescent="0.35">
      <c r="G488" s="9"/>
      <c r="H488" s="9"/>
    </row>
    <row r="489" spans="7:8" x14ac:dyDescent="0.35">
      <c r="G489" s="9"/>
      <c r="H489" s="9"/>
    </row>
    <row r="490" spans="7:8" x14ac:dyDescent="0.35">
      <c r="G490" s="9"/>
      <c r="H490" s="9"/>
    </row>
    <row r="491" spans="7:8" x14ac:dyDescent="0.35">
      <c r="G491" s="9"/>
      <c r="H491" s="9"/>
    </row>
    <row r="492" spans="7:8" x14ac:dyDescent="0.35">
      <c r="G492" s="9"/>
      <c r="H492" s="9"/>
    </row>
    <row r="493" spans="7:8" x14ac:dyDescent="0.35">
      <c r="G493" s="9"/>
      <c r="H493" s="9"/>
    </row>
    <row r="494" spans="7:8" x14ac:dyDescent="0.35">
      <c r="G494" s="9"/>
      <c r="H494" s="9"/>
    </row>
    <row r="495" spans="7:8" x14ac:dyDescent="0.35">
      <c r="G495" s="9"/>
      <c r="H495" s="9"/>
    </row>
    <row r="496" spans="7:8" x14ac:dyDescent="0.35">
      <c r="G496" s="9"/>
      <c r="H496" s="9"/>
    </row>
    <row r="497" spans="7:8" x14ac:dyDescent="0.35">
      <c r="G497" s="9"/>
      <c r="H497" s="9"/>
    </row>
    <row r="498" spans="7:8" x14ac:dyDescent="0.35">
      <c r="G498" s="9"/>
      <c r="H498" s="9"/>
    </row>
    <row r="499" spans="7:8" x14ac:dyDescent="0.35">
      <c r="G499" s="9"/>
      <c r="H499" s="9"/>
    </row>
    <row r="500" spans="7:8" x14ac:dyDescent="0.35">
      <c r="G500" s="9"/>
      <c r="H500" s="9"/>
    </row>
    <row r="501" spans="7:8" x14ac:dyDescent="0.35">
      <c r="G501" s="9"/>
      <c r="H501" s="9"/>
    </row>
    <row r="502" spans="7:8" x14ac:dyDescent="0.35">
      <c r="G502" s="9"/>
      <c r="H502" s="9"/>
    </row>
    <row r="503" spans="7:8" x14ac:dyDescent="0.35">
      <c r="G503" s="9"/>
      <c r="H503" s="9"/>
    </row>
    <row r="504" spans="7:8" x14ac:dyDescent="0.35">
      <c r="G504" s="9"/>
      <c r="H504" s="9"/>
    </row>
    <row r="505" spans="7:8" x14ac:dyDescent="0.35">
      <c r="G505" s="9"/>
      <c r="H505" s="9"/>
    </row>
    <row r="506" spans="7:8" x14ac:dyDescent="0.35">
      <c r="G506" s="9"/>
      <c r="H506" s="9"/>
    </row>
    <row r="507" spans="7:8" x14ac:dyDescent="0.35">
      <c r="G507" s="9"/>
      <c r="H507" s="9"/>
    </row>
    <row r="508" spans="7:8" x14ac:dyDescent="0.35">
      <c r="G508" s="9"/>
      <c r="H508" s="9"/>
    </row>
    <row r="509" spans="7:8" x14ac:dyDescent="0.35">
      <c r="G509" s="9"/>
      <c r="H509" s="9"/>
    </row>
    <row r="510" spans="7:8" x14ac:dyDescent="0.35">
      <c r="G510" s="9"/>
      <c r="H510" s="9"/>
    </row>
    <row r="511" spans="7:8" x14ac:dyDescent="0.35">
      <c r="G511" s="9"/>
      <c r="H511" s="9"/>
    </row>
    <row r="512" spans="7:8" x14ac:dyDescent="0.35">
      <c r="G512" s="9"/>
      <c r="H512" s="9"/>
    </row>
    <row r="513" spans="7:8" x14ac:dyDescent="0.35">
      <c r="G513" s="9"/>
      <c r="H513" s="9"/>
    </row>
    <row r="514" spans="7:8" x14ac:dyDescent="0.35">
      <c r="G514" s="9"/>
      <c r="H514" s="9"/>
    </row>
    <row r="515" spans="7:8" x14ac:dyDescent="0.35">
      <c r="G515" s="9"/>
      <c r="H515" s="9"/>
    </row>
    <row r="516" spans="7:8" x14ac:dyDescent="0.35">
      <c r="G516" s="9"/>
      <c r="H516" s="9"/>
    </row>
    <row r="517" spans="7:8" x14ac:dyDescent="0.35">
      <c r="G517" s="9"/>
      <c r="H517" s="9"/>
    </row>
    <row r="518" spans="7:8" x14ac:dyDescent="0.35">
      <c r="G518" s="9"/>
      <c r="H518" s="9"/>
    </row>
    <row r="519" spans="7:8" x14ac:dyDescent="0.35">
      <c r="G519" s="9"/>
      <c r="H519" s="9"/>
    </row>
    <row r="520" spans="7:8" x14ac:dyDescent="0.35">
      <c r="G520" s="9"/>
      <c r="H520" s="9"/>
    </row>
    <row r="521" spans="7:8" x14ac:dyDescent="0.35">
      <c r="G521" s="9"/>
      <c r="H521" s="9"/>
    </row>
    <row r="522" spans="7:8" x14ac:dyDescent="0.35">
      <c r="G522" s="9"/>
      <c r="H522" s="9"/>
    </row>
    <row r="523" spans="7:8" x14ac:dyDescent="0.35">
      <c r="G523" s="9"/>
      <c r="H523" s="9"/>
    </row>
    <row r="524" spans="7:8" x14ac:dyDescent="0.35">
      <c r="G524" s="9"/>
      <c r="H524" s="9"/>
    </row>
    <row r="525" spans="7:8" x14ac:dyDescent="0.35">
      <c r="G525" s="9"/>
      <c r="H525" s="9"/>
    </row>
    <row r="526" spans="7:8" x14ac:dyDescent="0.35">
      <c r="G526" s="9"/>
      <c r="H526" s="9"/>
    </row>
    <row r="527" spans="7:8" x14ac:dyDescent="0.35">
      <c r="G527" s="9"/>
      <c r="H527" s="9"/>
    </row>
    <row r="528" spans="7:8" x14ac:dyDescent="0.35">
      <c r="G528" s="9"/>
      <c r="H528" s="9"/>
    </row>
    <row r="529" spans="7:8" x14ac:dyDescent="0.35">
      <c r="G529" s="9"/>
      <c r="H529" s="9"/>
    </row>
    <row r="530" spans="7:8" x14ac:dyDescent="0.35">
      <c r="G530" s="9"/>
      <c r="H530" s="9"/>
    </row>
    <row r="531" spans="7:8" x14ac:dyDescent="0.35">
      <c r="G531" s="9"/>
      <c r="H531" s="9"/>
    </row>
    <row r="532" spans="7:8" x14ac:dyDescent="0.35">
      <c r="G532" s="9"/>
      <c r="H532" s="9"/>
    </row>
    <row r="533" spans="7:8" x14ac:dyDescent="0.35">
      <c r="G533" s="9"/>
      <c r="H533" s="9"/>
    </row>
    <row r="534" spans="7:8" x14ac:dyDescent="0.35">
      <c r="G534" s="9"/>
      <c r="H534" s="9"/>
    </row>
    <row r="535" spans="7:8" x14ac:dyDescent="0.35">
      <c r="G535" s="9"/>
      <c r="H535" s="9"/>
    </row>
    <row r="536" spans="7:8" x14ac:dyDescent="0.35">
      <c r="G536" s="9"/>
      <c r="H536" s="9"/>
    </row>
    <row r="537" spans="7:8" x14ac:dyDescent="0.35">
      <c r="G537" s="9"/>
      <c r="H537" s="9"/>
    </row>
    <row r="538" spans="7:8" x14ac:dyDescent="0.35">
      <c r="G538" s="9"/>
      <c r="H538" s="9"/>
    </row>
    <row r="539" spans="7:8" x14ac:dyDescent="0.35">
      <c r="G539" s="9"/>
      <c r="H539" s="9"/>
    </row>
    <row r="540" spans="7:8" x14ac:dyDescent="0.35">
      <c r="G540" s="9"/>
      <c r="H540" s="9"/>
    </row>
    <row r="541" spans="7:8" x14ac:dyDescent="0.35">
      <c r="G541" s="9"/>
      <c r="H541" s="9"/>
    </row>
    <row r="542" spans="7:8" x14ac:dyDescent="0.35">
      <c r="G542" s="9"/>
      <c r="H542" s="9"/>
    </row>
    <row r="543" spans="7:8" x14ac:dyDescent="0.35">
      <c r="G543" s="9"/>
      <c r="H543" s="9"/>
    </row>
    <row r="544" spans="7:8" x14ac:dyDescent="0.35">
      <c r="G544" s="9"/>
      <c r="H544" s="9"/>
    </row>
    <row r="545" spans="7:8" x14ac:dyDescent="0.35">
      <c r="G545" s="9"/>
      <c r="H545" s="9"/>
    </row>
    <row r="546" spans="7:8" x14ac:dyDescent="0.35">
      <c r="G546" s="9"/>
      <c r="H546" s="9"/>
    </row>
    <row r="547" spans="7:8" x14ac:dyDescent="0.35">
      <c r="G547" s="9"/>
      <c r="H547" s="9"/>
    </row>
    <row r="548" spans="7:8" x14ac:dyDescent="0.35">
      <c r="G548" s="9"/>
      <c r="H548" s="9"/>
    </row>
    <row r="549" spans="7:8" x14ac:dyDescent="0.35">
      <c r="G549" s="9"/>
      <c r="H549" s="9"/>
    </row>
    <row r="550" spans="7:8" x14ac:dyDescent="0.35">
      <c r="G550" s="9"/>
      <c r="H550" s="9"/>
    </row>
    <row r="551" spans="7:8" x14ac:dyDescent="0.35">
      <c r="G551" s="9"/>
      <c r="H551" s="9"/>
    </row>
    <row r="552" spans="7:8" x14ac:dyDescent="0.35">
      <c r="G552" s="9"/>
      <c r="H552" s="9"/>
    </row>
    <row r="553" spans="7:8" x14ac:dyDescent="0.35">
      <c r="G553" s="9"/>
      <c r="H553" s="9"/>
    </row>
    <row r="554" spans="7:8" x14ac:dyDescent="0.35">
      <c r="G554" s="9"/>
      <c r="H554" s="9"/>
    </row>
    <row r="555" spans="7:8" x14ac:dyDescent="0.35">
      <c r="G555" s="9"/>
      <c r="H555" s="9"/>
    </row>
    <row r="556" spans="7:8" x14ac:dyDescent="0.35">
      <c r="G556" s="9"/>
      <c r="H556" s="9"/>
    </row>
    <row r="557" spans="7:8" x14ac:dyDescent="0.35">
      <c r="G557" s="9"/>
      <c r="H557" s="9"/>
    </row>
    <row r="558" spans="7:8" x14ac:dyDescent="0.35">
      <c r="G558" s="9"/>
      <c r="H558" s="9"/>
    </row>
    <row r="559" spans="7:8" x14ac:dyDescent="0.35">
      <c r="G559" s="9"/>
      <c r="H559" s="9"/>
    </row>
    <row r="560" spans="7:8" x14ac:dyDescent="0.35">
      <c r="G560" s="9"/>
      <c r="H560" s="9"/>
    </row>
    <row r="561" spans="7:8" x14ac:dyDescent="0.35">
      <c r="G561" s="9"/>
      <c r="H561" s="9"/>
    </row>
    <row r="562" spans="7:8" x14ac:dyDescent="0.35">
      <c r="G562" s="9"/>
      <c r="H562" s="9"/>
    </row>
    <row r="563" spans="7:8" x14ac:dyDescent="0.35">
      <c r="G563" s="9"/>
      <c r="H563" s="9"/>
    </row>
    <row r="564" spans="7:8" x14ac:dyDescent="0.35">
      <c r="G564" s="9"/>
      <c r="H564" s="9"/>
    </row>
    <row r="565" spans="7:8" x14ac:dyDescent="0.35">
      <c r="G565" s="9"/>
      <c r="H565" s="9"/>
    </row>
    <row r="566" spans="7:8" x14ac:dyDescent="0.35">
      <c r="G566" s="9"/>
      <c r="H566" s="9"/>
    </row>
    <row r="567" spans="7:8" x14ac:dyDescent="0.35">
      <c r="G567" s="9"/>
      <c r="H567" s="9"/>
    </row>
    <row r="568" spans="7:8" x14ac:dyDescent="0.35">
      <c r="G568" s="9"/>
      <c r="H568" s="9"/>
    </row>
    <row r="569" spans="7:8" x14ac:dyDescent="0.35">
      <c r="G569" s="9"/>
      <c r="H569" s="9"/>
    </row>
    <row r="570" spans="7:8" x14ac:dyDescent="0.35">
      <c r="G570" s="9"/>
      <c r="H570" s="9"/>
    </row>
    <row r="571" spans="7:8" x14ac:dyDescent="0.35">
      <c r="G571" s="9"/>
      <c r="H571" s="9"/>
    </row>
    <row r="572" spans="7:8" x14ac:dyDescent="0.35">
      <c r="G572" s="9"/>
      <c r="H572" s="9"/>
    </row>
    <row r="573" spans="7:8" x14ac:dyDescent="0.35">
      <c r="G573" s="9"/>
      <c r="H573" s="9"/>
    </row>
    <row r="574" spans="7:8" x14ac:dyDescent="0.35">
      <c r="G574" s="9"/>
      <c r="H574" s="9"/>
    </row>
    <row r="575" spans="7:8" x14ac:dyDescent="0.35">
      <c r="G575" s="9"/>
      <c r="H575" s="9"/>
    </row>
    <row r="576" spans="7:8" x14ac:dyDescent="0.35">
      <c r="G576" s="9"/>
      <c r="H576" s="9"/>
    </row>
    <row r="577" spans="7:8" x14ac:dyDescent="0.35">
      <c r="G577" s="9"/>
      <c r="H577" s="9"/>
    </row>
    <row r="578" spans="7:8" x14ac:dyDescent="0.35">
      <c r="G578" s="9"/>
      <c r="H578" s="9"/>
    </row>
    <row r="579" spans="7:8" x14ac:dyDescent="0.35">
      <c r="G579" s="9"/>
      <c r="H579" s="9"/>
    </row>
    <row r="580" spans="7:8" x14ac:dyDescent="0.35">
      <c r="G580" s="9"/>
      <c r="H580" s="9"/>
    </row>
    <row r="581" spans="7:8" x14ac:dyDescent="0.35">
      <c r="G581" s="9"/>
      <c r="H581" s="9"/>
    </row>
    <row r="582" spans="7:8" x14ac:dyDescent="0.35">
      <c r="G582" s="9"/>
      <c r="H582" s="9"/>
    </row>
    <row r="583" spans="7:8" x14ac:dyDescent="0.35">
      <c r="G583" s="9"/>
      <c r="H583" s="9"/>
    </row>
    <row r="584" spans="7:8" x14ac:dyDescent="0.35">
      <c r="G584" s="9"/>
      <c r="H584" s="9"/>
    </row>
    <row r="585" spans="7:8" x14ac:dyDescent="0.35">
      <c r="G585" s="9"/>
      <c r="H585" s="9"/>
    </row>
    <row r="586" spans="7:8" x14ac:dyDescent="0.35">
      <c r="G586" s="9"/>
      <c r="H586" s="9"/>
    </row>
    <row r="587" spans="7:8" x14ac:dyDescent="0.35">
      <c r="G587" s="9"/>
      <c r="H587" s="9"/>
    </row>
    <row r="588" spans="7:8" x14ac:dyDescent="0.35">
      <c r="G588" s="9"/>
      <c r="H588" s="9"/>
    </row>
    <row r="589" spans="7:8" x14ac:dyDescent="0.35">
      <c r="G589" s="9"/>
      <c r="H589" s="9"/>
    </row>
    <row r="590" spans="7:8" x14ac:dyDescent="0.35">
      <c r="G590" s="9"/>
      <c r="H590" s="9"/>
    </row>
    <row r="591" spans="7:8" x14ac:dyDescent="0.35">
      <c r="G591" s="9"/>
      <c r="H591" s="9"/>
    </row>
    <row r="592" spans="7:8" x14ac:dyDescent="0.35">
      <c r="G592" s="9"/>
      <c r="H592" s="9"/>
    </row>
    <row r="593" spans="7:8" x14ac:dyDescent="0.35">
      <c r="G593" s="9"/>
      <c r="H593" s="9"/>
    </row>
    <row r="594" spans="7:8" x14ac:dyDescent="0.35">
      <c r="G594" s="9"/>
      <c r="H594" s="9"/>
    </row>
    <row r="595" spans="7:8" x14ac:dyDescent="0.35">
      <c r="G595" s="9"/>
      <c r="H595" s="9"/>
    </row>
    <row r="596" spans="7:8" x14ac:dyDescent="0.35">
      <c r="G596" s="9"/>
      <c r="H596" s="9"/>
    </row>
    <row r="597" spans="7:8" x14ac:dyDescent="0.35">
      <c r="G597" s="9"/>
      <c r="H597" s="9"/>
    </row>
    <row r="598" spans="7:8" x14ac:dyDescent="0.35">
      <c r="G598" s="9"/>
      <c r="H598" s="9"/>
    </row>
    <row r="599" spans="7:8" x14ac:dyDescent="0.35">
      <c r="G599" s="9"/>
      <c r="H599" s="9"/>
    </row>
    <row r="600" spans="7:8" x14ac:dyDescent="0.35">
      <c r="G600" s="9"/>
      <c r="H600" s="9"/>
    </row>
    <row r="601" spans="7:8" x14ac:dyDescent="0.35">
      <c r="G601" s="9"/>
      <c r="H601" s="9"/>
    </row>
    <row r="602" spans="7:8" x14ac:dyDescent="0.35">
      <c r="G602" s="9"/>
      <c r="H602" s="9"/>
    </row>
    <row r="603" spans="7:8" x14ac:dyDescent="0.35">
      <c r="G603" s="9"/>
      <c r="H603" s="9"/>
    </row>
    <row r="604" spans="7:8" x14ac:dyDescent="0.35">
      <c r="G604" s="9"/>
      <c r="H604" s="9"/>
    </row>
    <row r="605" spans="7:8" x14ac:dyDescent="0.35">
      <c r="G605" s="9"/>
      <c r="H605" s="9"/>
    </row>
    <row r="606" spans="7:8" x14ac:dyDescent="0.35">
      <c r="G606" s="9"/>
      <c r="H606" s="9"/>
    </row>
    <row r="607" spans="7:8" x14ac:dyDescent="0.35">
      <c r="G607" s="9"/>
      <c r="H607" s="9"/>
    </row>
    <row r="608" spans="7:8" x14ac:dyDescent="0.35">
      <c r="G608" s="9"/>
      <c r="H608" s="9"/>
    </row>
    <row r="609" spans="7:8" x14ac:dyDescent="0.35">
      <c r="G609" s="9"/>
      <c r="H609" s="9"/>
    </row>
    <row r="610" spans="7:8" x14ac:dyDescent="0.35">
      <c r="G610" s="9"/>
      <c r="H610" s="9"/>
    </row>
    <row r="611" spans="7:8" x14ac:dyDescent="0.35">
      <c r="G611" s="9"/>
      <c r="H611" s="9"/>
    </row>
    <row r="612" spans="7:8" x14ac:dyDescent="0.35">
      <c r="G612" s="9"/>
      <c r="H612" s="9"/>
    </row>
    <row r="613" spans="7:8" x14ac:dyDescent="0.35">
      <c r="G613" s="9"/>
      <c r="H613" s="9"/>
    </row>
    <row r="614" spans="7:8" x14ac:dyDescent="0.35">
      <c r="G614" s="9"/>
      <c r="H614" s="9"/>
    </row>
    <row r="615" spans="7:8" x14ac:dyDescent="0.35">
      <c r="G615" s="9"/>
      <c r="H615" s="9"/>
    </row>
    <row r="616" spans="7:8" x14ac:dyDescent="0.35">
      <c r="G616" s="9"/>
      <c r="H616" s="9"/>
    </row>
    <row r="617" spans="7:8" x14ac:dyDescent="0.35">
      <c r="G617" s="9"/>
      <c r="H617" s="9"/>
    </row>
    <row r="618" spans="7:8" x14ac:dyDescent="0.35">
      <c r="G618" s="9"/>
      <c r="H618" s="9"/>
    </row>
    <row r="619" spans="7:8" x14ac:dyDescent="0.35">
      <c r="G619" s="9"/>
      <c r="H619" s="9"/>
    </row>
    <row r="620" spans="7:8" x14ac:dyDescent="0.35">
      <c r="G620" s="9"/>
      <c r="H620" s="9"/>
    </row>
    <row r="621" spans="7:8" x14ac:dyDescent="0.35">
      <c r="G621" s="9"/>
      <c r="H621" s="9"/>
    </row>
    <row r="622" spans="7:8" x14ac:dyDescent="0.35">
      <c r="G622" s="9"/>
      <c r="H622" s="9"/>
    </row>
    <row r="623" spans="7:8" x14ac:dyDescent="0.35">
      <c r="G623" s="9"/>
      <c r="H623" s="9"/>
    </row>
    <row r="624" spans="7:8" x14ac:dyDescent="0.35">
      <c r="G624" s="9"/>
      <c r="H624" s="9"/>
    </row>
    <row r="625" spans="7:8" x14ac:dyDescent="0.35">
      <c r="G625" s="9"/>
      <c r="H625" s="9"/>
    </row>
    <row r="626" spans="7:8" x14ac:dyDescent="0.35">
      <c r="G626" s="9"/>
      <c r="H626" s="9"/>
    </row>
    <row r="627" spans="7:8" x14ac:dyDescent="0.35">
      <c r="G627" s="9"/>
      <c r="H627" s="9"/>
    </row>
    <row r="628" spans="7:8" x14ac:dyDescent="0.35">
      <c r="G628" s="9"/>
      <c r="H628" s="9"/>
    </row>
    <row r="629" spans="7:8" x14ac:dyDescent="0.35">
      <c r="G629" s="9"/>
      <c r="H629" s="9"/>
    </row>
    <row r="630" spans="7:8" x14ac:dyDescent="0.35">
      <c r="G630" s="9"/>
      <c r="H630" s="9"/>
    </row>
    <row r="631" spans="7:8" x14ac:dyDescent="0.35">
      <c r="G631" s="9"/>
      <c r="H631" s="9"/>
    </row>
    <row r="632" spans="7:8" x14ac:dyDescent="0.35">
      <c r="G632" s="9"/>
      <c r="H632" s="9"/>
    </row>
    <row r="633" spans="7:8" x14ac:dyDescent="0.35">
      <c r="G633" s="9"/>
      <c r="H633" s="9"/>
    </row>
    <row r="634" spans="7:8" x14ac:dyDescent="0.35">
      <c r="G634" s="9"/>
      <c r="H634" s="9"/>
    </row>
    <row r="635" spans="7:8" x14ac:dyDescent="0.35">
      <c r="G635" s="9"/>
      <c r="H635" s="9"/>
    </row>
    <row r="636" spans="7:8" x14ac:dyDescent="0.35">
      <c r="G636" s="9"/>
      <c r="H636" s="9"/>
    </row>
    <row r="637" spans="7:8" x14ac:dyDescent="0.35">
      <c r="G637" s="9"/>
      <c r="H637" s="9"/>
    </row>
    <row r="638" spans="7:8" x14ac:dyDescent="0.35">
      <c r="G638" s="9"/>
      <c r="H638" s="9"/>
    </row>
    <row r="639" spans="7:8" x14ac:dyDescent="0.35">
      <c r="G639" s="9"/>
      <c r="H639" s="9"/>
    </row>
    <row r="640" spans="7:8" x14ac:dyDescent="0.35">
      <c r="G640" s="9"/>
      <c r="H640" s="9"/>
    </row>
    <row r="641" spans="7:8" x14ac:dyDescent="0.35">
      <c r="G641" s="9"/>
      <c r="H641" s="9"/>
    </row>
    <row r="642" spans="7:8" x14ac:dyDescent="0.35">
      <c r="G642" s="9"/>
      <c r="H642" s="9"/>
    </row>
    <row r="643" spans="7:8" x14ac:dyDescent="0.35">
      <c r="G643" s="9"/>
      <c r="H643" s="9"/>
    </row>
    <row r="644" spans="7:8" x14ac:dyDescent="0.35">
      <c r="G644" s="9"/>
      <c r="H644" s="9"/>
    </row>
    <row r="645" spans="7:8" x14ac:dyDescent="0.35">
      <c r="G645" s="9"/>
      <c r="H645" s="9"/>
    </row>
    <row r="646" spans="7:8" x14ac:dyDescent="0.35">
      <c r="G646" s="9"/>
      <c r="H646" s="9"/>
    </row>
    <row r="647" spans="7:8" x14ac:dyDescent="0.35">
      <c r="G647" s="9"/>
      <c r="H647" s="9"/>
    </row>
    <row r="648" spans="7:8" x14ac:dyDescent="0.35">
      <c r="G648" s="9"/>
      <c r="H648" s="9"/>
    </row>
    <row r="649" spans="7:8" x14ac:dyDescent="0.35">
      <c r="G649" s="9"/>
      <c r="H649" s="9"/>
    </row>
    <row r="650" spans="7:8" x14ac:dyDescent="0.35">
      <c r="G650" s="9"/>
      <c r="H650" s="9"/>
    </row>
    <row r="651" spans="7:8" x14ac:dyDescent="0.35">
      <c r="G651" s="9"/>
      <c r="H651" s="9"/>
    </row>
    <row r="652" spans="7:8" x14ac:dyDescent="0.35">
      <c r="G652" s="9"/>
      <c r="H652" s="9"/>
    </row>
    <row r="653" spans="7:8" x14ac:dyDescent="0.35">
      <c r="G653" s="9"/>
      <c r="H653" s="9"/>
    </row>
    <row r="654" spans="7:8" x14ac:dyDescent="0.35">
      <c r="G654" s="9"/>
      <c r="H654" s="9"/>
    </row>
    <row r="655" spans="7:8" x14ac:dyDescent="0.35">
      <c r="G655" s="9"/>
      <c r="H655" s="9"/>
    </row>
    <row r="656" spans="7:8" x14ac:dyDescent="0.35">
      <c r="G656" s="9"/>
      <c r="H656" s="9"/>
    </row>
    <row r="657" spans="7:8" x14ac:dyDescent="0.35">
      <c r="G657" s="9"/>
      <c r="H657" s="9"/>
    </row>
    <row r="658" spans="7:8" x14ac:dyDescent="0.35">
      <c r="G658" s="9"/>
      <c r="H658" s="9"/>
    </row>
    <row r="659" spans="7:8" x14ac:dyDescent="0.35">
      <c r="G659" s="9"/>
      <c r="H659" s="9"/>
    </row>
    <row r="660" spans="7:8" x14ac:dyDescent="0.35">
      <c r="G660" s="9"/>
      <c r="H660" s="9"/>
    </row>
    <row r="661" spans="7:8" x14ac:dyDescent="0.35">
      <c r="G661" s="9"/>
      <c r="H661" s="9"/>
    </row>
    <row r="662" spans="7:8" x14ac:dyDescent="0.35">
      <c r="G662" s="9"/>
      <c r="H662" s="9"/>
    </row>
    <row r="663" spans="7:8" x14ac:dyDescent="0.35">
      <c r="G663" s="9"/>
      <c r="H663" s="9"/>
    </row>
    <row r="664" spans="7:8" x14ac:dyDescent="0.35">
      <c r="G664" s="9"/>
      <c r="H664" s="9"/>
    </row>
    <row r="665" spans="7:8" x14ac:dyDescent="0.35">
      <c r="G665" s="9"/>
      <c r="H665" s="9"/>
    </row>
    <row r="666" spans="7:8" x14ac:dyDescent="0.35">
      <c r="G666" s="9"/>
      <c r="H666" s="9"/>
    </row>
    <row r="667" spans="7:8" x14ac:dyDescent="0.35">
      <c r="G667" s="9"/>
      <c r="H667" s="9"/>
    </row>
    <row r="668" spans="7:8" x14ac:dyDescent="0.35">
      <c r="G668" s="9"/>
      <c r="H668" s="9"/>
    </row>
    <row r="669" spans="7:8" x14ac:dyDescent="0.35">
      <c r="G669" s="9"/>
      <c r="H669" s="9"/>
    </row>
    <row r="670" spans="7:8" x14ac:dyDescent="0.35">
      <c r="G670" s="9"/>
      <c r="H670" s="9"/>
    </row>
    <row r="671" spans="7:8" x14ac:dyDescent="0.35">
      <c r="G671" s="9"/>
      <c r="H671" s="9"/>
    </row>
    <row r="672" spans="7:8" x14ac:dyDescent="0.35">
      <c r="G672" s="9"/>
      <c r="H672" s="9"/>
    </row>
    <row r="673" spans="7:8" x14ac:dyDescent="0.35">
      <c r="G673" s="9"/>
      <c r="H673" s="9"/>
    </row>
    <row r="674" spans="7:8" x14ac:dyDescent="0.35">
      <c r="G674" s="9"/>
      <c r="H674" s="9"/>
    </row>
    <row r="675" spans="7:8" x14ac:dyDescent="0.35">
      <c r="G675" s="9"/>
      <c r="H675" s="9"/>
    </row>
    <row r="676" spans="7:8" x14ac:dyDescent="0.35">
      <c r="G676" s="9"/>
      <c r="H676" s="9"/>
    </row>
    <row r="677" spans="7:8" x14ac:dyDescent="0.35">
      <c r="G677" s="9"/>
      <c r="H677" s="9"/>
    </row>
    <row r="678" spans="7:8" x14ac:dyDescent="0.35">
      <c r="G678" s="9"/>
      <c r="H678" s="9"/>
    </row>
    <row r="679" spans="7:8" x14ac:dyDescent="0.35">
      <c r="G679" s="9"/>
      <c r="H679" s="9"/>
    </row>
    <row r="680" spans="7:8" x14ac:dyDescent="0.35">
      <c r="G680" s="9"/>
      <c r="H680" s="9"/>
    </row>
    <row r="681" spans="7:8" x14ac:dyDescent="0.35">
      <c r="G681" s="9"/>
      <c r="H681" s="9"/>
    </row>
    <row r="682" spans="7:8" x14ac:dyDescent="0.35">
      <c r="G682" s="9"/>
      <c r="H682" s="9"/>
    </row>
    <row r="683" spans="7:8" x14ac:dyDescent="0.35">
      <c r="G683" s="9"/>
      <c r="H683" s="9"/>
    </row>
    <row r="684" spans="7:8" x14ac:dyDescent="0.35">
      <c r="G684" s="9"/>
      <c r="H684" s="9"/>
    </row>
    <row r="685" spans="7:8" x14ac:dyDescent="0.35">
      <c r="G685" s="9"/>
      <c r="H685" s="9"/>
    </row>
    <row r="686" spans="7:8" x14ac:dyDescent="0.35">
      <c r="G686" s="9"/>
      <c r="H686" s="9"/>
    </row>
    <row r="687" spans="7:8" x14ac:dyDescent="0.35">
      <c r="G687" s="9"/>
      <c r="H687" s="9"/>
    </row>
    <row r="688" spans="7:8" x14ac:dyDescent="0.35">
      <c r="G688" s="9"/>
      <c r="H688" s="9"/>
    </row>
    <row r="689" spans="7:8" x14ac:dyDescent="0.35">
      <c r="G689" s="9"/>
      <c r="H689" s="9"/>
    </row>
    <row r="690" spans="7:8" x14ac:dyDescent="0.35">
      <c r="G690" s="9"/>
      <c r="H690" s="9"/>
    </row>
    <row r="691" spans="7:8" x14ac:dyDescent="0.35">
      <c r="G691" s="9"/>
      <c r="H691" s="9"/>
    </row>
    <row r="692" spans="7:8" x14ac:dyDescent="0.35">
      <c r="G692" s="9"/>
      <c r="H692" s="9"/>
    </row>
    <row r="693" spans="7:8" x14ac:dyDescent="0.35">
      <c r="G693" s="9"/>
      <c r="H693" s="9"/>
    </row>
    <row r="694" spans="7:8" x14ac:dyDescent="0.35">
      <c r="G694" s="9"/>
      <c r="H694" s="9"/>
    </row>
    <row r="695" spans="7:8" x14ac:dyDescent="0.35">
      <c r="G695" s="9"/>
      <c r="H695" s="9"/>
    </row>
    <row r="696" spans="7:8" x14ac:dyDescent="0.35">
      <c r="G696" s="9"/>
      <c r="H696" s="9"/>
    </row>
    <row r="697" spans="7:8" x14ac:dyDescent="0.35">
      <c r="G697" s="9"/>
      <c r="H697" s="9"/>
    </row>
    <row r="698" spans="7:8" x14ac:dyDescent="0.35">
      <c r="G698" s="9"/>
      <c r="H698" s="9"/>
    </row>
    <row r="699" spans="7:8" x14ac:dyDescent="0.35">
      <c r="G699" s="9"/>
      <c r="H699" s="9"/>
    </row>
    <row r="700" spans="7:8" x14ac:dyDescent="0.35">
      <c r="G700" s="9"/>
      <c r="H700" s="9"/>
    </row>
    <row r="701" spans="7:8" x14ac:dyDescent="0.35">
      <c r="G701" s="9"/>
      <c r="H701" s="9"/>
    </row>
    <row r="702" spans="7:8" x14ac:dyDescent="0.35">
      <c r="G702" s="9"/>
      <c r="H702" s="9"/>
    </row>
    <row r="703" spans="7:8" x14ac:dyDescent="0.35">
      <c r="G703" s="9"/>
      <c r="H703" s="9"/>
    </row>
    <row r="704" spans="7:8" x14ac:dyDescent="0.35">
      <c r="G704" s="9"/>
      <c r="H704" s="9"/>
    </row>
    <row r="705" spans="7:8" x14ac:dyDescent="0.35">
      <c r="G705" s="9"/>
      <c r="H705" s="9"/>
    </row>
    <row r="706" spans="7:8" x14ac:dyDescent="0.35">
      <c r="G706" s="9"/>
      <c r="H706" s="9"/>
    </row>
    <row r="707" spans="7:8" x14ac:dyDescent="0.35">
      <c r="G707" s="9"/>
      <c r="H707" s="9"/>
    </row>
    <row r="708" spans="7:8" x14ac:dyDescent="0.35">
      <c r="G708" s="9"/>
      <c r="H708" s="9"/>
    </row>
    <row r="709" spans="7:8" x14ac:dyDescent="0.35">
      <c r="G709" s="9"/>
      <c r="H709" s="9"/>
    </row>
    <row r="710" spans="7:8" x14ac:dyDescent="0.35">
      <c r="G710" s="9"/>
      <c r="H710" s="9"/>
    </row>
    <row r="711" spans="7:8" x14ac:dyDescent="0.35">
      <c r="G711" s="9"/>
      <c r="H711" s="9"/>
    </row>
    <row r="712" spans="7:8" x14ac:dyDescent="0.35">
      <c r="G712" s="9"/>
      <c r="H712" s="9"/>
    </row>
    <row r="713" spans="7:8" x14ac:dyDescent="0.35">
      <c r="G713" s="9"/>
      <c r="H713" s="9"/>
    </row>
    <row r="714" spans="7:8" x14ac:dyDescent="0.35">
      <c r="G714" s="9"/>
      <c r="H714" s="9"/>
    </row>
    <row r="715" spans="7:8" x14ac:dyDescent="0.35">
      <c r="G715" s="9"/>
      <c r="H715" s="9"/>
    </row>
    <row r="716" spans="7:8" x14ac:dyDescent="0.35">
      <c r="G716" s="9"/>
      <c r="H716" s="9"/>
    </row>
    <row r="717" spans="7:8" x14ac:dyDescent="0.35">
      <c r="G717" s="9"/>
      <c r="H717" s="9"/>
    </row>
    <row r="718" spans="7:8" x14ac:dyDescent="0.35">
      <c r="G718" s="9"/>
      <c r="H718" s="9"/>
    </row>
    <row r="719" spans="7:8" x14ac:dyDescent="0.35">
      <c r="G719" s="9"/>
      <c r="H719" s="9"/>
    </row>
    <row r="720" spans="7:8" x14ac:dyDescent="0.35">
      <c r="G720" s="9"/>
      <c r="H720" s="9"/>
    </row>
    <row r="721" spans="7:8" x14ac:dyDescent="0.35">
      <c r="G721" s="9"/>
      <c r="H721" s="9"/>
    </row>
    <row r="722" spans="7:8" x14ac:dyDescent="0.35">
      <c r="G722" s="9"/>
      <c r="H722" s="9"/>
    </row>
    <row r="723" spans="7:8" x14ac:dyDescent="0.35">
      <c r="G723" s="9"/>
      <c r="H723" s="9"/>
    </row>
    <row r="724" spans="7:8" x14ac:dyDescent="0.35">
      <c r="G724" s="9"/>
      <c r="H724" s="9"/>
    </row>
    <row r="725" spans="7:8" x14ac:dyDescent="0.35">
      <c r="G725" s="9"/>
      <c r="H725" s="9"/>
    </row>
    <row r="726" spans="7:8" x14ac:dyDescent="0.35">
      <c r="G726" s="9"/>
      <c r="H726" s="9"/>
    </row>
    <row r="727" spans="7:8" x14ac:dyDescent="0.35">
      <c r="G727" s="9"/>
      <c r="H727" s="9"/>
    </row>
    <row r="728" spans="7:8" x14ac:dyDescent="0.35">
      <c r="G728" s="9"/>
      <c r="H728" s="9"/>
    </row>
    <row r="729" spans="7:8" x14ac:dyDescent="0.35">
      <c r="G729" s="9"/>
      <c r="H729" s="9"/>
    </row>
    <row r="730" spans="7:8" x14ac:dyDescent="0.35">
      <c r="G730" s="9"/>
      <c r="H730" s="9"/>
    </row>
    <row r="731" spans="7:8" x14ac:dyDescent="0.35">
      <c r="G731" s="9"/>
      <c r="H731" s="9"/>
    </row>
    <row r="732" spans="7:8" x14ac:dyDescent="0.35">
      <c r="G732" s="9"/>
      <c r="H732" s="9"/>
    </row>
    <row r="733" spans="7:8" x14ac:dyDescent="0.35">
      <c r="G733" s="9"/>
      <c r="H733" s="9"/>
    </row>
    <row r="734" spans="7:8" x14ac:dyDescent="0.35">
      <c r="G734" s="9"/>
      <c r="H734" s="9"/>
    </row>
    <row r="735" spans="7:8" x14ac:dyDescent="0.35">
      <c r="G735" s="9"/>
      <c r="H735" s="9"/>
    </row>
    <row r="736" spans="7:8" x14ac:dyDescent="0.35">
      <c r="G736" s="9"/>
      <c r="H736" s="9"/>
    </row>
    <row r="737" spans="7:8" x14ac:dyDescent="0.35">
      <c r="G737" s="9"/>
      <c r="H737" s="9"/>
    </row>
    <row r="738" spans="7:8" x14ac:dyDescent="0.35">
      <c r="G738" s="9"/>
      <c r="H738" s="9"/>
    </row>
    <row r="739" spans="7:8" x14ac:dyDescent="0.35">
      <c r="G739" s="9"/>
      <c r="H739" s="9"/>
    </row>
    <row r="740" spans="7:8" x14ac:dyDescent="0.35">
      <c r="G740" s="9"/>
      <c r="H740" s="9"/>
    </row>
    <row r="741" spans="7:8" x14ac:dyDescent="0.35">
      <c r="G741" s="9"/>
      <c r="H741" s="9"/>
    </row>
    <row r="742" spans="7:8" x14ac:dyDescent="0.35">
      <c r="G742" s="9"/>
      <c r="H742" s="9"/>
    </row>
    <row r="743" spans="7:8" x14ac:dyDescent="0.35">
      <c r="G743" s="9"/>
      <c r="H743" s="9"/>
    </row>
    <row r="744" spans="7:8" x14ac:dyDescent="0.35">
      <c r="G744" s="9"/>
      <c r="H744" s="9"/>
    </row>
    <row r="745" spans="7:8" x14ac:dyDescent="0.35">
      <c r="G745" s="9"/>
      <c r="H745" s="9"/>
    </row>
    <row r="746" spans="7:8" x14ac:dyDescent="0.35">
      <c r="G746" s="9"/>
      <c r="H746" s="9"/>
    </row>
    <row r="747" spans="7:8" x14ac:dyDescent="0.35">
      <c r="G747" s="9"/>
      <c r="H747" s="9"/>
    </row>
    <row r="748" spans="7:8" x14ac:dyDescent="0.35">
      <c r="G748" s="9"/>
      <c r="H748" s="9"/>
    </row>
    <row r="749" spans="7:8" x14ac:dyDescent="0.35">
      <c r="G749" s="9"/>
      <c r="H749" s="9"/>
    </row>
    <row r="750" spans="7:8" x14ac:dyDescent="0.35">
      <c r="G750" s="9"/>
      <c r="H750" s="9"/>
    </row>
    <row r="751" spans="7:8" x14ac:dyDescent="0.35">
      <c r="G751" s="9"/>
      <c r="H751" s="9"/>
    </row>
    <row r="752" spans="7:8" x14ac:dyDescent="0.35">
      <c r="G752" s="9"/>
      <c r="H752" s="9"/>
    </row>
    <row r="753" spans="7:8" x14ac:dyDescent="0.35">
      <c r="G753" s="9"/>
      <c r="H753" s="9"/>
    </row>
    <row r="754" spans="7:8" x14ac:dyDescent="0.35">
      <c r="G754" s="9"/>
      <c r="H754" s="9"/>
    </row>
    <row r="755" spans="7:8" x14ac:dyDescent="0.35">
      <c r="G755" s="9"/>
      <c r="H755" s="9"/>
    </row>
    <row r="756" spans="7:8" x14ac:dyDescent="0.35">
      <c r="G756" s="9"/>
      <c r="H756" s="9"/>
    </row>
    <row r="757" spans="7:8" x14ac:dyDescent="0.35">
      <c r="G757" s="9"/>
      <c r="H757" s="9"/>
    </row>
    <row r="758" spans="7:8" x14ac:dyDescent="0.35">
      <c r="G758" s="9"/>
      <c r="H758" s="9"/>
    </row>
    <row r="759" spans="7:8" x14ac:dyDescent="0.35">
      <c r="G759" s="9"/>
      <c r="H759" s="9"/>
    </row>
    <row r="760" spans="7:8" x14ac:dyDescent="0.35">
      <c r="G760" s="9"/>
      <c r="H760" s="9"/>
    </row>
    <row r="761" spans="7:8" x14ac:dyDescent="0.35">
      <c r="G761" s="9"/>
      <c r="H761" s="9"/>
    </row>
    <row r="762" spans="7:8" x14ac:dyDescent="0.35">
      <c r="G762" s="9"/>
      <c r="H762" s="9"/>
    </row>
    <row r="763" spans="7:8" x14ac:dyDescent="0.35">
      <c r="G763" s="9"/>
      <c r="H763" s="9"/>
    </row>
    <row r="764" spans="7:8" x14ac:dyDescent="0.35">
      <c r="G764" s="9"/>
      <c r="H764" s="9"/>
    </row>
    <row r="765" spans="7:8" x14ac:dyDescent="0.35">
      <c r="G765" s="9"/>
      <c r="H765" s="9"/>
    </row>
    <row r="766" spans="7:8" x14ac:dyDescent="0.35">
      <c r="G766" s="9"/>
      <c r="H766" s="9"/>
    </row>
    <row r="767" spans="7:8" x14ac:dyDescent="0.35">
      <c r="G767" s="9"/>
      <c r="H767" s="9"/>
    </row>
    <row r="768" spans="7:8" x14ac:dyDescent="0.35">
      <c r="G768" s="9"/>
      <c r="H768" s="9"/>
    </row>
    <row r="769" spans="7:8" x14ac:dyDescent="0.35">
      <c r="G769" s="9"/>
      <c r="H769" s="9"/>
    </row>
    <row r="770" spans="7:8" x14ac:dyDescent="0.35">
      <c r="G770" s="9"/>
      <c r="H770" s="9"/>
    </row>
    <row r="771" spans="7:8" x14ac:dyDescent="0.35">
      <c r="G771" s="9"/>
      <c r="H771" s="9"/>
    </row>
    <row r="772" spans="7:8" x14ac:dyDescent="0.35">
      <c r="G772" s="9"/>
      <c r="H772" s="9"/>
    </row>
    <row r="773" spans="7:8" x14ac:dyDescent="0.35">
      <c r="G773" s="9"/>
      <c r="H773" s="9"/>
    </row>
    <row r="774" spans="7:8" x14ac:dyDescent="0.35">
      <c r="G774" s="9"/>
      <c r="H774" s="9"/>
    </row>
    <row r="775" spans="7:8" x14ac:dyDescent="0.35">
      <c r="G775" s="9"/>
      <c r="H775" s="9"/>
    </row>
    <row r="776" spans="7:8" x14ac:dyDescent="0.35">
      <c r="G776" s="9"/>
      <c r="H776" s="9"/>
    </row>
    <row r="777" spans="7:8" x14ac:dyDescent="0.35">
      <c r="G777" s="9"/>
      <c r="H777" s="9"/>
    </row>
    <row r="778" spans="7:8" x14ac:dyDescent="0.35">
      <c r="G778" s="9"/>
      <c r="H778" s="9"/>
    </row>
    <row r="779" spans="7:8" x14ac:dyDescent="0.35">
      <c r="G779" s="9"/>
      <c r="H779" s="9"/>
    </row>
    <row r="780" spans="7:8" x14ac:dyDescent="0.35">
      <c r="G780" s="9"/>
      <c r="H780" s="9"/>
    </row>
    <row r="781" spans="7:8" x14ac:dyDescent="0.35">
      <c r="G781" s="9"/>
      <c r="H781" s="9"/>
    </row>
    <row r="782" spans="7:8" x14ac:dyDescent="0.35">
      <c r="G782" s="9"/>
      <c r="H782" s="9"/>
    </row>
    <row r="783" spans="7:8" x14ac:dyDescent="0.35">
      <c r="G783" s="9"/>
      <c r="H783" s="9"/>
    </row>
    <row r="784" spans="7:8" x14ac:dyDescent="0.35">
      <c r="G784" s="9"/>
      <c r="H784" s="9"/>
    </row>
    <row r="785" spans="7:8" x14ac:dyDescent="0.35">
      <c r="G785" s="9"/>
      <c r="H785" s="9"/>
    </row>
    <row r="786" spans="7:8" x14ac:dyDescent="0.35">
      <c r="G786" s="9"/>
      <c r="H786" s="9"/>
    </row>
    <row r="787" spans="7:8" x14ac:dyDescent="0.35">
      <c r="G787" s="9"/>
      <c r="H787" s="9"/>
    </row>
    <row r="788" spans="7:8" x14ac:dyDescent="0.35">
      <c r="G788" s="9"/>
      <c r="H788" s="9"/>
    </row>
    <row r="789" spans="7:8" x14ac:dyDescent="0.35">
      <c r="G789" s="9"/>
      <c r="H789" s="9"/>
    </row>
    <row r="790" spans="7:8" x14ac:dyDescent="0.35">
      <c r="G790" s="9"/>
      <c r="H790" s="9"/>
    </row>
    <row r="791" spans="7:8" x14ac:dyDescent="0.35">
      <c r="G791" s="9"/>
      <c r="H791" s="9"/>
    </row>
    <row r="792" spans="7:8" x14ac:dyDescent="0.35">
      <c r="G792" s="9"/>
      <c r="H792" s="9"/>
    </row>
    <row r="793" spans="7:8" x14ac:dyDescent="0.35">
      <c r="G793" s="9"/>
      <c r="H793" s="9"/>
    </row>
    <row r="794" spans="7:8" x14ac:dyDescent="0.35">
      <c r="G794" s="9"/>
      <c r="H794" s="9"/>
    </row>
    <row r="795" spans="7:8" x14ac:dyDescent="0.35">
      <c r="G795" s="9"/>
      <c r="H795" s="9"/>
    </row>
    <row r="796" spans="7:8" x14ac:dyDescent="0.35">
      <c r="G796" s="9"/>
      <c r="H796" s="9"/>
    </row>
    <row r="797" spans="7:8" x14ac:dyDescent="0.35">
      <c r="G797" s="9"/>
      <c r="H797" s="9"/>
    </row>
    <row r="798" spans="7:8" x14ac:dyDescent="0.35">
      <c r="G798" s="9"/>
      <c r="H798" s="9"/>
    </row>
    <row r="799" spans="7:8" x14ac:dyDescent="0.35">
      <c r="G799" s="9"/>
      <c r="H799" s="9"/>
    </row>
    <row r="800" spans="7:8" x14ac:dyDescent="0.35">
      <c r="G800" s="9"/>
      <c r="H800" s="9"/>
    </row>
    <row r="801" spans="7:8" x14ac:dyDescent="0.35">
      <c r="G801" s="9"/>
      <c r="H801" s="9"/>
    </row>
    <row r="802" spans="7:8" x14ac:dyDescent="0.35">
      <c r="G802" s="9"/>
      <c r="H802" s="9"/>
    </row>
    <row r="803" spans="7:8" x14ac:dyDescent="0.35">
      <c r="G803" s="9"/>
      <c r="H803" s="9"/>
    </row>
    <row r="804" spans="7:8" x14ac:dyDescent="0.35">
      <c r="G804" s="9"/>
      <c r="H804" s="9"/>
    </row>
    <row r="805" spans="7:8" x14ac:dyDescent="0.35">
      <c r="G805" s="9"/>
      <c r="H805" s="9"/>
    </row>
    <row r="806" spans="7:8" x14ac:dyDescent="0.35">
      <c r="G806" s="9"/>
      <c r="H806" s="9"/>
    </row>
    <row r="807" spans="7:8" x14ac:dyDescent="0.35">
      <c r="G807" s="9"/>
      <c r="H807" s="9"/>
    </row>
    <row r="808" spans="7:8" x14ac:dyDescent="0.35">
      <c r="G808" s="9"/>
      <c r="H808" s="9"/>
    </row>
    <row r="809" spans="7:8" x14ac:dyDescent="0.35">
      <c r="G809" s="9"/>
      <c r="H809" s="9"/>
    </row>
    <row r="810" spans="7:8" x14ac:dyDescent="0.35">
      <c r="G810" s="9"/>
      <c r="H810" s="9"/>
    </row>
    <row r="811" spans="7:8" x14ac:dyDescent="0.35">
      <c r="G811" s="9"/>
      <c r="H811" s="9"/>
    </row>
    <row r="812" spans="7:8" x14ac:dyDescent="0.35">
      <c r="G812" s="9"/>
      <c r="H812" s="9"/>
    </row>
    <row r="813" spans="7:8" x14ac:dyDescent="0.35">
      <c r="G813" s="9"/>
      <c r="H813" s="9"/>
    </row>
    <row r="814" spans="7:8" x14ac:dyDescent="0.35">
      <c r="G814" s="9"/>
      <c r="H814" s="9"/>
    </row>
    <row r="815" spans="7:8" x14ac:dyDescent="0.35">
      <c r="G815" s="9"/>
      <c r="H815" s="9"/>
    </row>
    <row r="816" spans="7:8" x14ac:dyDescent="0.35">
      <c r="G816" s="9"/>
      <c r="H816" s="9"/>
    </row>
    <row r="817" spans="7:8" x14ac:dyDescent="0.35">
      <c r="G817" s="9"/>
      <c r="H817" s="9"/>
    </row>
    <row r="818" spans="7:8" x14ac:dyDescent="0.35">
      <c r="G818" s="9"/>
      <c r="H818" s="9"/>
    </row>
    <row r="819" spans="7:8" x14ac:dyDescent="0.35">
      <c r="G819" s="9"/>
      <c r="H819" s="9"/>
    </row>
    <row r="820" spans="7:8" x14ac:dyDescent="0.35">
      <c r="G820" s="9"/>
      <c r="H820" s="9"/>
    </row>
    <row r="821" spans="7:8" x14ac:dyDescent="0.35">
      <c r="G821" s="9"/>
      <c r="H821" s="9"/>
    </row>
    <row r="822" spans="7:8" x14ac:dyDescent="0.35">
      <c r="G822" s="9"/>
      <c r="H822" s="9"/>
    </row>
    <row r="823" spans="7:8" x14ac:dyDescent="0.35">
      <c r="G823" s="9"/>
      <c r="H823" s="9"/>
    </row>
    <row r="824" spans="7:8" x14ac:dyDescent="0.35">
      <c r="G824" s="9"/>
      <c r="H824" s="9"/>
    </row>
    <row r="825" spans="7:8" x14ac:dyDescent="0.35">
      <c r="G825" s="9"/>
      <c r="H825" s="9"/>
    </row>
    <row r="826" spans="7:8" x14ac:dyDescent="0.35">
      <c r="G826" s="9"/>
      <c r="H826" s="9"/>
    </row>
    <row r="827" spans="7:8" x14ac:dyDescent="0.35">
      <c r="G827" s="9"/>
      <c r="H827" s="9"/>
    </row>
    <row r="828" spans="7:8" x14ac:dyDescent="0.35">
      <c r="G828" s="9"/>
      <c r="H828" s="9"/>
    </row>
    <row r="829" spans="7:8" x14ac:dyDescent="0.35">
      <c r="G829" s="9"/>
      <c r="H829" s="9"/>
    </row>
    <row r="830" spans="7:8" x14ac:dyDescent="0.35">
      <c r="G830" s="9"/>
      <c r="H830" s="9"/>
    </row>
    <row r="831" spans="7:8" x14ac:dyDescent="0.35">
      <c r="G831" s="9"/>
      <c r="H831" s="9"/>
    </row>
    <row r="832" spans="7:8" x14ac:dyDescent="0.35">
      <c r="G832" s="9"/>
      <c r="H832" s="9"/>
    </row>
    <row r="833" spans="7:8" x14ac:dyDescent="0.35">
      <c r="G833" s="9"/>
      <c r="H833" s="9"/>
    </row>
    <row r="834" spans="7:8" x14ac:dyDescent="0.35">
      <c r="G834" s="9"/>
      <c r="H834" s="9"/>
    </row>
    <row r="835" spans="7:8" x14ac:dyDescent="0.35">
      <c r="G835" s="9"/>
      <c r="H835" s="9"/>
    </row>
    <row r="836" spans="7:8" x14ac:dyDescent="0.35">
      <c r="G836" s="9"/>
      <c r="H836" s="9"/>
    </row>
    <row r="837" spans="7:8" x14ac:dyDescent="0.35">
      <c r="G837" s="9"/>
      <c r="H837" s="9"/>
    </row>
    <row r="838" spans="7:8" x14ac:dyDescent="0.35">
      <c r="G838" s="9"/>
      <c r="H838" s="9"/>
    </row>
    <row r="839" spans="7:8" x14ac:dyDescent="0.35">
      <c r="G839" s="9"/>
      <c r="H839" s="9"/>
    </row>
    <row r="840" spans="7:8" x14ac:dyDescent="0.35">
      <c r="G840" s="9"/>
      <c r="H840" s="9"/>
    </row>
    <row r="841" spans="7:8" x14ac:dyDescent="0.35">
      <c r="G841" s="9"/>
      <c r="H841" s="9"/>
    </row>
    <row r="842" spans="7:8" x14ac:dyDescent="0.35">
      <c r="G842" s="9"/>
      <c r="H842" s="9"/>
    </row>
    <row r="843" spans="7:8" x14ac:dyDescent="0.35">
      <c r="G843" s="9"/>
      <c r="H843" s="9"/>
    </row>
    <row r="844" spans="7:8" x14ac:dyDescent="0.35">
      <c r="G844" s="9"/>
      <c r="H844" s="9"/>
    </row>
    <row r="845" spans="7:8" x14ac:dyDescent="0.35">
      <c r="G845" s="9"/>
      <c r="H845" s="9"/>
    </row>
    <row r="846" spans="7:8" x14ac:dyDescent="0.35">
      <c r="G846" s="9"/>
      <c r="H846" s="9"/>
    </row>
    <row r="847" spans="7:8" x14ac:dyDescent="0.35">
      <c r="G847" s="9"/>
      <c r="H847" s="9"/>
    </row>
    <row r="848" spans="7:8" x14ac:dyDescent="0.35">
      <c r="G848" s="9"/>
      <c r="H848" s="9"/>
    </row>
    <row r="849" spans="7:8" x14ac:dyDescent="0.35">
      <c r="G849" s="9"/>
      <c r="H849" s="9"/>
    </row>
    <row r="850" spans="7:8" x14ac:dyDescent="0.35">
      <c r="G850" s="9"/>
      <c r="H850" s="9"/>
    </row>
    <row r="851" spans="7:8" x14ac:dyDescent="0.35">
      <c r="G851" s="9"/>
      <c r="H851" s="9"/>
    </row>
    <row r="852" spans="7:8" x14ac:dyDescent="0.35">
      <c r="G852" s="9"/>
      <c r="H852" s="9"/>
    </row>
    <row r="853" spans="7:8" x14ac:dyDescent="0.35">
      <c r="G853" s="9"/>
      <c r="H853" s="9"/>
    </row>
    <row r="854" spans="7:8" x14ac:dyDescent="0.35">
      <c r="G854" s="9"/>
      <c r="H854" s="9"/>
    </row>
    <row r="855" spans="7:8" x14ac:dyDescent="0.35">
      <c r="G855" s="9"/>
      <c r="H855" s="9"/>
    </row>
    <row r="856" spans="7:8" x14ac:dyDescent="0.35">
      <c r="G856" s="9"/>
      <c r="H856" s="9"/>
    </row>
    <row r="857" spans="7:8" x14ac:dyDescent="0.35">
      <c r="G857" s="9"/>
      <c r="H857" s="9"/>
    </row>
    <row r="858" spans="7:8" x14ac:dyDescent="0.35">
      <c r="G858" s="9"/>
      <c r="H858" s="9"/>
    </row>
    <row r="859" spans="7:8" x14ac:dyDescent="0.35">
      <c r="G859" s="9"/>
      <c r="H859" s="9"/>
    </row>
    <row r="860" spans="7:8" x14ac:dyDescent="0.35">
      <c r="G860" s="9"/>
      <c r="H860" s="9"/>
    </row>
    <row r="861" spans="7:8" x14ac:dyDescent="0.35">
      <c r="G861" s="9"/>
      <c r="H861" s="9"/>
    </row>
    <row r="862" spans="7:8" x14ac:dyDescent="0.35">
      <c r="G862" s="9"/>
      <c r="H862" s="9"/>
    </row>
    <row r="863" spans="7:8" x14ac:dyDescent="0.35">
      <c r="G863" s="9"/>
      <c r="H863" s="9"/>
    </row>
    <row r="864" spans="7:8" x14ac:dyDescent="0.35">
      <c r="G864" s="9"/>
      <c r="H864" s="9"/>
    </row>
    <row r="865" spans="7:8" x14ac:dyDescent="0.35">
      <c r="G865" s="9"/>
      <c r="H865" s="9"/>
    </row>
    <row r="866" spans="7:8" x14ac:dyDescent="0.35">
      <c r="G866" s="9"/>
      <c r="H866" s="9"/>
    </row>
    <row r="867" spans="7:8" x14ac:dyDescent="0.35">
      <c r="G867" s="9"/>
      <c r="H867" s="9"/>
    </row>
    <row r="868" spans="7:8" x14ac:dyDescent="0.35">
      <c r="G868" s="9"/>
      <c r="H868" s="9"/>
    </row>
    <row r="869" spans="7:8" x14ac:dyDescent="0.35">
      <c r="G869" s="9"/>
      <c r="H869" s="9"/>
    </row>
    <row r="870" spans="7:8" x14ac:dyDescent="0.35">
      <c r="G870" s="9"/>
      <c r="H870" s="9"/>
    </row>
    <row r="871" spans="7:8" x14ac:dyDescent="0.35">
      <c r="G871" s="9"/>
      <c r="H871" s="9"/>
    </row>
    <row r="872" spans="7:8" x14ac:dyDescent="0.35">
      <c r="G872" s="9"/>
      <c r="H872" s="9"/>
    </row>
    <row r="873" spans="7:8" x14ac:dyDescent="0.35">
      <c r="G873" s="9"/>
      <c r="H873" s="9"/>
    </row>
    <row r="874" spans="7:8" x14ac:dyDescent="0.35">
      <c r="G874" s="9"/>
      <c r="H874" s="9"/>
    </row>
    <row r="875" spans="7:8" x14ac:dyDescent="0.35">
      <c r="G875" s="9"/>
      <c r="H875" s="9"/>
    </row>
    <row r="876" spans="7:8" x14ac:dyDescent="0.35">
      <c r="G876" s="9"/>
      <c r="H876" s="9"/>
    </row>
    <row r="877" spans="7:8" x14ac:dyDescent="0.35">
      <c r="G877" s="9"/>
      <c r="H877" s="9"/>
    </row>
    <row r="878" spans="7:8" x14ac:dyDescent="0.35">
      <c r="G878" s="9"/>
      <c r="H878" s="9"/>
    </row>
    <row r="879" spans="7:8" x14ac:dyDescent="0.35">
      <c r="G879" s="9"/>
      <c r="H879" s="9"/>
    </row>
    <row r="880" spans="7:8" x14ac:dyDescent="0.35">
      <c r="G880" s="9"/>
      <c r="H880" s="9"/>
    </row>
    <row r="881" spans="7:8" x14ac:dyDescent="0.35">
      <c r="G881" s="9"/>
      <c r="H881" s="9"/>
    </row>
    <row r="882" spans="7:8" x14ac:dyDescent="0.35">
      <c r="G882" s="9"/>
      <c r="H882" s="9"/>
    </row>
    <row r="883" spans="7:8" x14ac:dyDescent="0.35">
      <c r="G883" s="9"/>
      <c r="H883" s="9"/>
    </row>
    <row r="884" spans="7:8" x14ac:dyDescent="0.35">
      <c r="G884" s="9"/>
      <c r="H884" s="9"/>
    </row>
    <row r="885" spans="7:8" x14ac:dyDescent="0.35">
      <c r="G885" s="9"/>
      <c r="H885" s="9"/>
    </row>
    <row r="886" spans="7:8" x14ac:dyDescent="0.35">
      <c r="G886" s="9"/>
      <c r="H886" s="9"/>
    </row>
    <row r="887" spans="7:8" x14ac:dyDescent="0.35">
      <c r="G887" s="9"/>
      <c r="H887" s="9"/>
    </row>
    <row r="888" spans="7:8" x14ac:dyDescent="0.35">
      <c r="G888" s="9"/>
      <c r="H888" s="9"/>
    </row>
    <row r="889" spans="7:8" x14ac:dyDescent="0.35">
      <c r="G889" s="9"/>
      <c r="H889" s="9"/>
    </row>
    <row r="890" spans="7:8" x14ac:dyDescent="0.35">
      <c r="G890" s="9"/>
      <c r="H890" s="9"/>
    </row>
    <row r="891" spans="7:8" x14ac:dyDescent="0.35">
      <c r="G891" s="9"/>
      <c r="H891" s="9"/>
    </row>
    <row r="892" spans="7:8" x14ac:dyDescent="0.35">
      <c r="G892" s="9"/>
      <c r="H892" s="9"/>
    </row>
    <row r="893" spans="7:8" x14ac:dyDescent="0.35">
      <c r="G893" s="9"/>
      <c r="H893" s="9"/>
    </row>
    <row r="894" spans="7:8" x14ac:dyDescent="0.35">
      <c r="G894" s="9"/>
      <c r="H894" s="9"/>
    </row>
    <row r="895" spans="7:8" x14ac:dyDescent="0.35">
      <c r="G895" s="9"/>
      <c r="H895" s="9"/>
    </row>
    <row r="896" spans="7:8" x14ac:dyDescent="0.35">
      <c r="G896" s="9"/>
      <c r="H896" s="9"/>
    </row>
    <row r="897" spans="7:8" x14ac:dyDescent="0.35">
      <c r="G897" s="9"/>
      <c r="H897" s="9"/>
    </row>
    <row r="898" spans="7:8" x14ac:dyDescent="0.35">
      <c r="G898" s="9"/>
      <c r="H898" s="9"/>
    </row>
    <row r="899" spans="7:8" x14ac:dyDescent="0.35">
      <c r="G899" s="9"/>
      <c r="H899" s="9"/>
    </row>
    <row r="900" spans="7:8" x14ac:dyDescent="0.35">
      <c r="G900" s="9"/>
      <c r="H900" s="9"/>
    </row>
    <row r="901" spans="7:8" x14ac:dyDescent="0.35">
      <c r="G901" s="9"/>
      <c r="H901" s="9"/>
    </row>
    <row r="902" spans="7:8" x14ac:dyDescent="0.35">
      <c r="G902" s="9"/>
      <c r="H902" s="9"/>
    </row>
    <row r="903" spans="7:8" x14ac:dyDescent="0.35">
      <c r="G903" s="9"/>
      <c r="H903" s="9"/>
    </row>
    <row r="904" spans="7:8" x14ac:dyDescent="0.35">
      <c r="G904" s="9"/>
      <c r="H904" s="9"/>
    </row>
    <row r="905" spans="7:8" x14ac:dyDescent="0.35">
      <c r="G905" s="9"/>
      <c r="H905" s="9"/>
    </row>
    <row r="906" spans="7:8" x14ac:dyDescent="0.35">
      <c r="G906" s="9"/>
      <c r="H906" s="9"/>
    </row>
    <row r="907" spans="7:8" x14ac:dyDescent="0.35">
      <c r="G907" s="9"/>
      <c r="H907" s="9"/>
    </row>
    <row r="908" spans="7:8" x14ac:dyDescent="0.35">
      <c r="G908" s="9"/>
      <c r="H908" s="9"/>
    </row>
    <row r="909" spans="7:8" x14ac:dyDescent="0.35">
      <c r="G909" s="9"/>
      <c r="H909" s="9"/>
    </row>
    <row r="910" spans="7:8" x14ac:dyDescent="0.35">
      <c r="G910" s="9"/>
      <c r="H910" s="9"/>
    </row>
    <row r="911" spans="7:8" x14ac:dyDescent="0.35">
      <c r="G911" s="9"/>
      <c r="H911" s="9"/>
    </row>
    <row r="912" spans="7:8" x14ac:dyDescent="0.35">
      <c r="G912" s="9"/>
      <c r="H912" s="9"/>
    </row>
    <row r="913" spans="7:8" x14ac:dyDescent="0.35">
      <c r="G913" s="9"/>
      <c r="H913" s="9"/>
    </row>
    <row r="914" spans="7:8" x14ac:dyDescent="0.35">
      <c r="G914" s="9"/>
      <c r="H914" s="9"/>
    </row>
    <row r="915" spans="7:8" x14ac:dyDescent="0.35">
      <c r="G915" s="9"/>
      <c r="H915" s="9"/>
    </row>
    <row r="916" spans="7:8" x14ac:dyDescent="0.35">
      <c r="G916" s="9"/>
      <c r="H916" s="9"/>
    </row>
    <row r="917" spans="7:8" x14ac:dyDescent="0.35">
      <c r="G917" s="9"/>
      <c r="H917" s="9"/>
    </row>
    <row r="918" spans="7:8" x14ac:dyDescent="0.35">
      <c r="G918" s="9"/>
      <c r="H918" s="9"/>
    </row>
    <row r="919" spans="7:8" x14ac:dyDescent="0.35">
      <c r="G919" s="9"/>
      <c r="H919" s="9"/>
    </row>
    <row r="920" spans="7:8" x14ac:dyDescent="0.35">
      <c r="G920" s="9"/>
      <c r="H920" s="9"/>
    </row>
    <row r="921" spans="7:8" x14ac:dyDescent="0.35">
      <c r="G921" s="9"/>
      <c r="H921" s="9"/>
    </row>
    <row r="922" spans="7:8" x14ac:dyDescent="0.35">
      <c r="G922" s="9"/>
      <c r="H922" s="9"/>
    </row>
    <row r="923" spans="7:8" x14ac:dyDescent="0.35">
      <c r="G923" s="9"/>
      <c r="H923" s="9"/>
    </row>
    <row r="924" spans="7:8" x14ac:dyDescent="0.35">
      <c r="G924" s="9"/>
      <c r="H924" s="9"/>
    </row>
    <row r="925" spans="7:8" x14ac:dyDescent="0.35">
      <c r="G925" s="9"/>
      <c r="H925" s="9"/>
    </row>
    <row r="926" spans="7:8" x14ac:dyDescent="0.35">
      <c r="G926" s="9"/>
      <c r="H926" s="9"/>
    </row>
    <row r="927" spans="7:8" x14ac:dyDescent="0.35">
      <c r="G927" s="9"/>
      <c r="H927" s="9"/>
    </row>
    <row r="928" spans="7:8" x14ac:dyDescent="0.35">
      <c r="G928" s="9"/>
      <c r="H928" s="9"/>
    </row>
    <row r="929" spans="7:8" x14ac:dyDescent="0.35">
      <c r="G929" s="9"/>
      <c r="H929" s="9"/>
    </row>
    <row r="930" spans="7:8" x14ac:dyDescent="0.35">
      <c r="G930" s="9"/>
      <c r="H930" s="9"/>
    </row>
    <row r="931" spans="7:8" x14ac:dyDescent="0.35">
      <c r="G931" s="9"/>
      <c r="H931" s="9"/>
    </row>
    <row r="932" spans="7:8" x14ac:dyDescent="0.35">
      <c r="G932" s="9"/>
      <c r="H932" s="9"/>
    </row>
    <row r="933" spans="7:8" x14ac:dyDescent="0.35">
      <c r="G933" s="9"/>
      <c r="H933" s="9"/>
    </row>
    <row r="934" spans="7:8" x14ac:dyDescent="0.35">
      <c r="G934" s="9"/>
      <c r="H934" s="9"/>
    </row>
    <row r="935" spans="7:8" x14ac:dyDescent="0.35">
      <c r="G935" s="9"/>
      <c r="H935" s="9"/>
    </row>
    <row r="936" spans="7:8" x14ac:dyDescent="0.35">
      <c r="G936" s="9"/>
      <c r="H936" s="9"/>
    </row>
    <row r="937" spans="7:8" x14ac:dyDescent="0.35">
      <c r="G937" s="9"/>
      <c r="H937" s="9"/>
    </row>
    <row r="938" spans="7:8" x14ac:dyDescent="0.35">
      <c r="G938" s="9"/>
      <c r="H938" s="9"/>
    </row>
    <row r="939" spans="7:8" x14ac:dyDescent="0.35">
      <c r="G939" s="9"/>
      <c r="H939" s="9"/>
    </row>
    <row r="940" spans="7:8" x14ac:dyDescent="0.35">
      <c r="G940" s="9"/>
      <c r="H940" s="9"/>
    </row>
    <row r="941" spans="7:8" x14ac:dyDescent="0.35">
      <c r="G941" s="9"/>
      <c r="H941" s="9"/>
    </row>
    <row r="942" spans="7:8" x14ac:dyDescent="0.35">
      <c r="G942" s="9"/>
      <c r="H942" s="9"/>
    </row>
    <row r="943" spans="7:8" x14ac:dyDescent="0.35">
      <c r="G943" s="9"/>
      <c r="H943" s="9"/>
    </row>
    <row r="944" spans="7:8" x14ac:dyDescent="0.35">
      <c r="G944" s="9"/>
      <c r="H944" s="9"/>
    </row>
    <row r="945" spans="7:8" x14ac:dyDescent="0.35">
      <c r="G945" s="9"/>
      <c r="H945" s="9"/>
    </row>
    <row r="946" spans="7:8" x14ac:dyDescent="0.35">
      <c r="G946" s="9"/>
      <c r="H946" s="9"/>
    </row>
    <row r="947" spans="7:8" x14ac:dyDescent="0.35">
      <c r="G947" s="9"/>
      <c r="H947" s="9"/>
    </row>
    <row r="948" spans="7:8" x14ac:dyDescent="0.35">
      <c r="G948" s="9"/>
      <c r="H948" s="9"/>
    </row>
    <row r="949" spans="7:8" x14ac:dyDescent="0.35">
      <c r="G949" s="9"/>
      <c r="H949" s="9"/>
    </row>
    <row r="950" spans="7:8" x14ac:dyDescent="0.35">
      <c r="G950" s="9"/>
      <c r="H950" s="9"/>
    </row>
    <row r="951" spans="7:8" x14ac:dyDescent="0.35">
      <c r="G951" s="9"/>
      <c r="H951" s="9"/>
    </row>
    <row r="952" spans="7:8" x14ac:dyDescent="0.35">
      <c r="G952" s="9"/>
      <c r="H952" s="9"/>
    </row>
    <row r="953" spans="7:8" x14ac:dyDescent="0.35">
      <c r="G953" s="9"/>
      <c r="H953" s="9"/>
    </row>
    <row r="954" spans="7:8" x14ac:dyDescent="0.35">
      <c r="G954" s="9"/>
      <c r="H954" s="9"/>
    </row>
    <row r="955" spans="7:8" x14ac:dyDescent="0.35">
      <c r="G955" s="9"/>
      <c r="H955" s="9"/>
    </row>
    <row r="956" spans="7:8" x14ac:dyDescent="0.35">
      <c r="G956" s="9"/>
      <c r="H956" s="9"/>
    </row>
    <row r="957" spans="7:8" x14ac:dyDescent="0.35">
      <c r="G957" s="9"/>
      <c r="H957" s="9"/>
    </row>
    <row r="958" spans="7:8" x14ac:dyDescent="0.35">
      <c r="G958" s="9"/>
      <c r="H958" s="9"/>
    </row>
    <row r="959" spans="7:8" x14ac:dyDescent="0.35">
      <c r="G959" s="9"/>
      <c r="H959" s="9"/>
    </row>
    <row r="960" spans="7:8" x14ac:dyDescent="0.35">
      <c r="G960" s="9"/>
      <c r="H960" s="9"/>
    </row>
    <row r="961" spans="7:8" x14ac:dyDescent="0.35">
      <c r="G961" s="9"/>
      <c r="H961" s="9"/>
    </row>
    <row r="962" spans="7:8" x14ac:dyDescent="0.35">
      <c r="G962" s="9"/>
      <c r="H962" s="9"/>
    </row>
    <row r="963" spans="7:8" x14ac:dyDescent="0.35">
      <c r="G963" s="9"/>
      <c r="H963" s="9"/>
    </row>
    <row r="964" spans="7:8" x14ac:dyDescent="0.35">
      <c r="G964" s="9"/>
      <c r="H964" s="9"/>
    </row>
    <row r="965" spans="7:8" x14ac:dyDescent="0.35">
      <c r="G965" s="9"/>
      <c r="H965" s="9"/>
    </row>
    <row r="966" spans="7:8" x14ac:dyDescent="0.35">
      <c r="G966" s="9"/>
      <c r="H966" s="9"/>
    </row>
    <row r="967" spans="7:8" x14ac:dyDescent="0.35">
      <c r="G967" s="9"/>
      <c r="H967" s="9"/>
    </row>
    <row r="968" spans="7:8" x14ac:dyDescent="0.35">
      <c r="G968" s="9"/>
      <c r="H968" s="9"/>
    </row>
    <row r="969" spans="7:8" x14ac:dyDescent="0.35">
      <c r="G969" s="9"/>
      <c r="H969" s="9"/>
    </row>
    <row r="970" spans="7:8" x14ac:dyDescent="0.35">
      <c r="G970" s="9"/>
      <c r="H970" s="9"/>
    </row>
    <row r="971" spans="7:8" x14ac:dyDescent="0.35">
      <c r="G971" s="9"/>
      <c r="H971" s="9"/>
    </row>
    <row r="972" spans="7:8" x14ac:dyDescent="0.35">
      <c r="G972" s="9"/>
      <c r="H972" s="9"/>
    </row>
    <row r="973" spans="7:8" x14ac:dyDescent="0.35">
      <c r="G973" s="9"/>
      <c r="H973" s="9"/>
    </row>
    <row r="974" spans="7:8" x14ac:dyDescent="0.35">
      <c r="G974" s="9"/>
      <c r="H974" s="9"/>
    </row>
    <row r="975" spans="7:8" x14ac:dyDescent="0.35">
      <c r="G975" s="9"/>
      <c r="H975" s="9"/>
    </row>
    <row r="976" spans="7:8" x14ac:dyDescent="0.35">
      <c r="G976" s="9"/>
      <c r="H976" s="9"/>
    </row>
    <row r="977" spans="7:8" x14ac:dyDescent="0.35">
      <c r="G977" s="9"/>
      <c r="H977" s="9"/>
    </row>
    <row r="978" spans="7:8" x14ac:dyDescent="0.35">
      <c r="G978" s="9"/>
      <c r="H978" s="9"/>
    </row>
    <row r="979" spans="7:8" x14ac:dyDescent="0.35">
      <c r="G979" s="9"/>
      <c r="H979" s="9"/>
    </row>
    <row r="980" spans="7:8" x14ac:dyDescent="0.35">
      <c r="G980" s="9"/>
      <c r="H980" s="9"/>
    </row>
    <row r="981" spans="7:8" x14ac:dyDescent="0.35">
      <c r="G981" s="9"/>
      <c r="H981" s="9"/>
    </row>
    <row r="982" spans="7:8" x14ac:dyDescent="0.35">
      <c r="G982" s="9"/>
      <c r="H982" s="9"/>
    </row>
    <row r="983" spans="7:8" x14ac:dyDescent="0.35">
      <c r="G983" s="9"/>
      <c r="H983" s="9"/>
    </row>
    <row r="984" spans="7:8" x14ac:dyDescent="0.35">
      <c r="G984" s="9"/>
      <c r="H984" s="9"/>
    </row>
    <row r="985" spans="7:8" x14ac:dyDescent="0.35">
      <c r="G985" s="9"/>
      <c r="H985" s="9"/>
    </row>
    <row r="986" spans="7:8" x14ac:dyDescent="0.35">
      <c r="G986" s="9"/>
      <c r="H986" s="9"/>
    </row>
    <row r="987" spans="7:8" x14ac:dyDescent="0.35">
      <c r="G987" s="9"/>
      <c r="H987" s="9"/>
    </row>
    <row r="988" spans="7:8" x14ac:dyDescent="0.35">
      <c r="G988" s="9"/>
      <c r="H988" s="9"/>
    </row>
    <row r="989" spans="7:8" x14ac:dyDescent="0.35">
      <c r="G989" s="9"/>
      <c r="H989" s="9"/>
    </row>
    <row r="990" spans="7:8" x14ac:dyDescent="0.35">
      <c r="G990" s="9"/>
      <c r="H990" s="9"/>
    </row>
    <row r="991" spans="7:8" x14ac:dyDescent="0.35">
      <c r="G991" s="9"/>
      <c r="H991" s="9"/>
    </row>
    <row r="992" spans="7:8" x14ac:dyDescent="0.35">
      <c r="G992" s="9"/>
      <c r="H992" s="9"/>
    </row>
    <row r="993" spans="7:8" x14ac:dyDescent="0.35">
      <c r="G993" s="9"/>
      <c r="H993" s="9"/>
    </row>
    <row r="994" spans="7:8" x14ac:dyDescent="0.35">
      <c r="G994" s="9"/>
      <c r="H994" s="9"/>
    </row>
    <row r="995" spans="7:8" x14ac:dyDescent="0.35">
      <c r="G995" s="9"/>
      <c r="H995" s="9"/>
    </row>
    <row r="996" spans="7:8" x14ac:dyDescent="0.35">
      <c r="G996" s="9"/>
      <c r="H996" s="9"/>
    </row>
    <row r="997" spans="7:8" x14ac:dyDescent="0.35">
      <c r="G997" s="9"/>
      <c r="H997" s="9"/>
    </row>
    <row r="998" spans="7:8" x14ac:dyDescent="0.35">
      <c r="G998" s="9"/>
      <c r="H998" s="9"/>
    </row>
    <row r="999" spans="7:8" x14ac:dyDescent="0.35">
      <c r="G999" s="9"/>
      <c r="H999" s="9"/>
    </row>
    <row r="1000" spans="7:8" x14ac:dyDescent="0.35">
      <c r="G1000" s="9"/>
      <c r="H1000" s="9"/>
    </row>
    <row r="1001" spans="7:8" x14ac:dyDescent="0.35">
      <c r="G1001" s="9"/>
      <c r="H1001" s="9"/>
    </row>
    <row r="1002" spans="7:8" x14ac:dyDescent="0.35">
      <c r="G1002" s="9"/>
      <c r="H1002" s="9"/>
    </row>
    <row r="1003" spans="7:8" x14ac:dyDescent="0.35">
      <c r="G1003" s="9"/>
      <c r="H1003" s="9"/>
    </row>
    <row r="1004" spans="7:8" x14ac:dyDescent="0.35">
      <c r="G1004" s="9"/>
      <c r="H1004" s="9"/>
    </row>
    <row r="1005" spans="7:8" x14ac:dyDescent="0.35">
      <c r="G1005" s="9"/>
      <c r="H1005" s="9"/>
    </row>
    <row r="1006" spans="7:8" x14ac:dyDescent="0.35">
      <c r="G1006" s="9"/>
      <c r="H1006" s="9"/>
    </row>
    <row r="1007" spans="7:8" x14ac:dyDescent="0.35">
      <c r="G1007" s="9"/>
      <c r="H1007" s="9"/>
    </row>
    <row r="1008" spans="7:8" x14ac:dyDescent="0.35">
      <c r="G1008" s="9"/>
      <c r="H1008" s="9"/>
    </row>
    <row r="1009" spans="7:8" x14ac:dyDescent="0.35">
      <c r="G1009" s="9"/>
      <c r="H1009" s="9"/>
    </row>
    <row r="1010" spans="7:8" x14ac:dyDescent="0.35">
      <c r="G1010" s="9"/>
      <c r="H1010" s="9"/>
    </row>
    <row r="1011" spans="7:8" x14ac:dyDescent="0.35">
      <c r="G1011" s="9"/>
      <c r="H1011" s="9"/>
    </row>
    <row r="1012" spans="7:8" x14ac:dyDescent="0.35">
      <c r="G1012" s="9"/>
      <c r="H1012" s="9"/>
    </row>
    <row r="1013" spans="7:8" x14ac:dyDescent="0.35">
      <c r="G1013" s="9"/>
      <c r="H1013" s="9"/>
    </row>
    <row r="1014" spans="7:8" x14ac:dyDescent="0.35">
      <c r="G1014" s="9"/>
      <c r="H1014" s="9"/>
    </row>
    <row r="1015" spans="7:8" x14ac:dyDescent="0.35">
      <c r="G1015" s="9"/>
      <c r="H1015" s="9"/>
    </row>
    <row r="1016" spans="7:8" x14ac:dyDescent="0.35">
      <c r="G1016" s="9"/>
      <c r="H1016" s="9"/>
    </row>
    <row r="1017" spans="7:8" x14ac:dyDescent="0.35">
      <c r="G1017" s="9"/>
      <c r="H1017" s="9"/>
    </row>
    <row r="1018" spans="7:8" x14ac:dyDescent="0.35">
      <c r="G1018" s="9"/>
      <c r="H1018" s="9"/>
    </row>
    <row r="1019" spans="7:8" x14ac:dyDescent="0.35">
      <c r="G1019" s="9"/>
      <c r="H1019" s="9"/>
    </row>
    <row r="1020" spans="7:8" x14ac:dyDescent="0.35">
      <c r="G1020" s="9"/>
      <c r="H1020" s="9"/>
    </row>
    <row r="1021" spans="7:8" x14ac:dyDescent="0.35">
      <c r="G1021" s="9"/>
      <c r="H1021" s="9"/>
    </row>
    <row r="1022" spans="7:8" x14ac:dyDescent="0.35">
      <c r="G1022" s="9"/>
      <c r="H1022" s="9"/>
    </row>
    <row r="1023" spans="7:8" x14ac:dyDescent="0.35">
      <c r="G1023" s="9"/>
      <c r="H1023" s="9"/>
    </row>
    <row r="1024" spans="7:8" x14ac:dyDescent="0.35">
      <c r="G1024" s="9"/>
      <c r="H1024" s="9"/>
    </row>
    <row r="1025" spans="7:8" x14ac:dyDescent="0.35">
      <c r="G1025" s="9"/>
      <c r="H1025" s="9"/>
    </row>
    <row r="1026" spans="7:8" x14ac:dyDescent="0.35">
      <c r="G1026" s="9"/>
      <c r="H1026" s="9"/>
    </row>
    <row r="1027" spans="7:8" x14ac:dyDescent="0.35">
      <c r="G1027" s="9"/>
      <c r="H1027" s="9"/>
    </row>
    <row r="1028" spans="7:8" x14ac:dyDescent="0.35">
      <c r="G1028" s="9"/>
      <c r="H1028" s="9"/>
    </row>
    <row r="1029" spans="7:8" x14ac:dyDescent="0.35">
      <c r="G1029" s="9"/>
      <c r="H1029" s="9"/>
    </row>
    <row r="1030" spans="7:8" x14ac:dyDescent="0.35">
      <c r="G1030" s="9"/>
      <c r="H1030" s="9"/>
    </row>
    <row r="1031" spans="7:8" x14ac:dyDescent="0.35">
      <c r="G1031" s="9"/>
      <c r="H1031" s="9"/>
    </row>
    <row r="1032" spans="7:8" x14ac:dyDescent="0.35">
      <c r="G1032" s="9"/>
      <c r="H1032" s="9"/>
    </row>
    <row r="1033" spans="7:8" x14ac:dyDescent="0.35">
      <c r="G1033" s="9"/>
      <c r="H1033" s="9"/>
    </row>
    <row r="1034" spans="7:8" x14ac:dyDescent="0.35">
      <c r="G1034" s="9"/>
      <c r="H1034" s="9"/>
    </row>
    <row r="1035" spans="7:8" x14ac:dyDescent="0.35">
      <c r="G1035" s="9"/>
      <c r="H1035" s="9"/>
    </row>
    <row r="1036" spans="7:8" x14ac:dyDescent="0.35">
      <c r="G1036" s="9"/>
      <c r="H1036" s="9"/>
    </row>
    <row r="1037" spans="7:8" x14ac:dyDescent="0.35">
      <c r="G1037" s="9"/>
      <c r="H1037" s="9"/>
    </row>
    <row r="1038" spans="7:8" x14ac:dyDescent="0.35">
      <c r="G1038" s="9"/>
      <c r="H1038" s="9"/>
    </row>
    <row r="1039" spans="7:8" x14ac:dyDescent="0.35">
      <c r="G1039" s="9"/>
      <c r="H1039" s="9"/>
    </row>
    <row r="1040" spans="7:8" x14ac:dyDescent="0.35">
      <c r="G1040" s="9"/>
      <c r="H1040" s="9"/>
    </row>
    <row r="1041" spans="7:8" x14ac:dyDescent="0.35">
      <c r="G1041" s="9"/>
      <c r="H1041" s="9"/>
    </row>
    <row r="1042" spans="7:8" x14ac:dyDescent="0.35">
      <c r="G1042" s="9"/>
      <c r="H1042" s="9"/>
    </row>
    <row r="1043" spans="7:8" x14ac:dyDescent="0.35">
      <c r="G1043" s="9"/>
      <c r="H1043" s="9"/>
    </row>
    <row r="1044" spans="7:8" x14ac:dyDescent="0.35">
      <c r="G1044" s="9"/>
      <c r="H1044" s="9"/>
    </row>
    <row r="1045" spans="7:8" x14ac:dyDescent="0.35">
      <c r="G1045" s="9"/>
      <c r="H1045" s="9"/>
    </row>
    <row r="1046" spans="7:8" x14ac:dyDescent="0.35">
      <c r="G1046" s="9"/>
      <c r="H1046" s="9"/>
    </row>
    <row r="1047" spans="7:8" x14ac:dyDescent="0.35">
      <c r="G1047" s="9"/>
      <c r="H1047" s="9"/>
    </row>
    <row r="1048" spans="7:8" x14ac:dyDescent="0.35">
      <c r="G1048" s="9"/>
      <c r="H1048" s="9"/>
    </row>
    <row r="1049" spans="7:8" x14ac:dyDescent="0.35">
      <c r="G1049" s="9"/>
      <c r="H1049" s="9"/>
    </row>
    <row r="1050" spans="7:8" x14ac:dyDescent="0.35">
      <c r="G1050" s="9"/>
      <c r="H1050" s="9"/>
    </row>
    <row r="1051" spans="7:8" x14ac:dyDescent="0.35">
      <c r="G1051" s="9"/>
      <c r="H1051" s="9"/>
    </row>
    <row r="1052" spans="7:8" x14ac:dyDescent="0.35">
      <c r="G1052" s="9"/>
      <c r="H1052" s="9"/>
    </row>
    <row r="1053" spans="7:8" x14ac:dyDescent="0.35">
      <c r="G1053" s="9"/>
      <c r="H1053" s="9"/>
    </row>
    <row r="1054" spans="7:8" x14ac:dyDescent="0.35">
      <c r="G1054" s="9"/>
      <c r="H1054" s="9"/>
    </row>
    <row r="1055" spans="7:8" x14ac:dyDescent="0.35">
      <c r="G1055" s="9"/>
      <c r="H1055" s="9"/>
    </row>
    <row r="1056" spans="7:8" x14ac:dyDescent="0.35">
      <c r="G1056" s="9"/>
      <c r="H1056" s="9"/>
    </row>
    <row r="1057" spans="7:8" x14ac:dyDescent="0.35">
      <c r="G1057" s="9"/>
      <c r="H1057" s="9"/>
    </row>
    <row r="1058" spans="7:8" x14ac:dyDescent="0.35">
      <c r="G1058" s="9"/>
      <c r="H1058" s="9"/>
    </row>
    <row r="1059" spans="7:8" x14ac:dyDescent="0.35">
      <c r="G1059" s="9"/>
      <c r="H1059" s="9"/>
    </row>
    <row r="1060" spans="7:8" x14ac:dyDescent="0.35">
      <c r="G1060" s="9"/>
      <c r="H1060" s="9"/>
    </row>
    <row r="1061" spans="7:8" x14ac:dyDescent="0.35">
      <c r="G1061" s="9"/>
      <c r="H1061" s="9"/>
    </row>
    <row r="1062" spans="7:8" x14ac:dyDescent="0.35">
      <c r="G1062" s="9"/>
      <c r="H1062" s="9"/>
    </row>
    <row r="1063" spans="7:8" x14ac:dyDescent="0.35">
      <c r="G1063" s="9"/>
      <c r="H1063" s="9"/>
    </row>
    <row r="1064" spans="7:8" x14ac:dyDescent="0.35">
      <c r="G1064" s="9"/>
      <c r="H1064" s="9"/>
    </row>
    <row r="1065" spans="7:8" x14ac:dyDescent="0.35">
      <c r="G1065" s="9"/>
      <c r="H1065" s="9"/>
    </row>
    <row r="1066" spans="7:8" x14ac:dyDescent="0.35">
      <c r="G1066" s="9"/>
      <c r="H1066" s="9"/>
    </row>
    <row r="1067" spans="7:8" x14ac:dyDescent="0.35">
      <c r="G1067" s="9"/>
      <c r="H1067" s="9"/>
    </row>
    <row r="1068" spans="7:8" x14ac:dyDescent="0.35">
      <c r="G1068" s="9"/>
      <c r="H1068" s="9"/>
    </row>
    <row r="1069" spans="7:8" x14ac:dyDescent="0.35">
      <c r="G1069" s="9"/>
      <c r="H1069" s="9"/>
    </row>
    <row r="1070" spans="7:8" x14ac:dyDescent="0.35">
      <c r="G1070" s="9"/>
      <c r="H1070" s="9"/>
    </row>
    <row r="1071" spans="7:8" x14ac:dyDescent="0.35">
      <c r="G1071" s="9"/>
      <c r="H1071" s="9"/>
    </row>
    <row r="1072" spans="7:8" x14ac:dyDescent="0.35">
      <c r="G1072" s="9"/>
      <c r="H1072" s="9"/>
    </row>
    <row r="1073" spans="7:8" x14ac:dyDescent="0.35">
      <c r="G1073" s="9"/>
      <c r="H1073" s="9"/>
    </row>
    <row r="1074" spans="7:8" x14ac:dyDescent="0.35">
      <c r="G1074" s="9"/>
      <c r="H1074" s="9"/>
    </row>
    <row r="1075" spans="7:8" x14ac:dyDescent="0.35">
      <c r="G1075" s="9"/>
      <c r="H1075" s="9"/>
    </row>
    <row r="1076" spans="7:8" x14ac:dyDescent="0.35">
      <c r="G1076" s="9"/>
      <c r="H1076" s="9"/>
    </row>
    <row r="1077" spans="7:8" x14ac:dyDescent="0.35">
      <c r="G1077" s="9"/>
      <c r="H1077" s="9"/>
    </row>
    <row r="1078" spans="7:8" x14ac:dyDescent="0.35">
      <c r="G1078" s="9"/>
      <c r="H1078" s="9"/>
    </row>
    <row r="1079" spans="7:8" x14ac:dyDescent="0.35">
      <c r="G1079" s="9"/>
      <c r="H1079" s="9"/>
    </row>
    <row r="1080" spans="7:8" x14ac:dyDescent="0.35">
      <c r="G1080" s="9"/>
      <c r="H1080" s="9"/>
    </row>
    <row r="1081" spans="7:8" x14ac:dyDescent="0.35">
      <c r="G1081" s="9"/>
      <c r="H1081" s="9"/>
    </row>
    <row r="1082" spans="7:8" x14ac:dyDescent="0.35">
      <c r="G1082" s="9"/>
      <c r="H1082" s="9"/>
    </row>
    <row r="1083" spans="7:8" x14ac:dyDescent="0.35">
      <c r="G1083" s="9"/>
      <c r="H1083" s="9"/>
    </row>
    <row r="1084" spans="7:8" x14ac:dyDescent="0.35">
      <c r="G1084" s="9"/>
      <c r="H1084" s="9"/>
    </row>
    <row r="1085" spans="7:8" x14ac:dyDescent="0.35">
      <c r="G1085" s="9"/>
      <c r="H1085" s="9"/>
    </row>
    <row r="1086" spans="7:8" x14ac:dyDescent="0.35">
      <c r="G1086" s="9"/>
      <c r="H1086" s="9"/>
    </row>
    <row r="1087" spans="7:8" x14ac:dyDescent="0.35">
      <c r="G1087" s="9"/>
      <c r="H1087" s="9"/>
    </row>
    <row r="1088" spans="7:8" x14ac:dyDescent="0.35">
      <c r="G1088" s="9"/>
      <c r="H1088" s="9"/>
    </row>
    <row r="1089" spans="7:8" x14ac:dyDescent="0.35">
      <c r="G1089" s="9"/>
      <c r="H1089" s="9"/>
    </row>
    <row r="1090" spans="7:8" x14ac:dyDescent="0.35">
      <c r="G1090" s="9"/>
      <c r="H1090" s="9"/>
    </row>
    <row r="1091" spans="7:8" x14ac:dyDescent="0.35">
      <c r="G1091" s="9"/>
      <c r="H1091" s="9"/>
    </row>
    <row r="1092" spans="7:8" x14ac:dyDescent="0.35">
      <c r="G1092" s="9"/>
      <c r="H1092" s="9"/>
    </row>
    <row r="1093" spans="7:8" x14ac:dyDescent="0.35">
      <c r="G1093" s="9"/>
      <c r="H1093" s="9"/>
    </row>
    <row r="1094" spans="7:8" x14ac:dyDescent="0.35">
      <c r="G1094" s="9"/>
      <c r="H1094" s="9"/>
    </row>
    <row r="1095" spans="7:8" x14ac:dyDescent="0.35">
      <c r="G1095" s="9"/>
      <c r="H1095" s="9"/>
    </row>
    <row r="1096" spans="7:8" x14ac:dyDescent="0.35">
      <c r="G1096" s="9"/>
      <c r="H1096" s="9"/>
    </row>
    <row r="1097" spans="7:8" x14ac:dyDescent="0.35">
      <c r="G1097" s="9"/>
      <c r="H1097" s="9"/>
    </row>
    <row r="1098" spans="7:8" x14ac:dyDescent="0.35">
      <c r="G1098" s="9"/>
      <c r="H1098" s="9"/>
    </row>
    <row r="1099" spans="7:8" x14ac:dyDescent="0.35">
      <c r="G1099" s="9"/>
      <c r="H1099" s="9"/>
    </row>
    <row r="1100" spans="7:8" x14ac:dyDescent="0.35">
      <c r="G1100" s="9"/>
      <c r="H1100" s="9"/>
    </row>
    <row r="1101" spans="7:8" x14ac:dyDescent="0.35">
      <c r="G1101" s="9"/>
      <c r="H1101" s="9"/>
    </row>
    <row r="1102" spans="7:8" x14ac:dyDescent="0.35">
      <c r="G1102" s="9"/>
      <c r="H1102" s="9"/>
    </row>
    <row r="1103" spans="7:8" x14ac:dyDescent="0.35">
      <c r="G1103" s="9"/>
      <c r="H1103" s="9"/>
    </row>
    <row r="1104" spans="7:8" x14ac:dyDescent="0.35">
      <c r="G1104" s="9"/>
      <c r="H1104" s="9"/>
    </row>
    <row r="1105" spans="7:8" x14ac:dyDescent="0.35">
      <c r="G1105" s="9"/>
      <c r="H1105" s="9"/>
    </row>
    <row r="1106" spans="7:8" x14ac:dyDescent="0.35">
      <c r="G1106" s="9"/>
      <c r="H1106" s="9"/>
    </row>
    <row r="1107" spans="7:8" x14ac:dyDescent="0.35">
      <c r="G1107" s="9"/>
      <c r="H1107" s="9"/>
    </row>
    <row r="1108" spans="7:8" x14ac:dyDescent="0.35">
      <c r="G1108" s="9"/>
      <c r="H1108" s="9"/>
    </row>
    <row r="1109" spans="7:8" x14ac:dyDescent="0.35">
      <c r="G1109" s="9"/>
      <c r="H1109" s="9"/>
    </row>
    <row r="1110" spans="7:8" x14ac:dyDescent="0.35">
      <c r="G1110" s="9"/>
      <c r="H1110" s="9"/>
    </row>
    <row r="1111" spans="7:8" x14ac:dyDescent="0.35">
      <c r="G1111" s="9"/>
      <c r="H1111" s="9"/>
    </row>
    <row r="1112" spans="7:8" x14ac:dyDescent="0.35">
      <c r="G1112" s="9"/>
      <c r="H1112" s="9"/>
    </row>
    <row r="1113" spans="7:8" x14ac:dyDescent="0.35">
      <c r="G1113" s="9"/>
      <c r="H1113" s="9"/>
    </row>
    <row r="1114" spans="7:8" x14ac:dyDescent="0.35">
      <c r="G1114" s="9"/>
      <c r="H1114" s="9"/>
    </row>
    <row r="1115" spans="7:8" x14ac:dyDescent="0.35">
      <c r="G1115" s="9"/>
      <c r="H1115" s="9"/>
    </row>
    <row r="1116" spans="7:8" x14ac:dyDescent="0.35">
      <c r="G1116" s="9"/>
      <c r="H1116" s="9"/>
    </row>
    <row r="1117" spans="7:8" x14ac:dyDescent="0.35">
      <c r="G1117" s="9"/>
      <c r="H1117" s="9"/>
    </row>
    <row r="1118" spans="7:8" x14ac:dyDescent="0.35">
      <c r="G1118" s="9"/>
      <c r="H1118" s="9"/>
    </row>
    <row r="1119" spans="7:8" x14ac:dyDescent="0.35">
      <c r="G1119" s="9"/>
      <c r="H1119" s="9"/>
    </row>
    <row r="1120" spans="7:8" x14ac:dyDescent="0.35">
      <c r="G1120" s="9"/>
      <c r="H1120" s="9"/>
    </row>
    <row r="1121" spans="7:8" x14ac:dyDescent="0.35">
      <c r="G1121" s="9"/>
      <c r="H1121" s="9"/>
    </row>
    <row r="1122" spans="7:8" x14ac:dyDescent="0.35">
      <c r="G1122" s="9"/>
      <c r="H1122" s="9"/>
    </row>
    <row r="1123" spans="7:8" x14ac:dyDescent="0.35">
      <c r="G1123" s="9"/>
      <c r="H1123" s="9"/>
    </row>
    <row r="1124" spans="7:8" x14ac:dyDescent="0.35">
      <c r="G1124" s="9"/>
      <c r="H1124" s="9"/>
    </row>
    <row r="1125" spans="7:8" x14ac:dyDescent="0.35">
      <c r="G1125" s="9"/>
      <c r="H1125" s="9"/>
    </row>
    <row r="1126" spans="7:8" x14ac:dyDescent="0.35">
      <c r="G1126" s="9"/>
      <c r="H1126" s="9"/>
    </row>
    <row r="1127" spans="7:8" x14ac:dyDescent="0.35">
      <c r="G1127" s="9"/>
      <c r="H1127" s="9"/>
    </row>
    <row r="1128" spans="7:8" x14ac:dyDescent="0.35">
      <c r="G1128" s="9"/>
      <c r="H1128" s="9"/>
    </row>
    <row r="1129" spans="7:8" x14ac:dyDescent="0.35">
      <c r="G1129" s="9"/>
      <c r="H1129" s="9"/>
    </row>
    <row r="1130" spans="7:8" x14ac:dyDescent="0.35">
      <c r="G1130" s="9"/>
      <c r="H1130" s="9"/>
    </row>
    <row r="1131" spans="7:8" x14ac:dyDescent="0.35">
      <c r="G1131" s="9"/>
      <c r="H1131" s="9"/>
    </row>
    <row r="1132" spans="7:8" x14ac:dyDescent="0.35">
      <c r="G1132" s="9"/>
      <c r="H1132" s="9"/>
    </row>
    <row r="1133" spans="7:8" x14ac:dyDescent="0.35">
      <c r="G1133" s="9"/>
      <c r="H1133" s="9"/>
    </row>
    <row r="1134" spans="7:8" x14ac:dyDescent="0.35">
      <c r="G1134" s="9"/>
      <c r="H1134" s="9"/>
    </row>
    <row r="1135" spans="7:8" x14ac:dyDescent="0.35">
      <c r="G1135" s="9"/>
      <c r="H1135" s="9"/>
    </row>
    <row r="1136" spans="7:8" x14ac:dyDescent="0.35">
      <c r="G1136" s="9"/>
      <c r="H1136" s="9"/>
    </row>
    <row r="1137" spans="7:8" x14ac:dyDescent="0.35">
      <c r="G1137" s="9"/>
      <c r="H1137" s="9"/>
    </row>
    <row r="1138" spans="7:8" x14ac:dyDescent="0.35">
      <c r="G1138" s="9"/>
      <c r="H1138" s="9"/>
    </row>
    <row r="1139" spans="7:8" x14ac:dyDescent="0.35">
      <c r="G1139" s="9"/>
      <c r="H1139" s="9"/>
    </row>
    <row r="1140" spans="7:8" x14ac:dyDescent="0.35">
      <c r="G1140" s="9"/>
      <c r="H1140" s="9"/>
    </row>
    <row r="1141" spans="7:8" x14ac:dyDescent="0.35">
      <c r="G1141" s="9"/>
      <c r="H1141" s="9"/>
    </row>
    <row r="1142" spans="7:8" x14ac:dyDescent="0.35">
      <c r="G1142" s="9"/>
      <c r="H1142" s="9"/>
    </row>
    <row r="1143" spans="7:8" x14ac:dyDescent="0.35">
      <c r="G1143" s="9"/>
      <c r="H1143" s="9"/>
    </row>
    <row r="1144" spans="7:8" x14ac:dyDescent="0.35">
      <c r="G1144" s="9"/>
      <c r="H1144" s="9"/>
    </row>
    <row r="1145" spans="7:8" x14ac:dyDescent="0.35">
      <c r="G1145" s="9"/>
      <c r="H1145" s="9"/>
    </row>
    <row r="1146" spans="7:8" x14ac:dyDescent="0.35">
      <c r="G1146" s="9"/>
      <c r="H1146" s="9"/>
    </row>
    <row r="1147" spans="7:8" x14ac:dyDescent="0.35">
      <c r="G1147" s="9"/>
      <c r="H1147" s="9"/>
    </row>
    <row r="1148" spans="7:8" x14ac:dyDescent="0.35">
      <c r="G1148" s="9"/>
      <c r="H1148" s="9"/>
    </row>
    <row r="1149" spans="7:8" x14ac:dyDescent="0.35">
      <c r="G1149" s="9"/>
      <c r="H1149" s="9"/>
    </row>
    <row r="1150" spans="7:8" x14ac:dyDescent="0.35">
      <c r="G1150" s="9"/>
      <c r="H1150" s="9"/>
    </row>
    <row r="1151" spans="7:8" x14ac:dyDescent="0.35">
      <c r="G1151" s="9"/>
      <c r="H1151" s="9"/>
    </row>
    <row r="1152" spans="7:8" x14ac:dyDescent="0.35">
      <c r="G1152" s="9"/>
      <c r="H1152" s="9"/>
    </row>
    <row r="1153" spans="7:8" x14ac:dyDescent="0.35">
      <c r="G1153" s="9"/>
      <c r="H1153" s="9"/>
    </row>
    <row r="1154" spans="7:8" x14ac:dyDescent="0.35">
      <c r="G1154" s="9"/>
      <c r="H1154" s="9"/>
    </row>
    <row r="1155" spans="7:8" x14ac:dyDescent="0.35">
      <c r="G1155" s="9"/>
      <c r="H1155" s="9"/>
    </row>
    <row r="1156" spans="7:8" x14ac:dyDescent="0.35">
      <c r="G1156" s="9"/>
      <c r="H1156" s="9"/>
    </row>
    <row r="1157" spans="7:8" x14ac:dyDescent="0.35">
      <c r="G1157" s="9"/>
      <c r="H1157" s="9"/>
    </row>
    <row r="1158" spans="7:8" x14ac:dyDescent="0.35">
      <c r="G1158" s="9"/>
      <c r="H1158" s="9"/>
    </row>
    <row r="1159" spans="7:8" x14ac:dyDescent="0.35">
      <c r="G1159" s="9"/>
      <c r="H1159" s="9"/>
    </row>
    <row r="1160" spans="7:8" x14ac:dyDescent="0.35">
      <c r="G1160" s="9"/>
      <c r="H1160" s="9"/>
    </row>
    <row r="1161" spans="7:8" x14ac:dyDescent="0.35">
      <c r="G1161" s="9"/>
      <c r="H1161" s="9"/>
    </row>
    <row r="1162" spans="7:8" x14ac:dyDescent="0.35">
      <c r="G1162" s="9"/>
      <c r="H1162" s="9"/>
    </row>
    <row r="1163" spans="7:8" x14ac:dyDescent="0.35">
      <c r="G1163" s="9"/>
      <c r="H1163" s="9"/>
    </row>
    <row r="1164" spans="7:8" x14ac:dyDescent="0.35">
      <c r="G1164" s="9"/>
      <c r="H1164" s="9"/>
    </row>
    <row r="1165" spans="7:8" x14ac:dyDescent="0.35">
      <c r="G1165" s="9"/>
      <c r="H1165" s="9"/>
    </row>
    <row r="1166" spans="7:8" x14ac:dyDescent="0.35">
      <c r="G1166" s="9"/>
      <c r="H1166" s="9"/>
    </row>
    <row r="1167" spans="7:8" x14ac:dyDescent="0.35">
      <c r="G1167" s="9"/>
      <c r="H1167" s="9"/>
    </row>
    <row r="1168" spans="7:8" x14ac:dyDescent="0.35">
      <c r="G1168" s="9"/>
      <c r="H1168" s="9"/>
    </row>
    <row r="1169" spans="7:8" x14ac:dyDescent="0.35">
      <c r="G1169" s="9"/>
      <c r="H1169" s="9"/>
    </row>
    <row r="1170" spans="7:8" x14ac:dyDescent="0.35">
      <c r="G1170" s="9"/>
      <c r="H1170" s="9"/>
    </row>
    <row r="1171" spans="7:8" x14ac:dyDescent="0.35">
      <c r="G1171" s="9"/>
      <c r="H1171" s="9"/>
    </row>
    <row r="1172" spans="7:8" x14ac:dyDescent="0.35">
      <c r="G1172" s="9"/>
      <c r="H1172" s="9"/>
    </row>
    <row r="1173" spans="7:8" x14ac:dyDescent="0.35">
      <c r="G1173" s="9"/>
      <c r="H1173" s="9"/>
    </row>
    <row r="1174" spans="7:8" x14ac:dyDescent="0.35">
      <c r="G1174" s="9"/>
      <c r="H1174" s="9"/>
    </row>
    <row r="1175" spans="7:8" x14ac:dyDescent="0.35">
      <c r="G1175" s="9"/>
      <c r="H1175" s="9"/>
    </row>
    <row r="1176" spans="7:8" x14ac:dyDescent="0.35">
      <c r="G1176" s="9"/>
      <c r="H1176" s="9"/>
    </row>
    <row r="1177" spans="7:8" x14ac:dyDescent="0.35">
      <c r="G1177" s="9"/>
      <c r="H1177" s="9"/>
    </row>
    <row r="1178" spans="7:8" x14ac:dyDescent="0.35">
      <c r="G1178" s="9"/>
      <c r="H1178" s="9"/>
    </row>
    <row r="1179" spans="7:8" x14ac:dyDescent="0.35">
      <c r="G1179" s="9"/>
      <c r="H1179" s="9"/>
    </row>
    <row r="1180" spans="7:8" x14ac:dyDescent="0.35">
      <c r="G1180" s="9"/>
      <c r="H1180" s="9"/>
    </row>
    <row r="1181" spans="7:8" x14ac:dyDescent="0.35">
      <c r="G1181" s="9"/>
      <c r="H1181" s="9"/>
    </row>
    <row r="1182" spans="7:8" x14ac:dyDescent="0.35">
      <c r="G1182" s="9"/>
      <c r="H1182" s="9"/>
    </row>
    <row r="1183" spans="7:8" x14ac:dyDescent="0.35">
      <c r="G1183" s="9"/>
      <c r="H1183" s="9"/>
    </row>
    <row r="1184" spans="7:8" x14ac:dyDescent="0.35">
      <c r="G1184" s="9"/>
      <c r="H1184" s="9"/>
    </row>
    <row r="1185" spans="7:8" x14ac:dyDescent="0.35">
      <c r="G1185" s="9"/>
      <c r="H1185" s="9"/>
    </row>
    <row r="1186" spans="7:8" x14ac:dyDescent="0.35">
      <c r="G1186" s="9"/>
      <c r="H1186" s="9"/>
    </row>
    <row r="1187" spans="7:8" x14ac:dyDescent="0.35">
      <c r="G1187" s="9"/>
      <c r="H1187" s="9"/>
    </row>
    <row r="1188" spans="7:8" x14ac:dyDescent="0.35">
      <c r="G1188" s="9"/>
      <c r="H1188" s="9"/>
    </row>
    <row r="1189" spans="7:8" x14ac:dyDescent="0.35">
      <c r="G1189" s="9"/>
      <c r="H1189" s="9"/>
    </row>
    <row r="1190" spans="7:8" x14ac:dyDescent="0.35">
      <c r="G1190" s="9"/>
      <c r="H1190" s="9"/>
    </row>
    <row r="1191" spans="7:8" x14ac:dyDescent="0.35">
      <c r="G1191" s="9"/>
      <c r="H1191" s="9"/>
    </row>
    <row r="1192" spans="7:8" x14ac:dyDescent="0.35">
      <c r="G1192" s="9"/>
      <c r="H1192" s="9"/>
    </row>
    <row r="1193" spans="7:8" x14ac:dyDescent="0.35">
      <c r="G1193" s="9"/>
      <c r="H1193" s="9"/>
    </row>
    <row r="1194" spans="7:8" x14ac:dyDescent="0.35">
      <c r="G1194" s="9"/>
      <c r="H1194" s="9"/>
    </row>
    <row r="1195" spans="7:8" x14ac:dyDescent="0.35">
      <c r="G1195" s="9"/>
      <c r="H1195" s="9"/>
    </row>
    <row r="1196" spans="7:8" x14ac:dyDescent="0.35">
      <c r="G1196" s="9"/>
      <c r="H1196" s="9"/>
    </row>
    <row r="1197" spans="7:8" x14ac:dyDescent="0.35">
      <c r="G1197" s="9"/>
      <c r="H1197" s="9"/>
    </row>
    <row r="1198" spans="7:8" x14ac:dyDescent="0.35">
      <c r="G1198" s="9"/>
      <c r="H1198" s="9"/>
    </row>
    <row r="1199" spans="7:8" x14ac:dyDescent="0.35">
      <c r="G1199" s="9"/>
      <c r="H1199" s="9"/>
    </row>
    <row r="1200" spans="7:8" x14ac:dyDescent="0.35">
      <c r="G1200" s="9"/>
      <c r="H1200" s="9"/>
    </row>
    <row r="1201" spans="7:8" x14ac:dyDescent="0.35">
      <c r="G1201" s="9"/>
      <c r="H1201" s="9"/>
    </row>
    <row r="1202" spans="7:8" x14ac:dyDescent="0.35">
      <c r="G1202" s="9"/>
      <c r="H1202" s="9"/>
    </row>
    <row r="1203" spans="7:8" x14ac:dyDescent="0.35">
      <c r="G1203" s="9"/>
      <c r="H1203" s="9"/>
    </row>
    <row r="1204" spans="7:8" x14ac:dyDescent="0.35">
      <c r="G1204" s="9"/>
      <c r="H1204" s="9"/>
    </row>
    <row r="1205" spans="7:8" x14ac:dyDescent="0.35">
      <c r="G1205" s="9"/>
      <c r="H1205" s="9"/>
    </row>
    <row r="1206" spans="7:8" x14ac:dyDescent="0.35">
      <c r="G1206" s="9"/>
      <c r="H1206" s="9"/>
    </row>
    <row r="1207" spans="7:8" x14ac:dyDescent="0.35">
      <c r="G1207" s="9"/>
      <c r="H1207" s="9"/>
    </row>
    <row r="1208" spans="7:8" x14ac:dyDescent="0.35">
      <c r="G1208" s="9"/>
      <c r="H1208" s="9"/>
    </row>
    <row r="1209" spans="7:8" x14ac:dyDescent="0.35">
      <c r="G1209" s="9"/>
      <c r="H1209" s="9"/>
    </row>
    <row r="1210" spans="7:8" x14ac:dyDescent="0.35">
      <c r="G1210" s="9"/>
      <c r="H1210" s="9"/>
    </row>
    <row r="1211" spans="7:8" x14ac:dyDescent="0.35">
      <c r="G1211" s="9"/>
      <c r="H1211" s="9"/>
    </row>
    <row r="1212" spans="7:8" x14ac:dyDescent="0.35">
      <c r="G1212" s="9"/>
      <c r="H1212" s="9"/>
    </row>
    <row r="1213" spans="7:8" x14ac:dyDescent="0.35">
      <c r="G1213" s="9"/>
      <c r="H1213" s="9"/>
    </row>
    <row r="1214" spans="7:8" x14ac:dyDescent="0.35">
      <c r="G1214" s="9"/>
      <c r="H1214" s="9"/>
    </row>
    <row r="1215" spans="7:8" x14ac:dyDescent="0.35">
      <c r="G1215" s="9"/>
      <c r="H1215" s="9"/>
    </row>
    <row r="1216" spans="7:8" x14ac:dyDescent="0.35">
      <c r="G1216" s="9"/>
      <c r="H1216" s="9"/>
    </row>
    <row r="1217" spans="7:8" x14ac:dyDescent="0.35">
      <c r="G1217" s="9"/>
      <c r="H1217" s="9"/>
    </row>
    <row r="1218" spans="7:8" x14ac:dyDescent="0.35">
      <c r="G1218" s="9"/>
      <c r="H1218" s="9"/>
    </row>
    <row r="1219" spans="7:8" x14ac:dyDescent="0.35">
      <c r="G1219" s="9"/>
      <c r="H1219" s="9"/>
    </row>
    <row r="1220" spans="7:8" x14ac:dyDescent="0.35">
      <c r="G1220" s="9"/>
      <c r="H1220" s="9"/>
    </row>
    <row r="1221" spans="7:8" x14ac:dyDescent="0.35">
      <c r="G1221" s="9"/>
      <c r="H1221" s="9"/>
    </row>
    <row r="1222" spans="7:8" x14ac:dyDescent="0.35">
      <c r="G1222" s="9"/>
      <c r="H1222" s="9"/>
    </row>
    <row r="1223" spans="7:8" x14ac:dyDescent="0.35">
      <c r="G1223" s="9"/>
      <c r="H1223" s="9"/>
    </row>
    <row r="1224" spans="7:8" x14ac:dyDescent="0.35">
      <c r="G1224" s="9"/>
      <c r="H1224" s="9"/>
    </row>
    <row r="1225" spans="7:8" x14ac:dyDescent="0.35">
      <c r="G1225" s="9"/>
      <c r="H1225" s="9"/>
    </row>
    <row r="1226" spans="7:8" x14ac:dyDescent="0.35">
      <c r="G1226" s="9"/>
      <c r="H1226" s="9"/>
    </row>
    <row r="1227" spans="7:8" x14ac:dyDescent="0.35">
      <c r="G1227" s="9"/>
      <c r="H1227" s="9"/>
    </row>
    <row r="1228" spans="7:8" x14ac:dyDescent="0.35">
      <c r="G1228" s="9"/>
      <c r="H1228" s="9"/>
    </row>
    <row r="1229" spans="7:8" x14ac:dyDescent="0.35">
      <c r="G1229" s="9"/>
      <c r="H1229" s="9"/>
    </row>
    <row r="1230" spans="7:8" x14ac:dyDescent="0.35">
      <c r="G1230" s="9"/>
      <c r="H1230" s="9"/>
    </row>
    <row r="1231" spans="7:8" x14ac:dyDescent="0.35">
      <c r="G1231" s="9"/>
      <c r="H1231" s="9"/>
    </row>
    <row r="1232" spans="7:8" x14ac:dyDescent="0.35">
      <c r="G1232" s="9"/>
      <c r="H1232" s="9"/>
    </row>
    <row r="1233" spans="7:8" x14ac:dyDescent="0.35">
      <c r="G1233" s="9"/>
      <c r="H1233" s="9"/>
    </row>
    <row r="1234" spans="7:8" x14ac:dyDescent="0.35">
      <c r="G1234" s="9"/>
      <c r="H1234" s="9"/>
    </row>
    <row r="1235" spans="7:8" x14ac:dyDescent="0.35">
      <c r="G1235" s="9"/>
      <c r="H1235" s="9"/>
    </row>
    <row r="1236" spans="7:8" x14ac:dyDescent="0.35">
      <c r="G1236" s="9"/>
      <c r="H1236" s="9"/>
    </row>
    <row r="1237" spans="7:8" x14ac:dyDescent="0.35">
      <c r="G1237" s="9"/>
      <c r="H1237" s="9"/>
    </row>
    <row r="1238" spans="7:8" x14ac:dyDescent="0.35">
      <c r="G1238" s="9"/>
      <c r="H1238" s="9"/>
    </row>
    <row r="1239" spans="7:8" x14ac:dyDescent="0.35">
      <c r="G1239" s="9"/>
      <c r="H1239" s="9"/>
    </row>
    <row r="1240" spans="7:8" x14ac:dyDescent="0.35">
      <c r="G1240" s="9"/>
      <c r="H1240" s="9"/>
    </row>
    <row r="1241" spans="7:8" x14ac:dyDescent="0.35">
      <c r="G1241" s="9"/>
      <c r="H1241" s="9"/>
    </row>
    <row r="1242" spans="7:8" x14ac:dyDescent="0.35">
      <c r="G1242" s="9"/>
      <c r="H1242" s="9"/>
    </row>
    <row r="1243" spans="7:8" x14ac:dyDescent="0.35">
      <c r="G1243" s="9"/>
      <c r="H1243" s="9"/>
    </row>
    <row r="1244" spans="7:8" x14ac:dyDescent="0.35">
      <c r="G1244" s="9"/>
      <c r="H1244" s="9"/>
    </row>
    <row r="1245" spans="7:8" x14ac:dyDescent="0.35">
      <c r="G1245" s="9"/>
      <c r="H1245" s="9"/>
    </row>
    <row r="1246" spans="7:8" x14ac:dyDescent="0.35">
      <c r="G1246" s="9"/>
      <c r="H1246" s="9"/>
    </row>
    <row r="1247" spans="7:8" x14ac:dyDescent="0.35">
      <c r="G1247" s="9"/>
      <c r="H1247" s="9"/>
    </row>
    <row r="1248" spans="7:8" x14ac:dyDescent="0.35">
      <c r="G1248" s="9"/>
      <c r="H1248" s="9"/>
    </row>
    <row r="1249" spans="7:8" x14ac:dyDescent="0.35">
      <c r="G1249" s="9"/>
      <c r="H1249" s="9"/>
    </row>
    <row r="1250" spans="7:8" x14ac:dyDescent="0.35">
      <c r="G1250" s="9"/>
      <c r="H1250" s="9"/>
    </row>
    <row r="1251" spans="7:8" x14ac:dyDescent="0.35">
      <c r="G1251" s="9"/>
      <c r="H1251" s="9"/>
    </row>
    <row r="1252" spans="7:8" x14ac:dyDescent="0.35">
      <c r="G1252" s="9"/>
      <c r="H1252" s="9"/>
    </row>
    <row r="1253" spans="7:8" x14ac:dyDescent="0.35">
      <c r="G1253" s="9"/>
      <c r="H1253" s="9"/>
    </row>
    <row r="1254" spans="7:8" x14ac:dyDescent="0.35">
      <c r="G1254" s="9"/>
      <c r="H1254" s="9"/>
    </row>
    <row r="1255" spans="7:8" x14ac:dyDescent="0.35">
      <c r="G1255" s="9"/>
      <c r="H1255" s="9"/>
    </row>
    <row r="1256" spans="7:8" x14ac:dyDescent="0.35">
      <c r="G1256" s="9"/>
      <c r="H1256" s="9"/>
    </row>
    <row r="1257" spans="7:8" x14ac:dyDescent="0.35">
      <c r="G1257" s="9"/>
      <c r="H1257" s="9"/>
    </row>
    <row r="1258" spans="7:8" x14ac:dyDescent="0.35">
      <c r="G1258" s="9"/>
      <c r="H1258" s="9"/>
    </row>
    <row r="1259" spans="7:8" x14ac:dyDescent="0.35">
      <c r="G1259" s="9"/>
      <c r="H1259" s="9"/>
    </row>
    <row r="1260" spans="7:8" x14ac:dyDescent="0.35">
      <c r="G1260" s="9"/>
      <c r="H1260" s="9"/>
    </row>
    <row r="1261" spans="7:8" x14ac:dyDescent="0.35">
      <c r="G1261" s="9"/>
      <c r="H1261" s="9"/>
    </row>
    <row r="1262" spans="7:8" x14ac:dyDescent="0.35">
      <c r="G1262" s="9"/>
      <c r="H1262" s="9"/>
    </row>
    <row r="1263" spans="7:8" x14ac:dyDescent="0.35">
      <c r="G1263" s="9"/>
      <c r="H1263" s="9"/>
    </row>
    <row r="1264" spans="7:8" x14ac:dyDescent="0.35">
      <c r="G1264" s="9"/>
      <c r="H1264" s="9"/>
    </row>
    <row r="1265" spans="7:8" x14ac:dyDescent="0.35">
      <c r="G1265" s="9"/>
      <c r="H1265" s="9"/>
    </row>
    <row r="1266" spans="7:8" x14ac:dyDescent="0.35">
      <c r="G1266" s="9"/>
      <c r="H1266" s="9"/>
    </row>
    <row r="1267" spans="7:8" x14ac:dyDescent="0.35">
      <c r="G1267" s="9"/>
      <c r="H1267" s="9"/>
    </row>
    <row r="1268" spans="7:8" x14ac:dyDescent="0.35">
      <c r="G1268" s="9"/>
      <c r="H1268" s="9"/>
    </row>
    <row r="1269" spans="7:8" x14ac:dyDescent="0.35">
      <c r="G1269" s="9"/>
      <c r="H1269" s="9"/>
    </row>
    <row r="1270" spans="7:8" x14ac:dyDescent="0.35">
      <c r="G1270" s="9"/>
      <c r="H1270" s="9"/>
    </row>
    <row r="1271" spans="7:8" x14ac:dyDescent="0.35">
      <c r="G1271" s="9"/>
      <c r="H1271" s="9"/>
    </row>
    <row r="1272" spans="7:8" x14ac:dyDescent="0.35">
      <c r="G1272" s="9"/>
      <c r="H1272" s="9"/>
    </row>
    <row r="1273" spans="7:8" x14ac:dyDescent="0.35">
      <c r="G1273" s="9"/>
      <c r="H1273" s="9"/>
    </row>
    <row r="1274" spans="7:8" x14ac:dyDescent="0.35">
      <c r="G1274" s="9"/>
      <c r="H1274" s="9"/>
    </row>
    <row r="1275" spans="7:8" x14ac:dyDescent="0.35">
      <c r="G1275" s="9"/>
      <c r="H1275" s="9"/>
    </row>
    <row r="1276" spans="7:8" x14ac:dyDescent="0.35">
      <c r="G1276" s="9"/>
      <c r="H1276" s="9"/>
    </row>
    <row r="1277" spans="7:8" x14ac:dyDescent="0.35">
      <c r="G1277" s="9"/>
      <c r="H1277" s="9"/>
    </row>
    <row r="1278" spans="7:8" x14ac:dyDescent="0.35">
      <c r="G1278" s="9"/>
      <c r="H1278" s="9"/>
    </row>
    <row r="1279" spans="7:8" x14ac:dyDescent="0.35">
      <c r="G1279" s="9"/>
      <c r="H1279" s="9"/>
    </row>
    <row r="1280" spans="7:8" x14ac:dyDescent="0.35">
      <c r="G1280" s="9"/>
      <c r="H1280" s="9"/>
    </row>
    <row r="1281" spans="7:8" x14ac:dyDescent="0.35">
      <c r="G1281" s="9"/>
      <c r="H1281" s="9"/>
    </row>
    <row r="1282" spans="7:8" x14ac:dyDescent="0.35">
      <c r="G1282" s="9"/>
      <c r="H1282" s="9"/>
    </row>
    <row r="1283" spans="7:8" x14ac:dyDescent="0.35">
      <c r="G1283" s="9"/>
      <c r="H1283" s="9"/>
    </row>
    <row r="1284" spans="7:8" x14ac:dyDescent="0.35">
      <c r="G1284" s="9"/>
      <c r="H1284" s="9"/>
    </row>
    <row r="1285" spans="7:8" x14ac:dyDescent="0.35">
      <c r="G1285" s="9"/>
      <c r="H1285" s="9"/>
    </row>
    <row r="1286" spans="7:8" x14ac:dyDescent="0.35">
      <c r="G1286" s="9"/>
      <c r="H1286" s="9"/>
    </row>
    <row r="1287" spans="7:8" x14ac:dyDescent="0.35">
      <c r="G1287" s="9"/>
      <c r="H1287" s="9"/>
    </row>
    <row r="1288" spans="7:8" x14ac:dyDescent="0.35">
      <c r="G1288" s="9"/>
      <c r="H1288" s="9"/>
    </row>
    <row r="1289" spans="7:8" x14ac:dyDescent="0.35">
      <c r="G1289" s="9"/>
      <c r="H1289" s="9"/>
    </row>
    <row r="1290" spans="7:8" x14ac:dyDescent="0.35">
      <c r="G1290" s="9"/>
      <c r="H1290" s="9"/>
    </row>
    <row r="1291" spans="7:8" x14ac:dyDescent="0.35">
      <c r="G1291" s="9"/>
      <c r="H1291" s="9"/>
    </row>
    <row r="1292" spans="7:8" x14ac:dyDescent="0.35">
      <c r="G1292" s="9"/>
      <c r="H1292" s="9"/>
    </row>
    <row r="1293" spans="7:8" x14ac:dyDescent="0.35">
      <c r="G1293" s="9"/>
      <c r="H1293" s="9"/>
    </row>
    <row r="1294" spans="7:8" x14ac:dyDescent="0.35">
      <c r="G1294" s="9"/>
      <c r="H1294" s="9"/>
    </row>
    <row r="1295" spans="7:8" x14ac:dyDescent="0.35">
      <c r="G1295" s="9"/>
      <c r="H1295" s="9"/>
    </row>
    <row r="1296" spans="7:8" x14ac:dyDescent="0.35">
      <c r="G1296" s="9"/>
      <c r="H1296" s="9"/>
    </row>
    <row r="1297" spans="7:8" x14ac:dyDescent="0.35">
      <c r="G1297" s="9"/>
      <c r="H1297" s="9"/>
    </row>
    <row r="1298" spans="7:8" x14ac:dyDescent="0.35">
      <c r="G1298" s="9"/>
      <c r="H1298" s="9"/>
    </row>
    <row r="1299" spans="7:8" x14ac:dyDescent="0.35">
      <c r="G1299" s="9"/>
      <c r="H1299" s="9"/>
    </row>
    <row r="1300" spans="7:8" x14ac:dyDescent="0.35">
      <c r="G1300" s="9"/>
      <c r="H1300" s="9"/>
    </row>
    <row r="1301" spans="7:8" x14ac:dyDescent="0.35">
      <c r="G1301" s="9"/>
      <c r="H1301" s="9"/>
    </row>
    <row r="1302" spans="7:8" x14ac:dyDescent="0.35">
      <c r="G1302" s="9"/>
      <c r="H1302" s="9"/>
    </row>
    <row r="1303" spans="7:8" x14ac:dyDescent="0.35">
      <c r="G1303" s="9"/>
      <c r="H1303" s="9"/>
    </row>
    <row r="1304" spans="7:8" x14ac:dyDescent="0.35">
      <c r="G1304" s="9"/>
      <c r="H1304" s="9"/>
    </row>
    <row r="1305" spans="7:8" x14ac:dyDescent="0.35">
      <c r="G1305" s="9"/>
      <c r="H1305" s="9"/>
    </row>
    <row r="1306" spans="7:8" x14ac:dyDescent="0.35">
      <c r="G1306" s="9"/>
      <c r="H1306" s="9"/>
    </row>
    <row r="1307" spans="7:8" x14ac:dyDescent="0.35">
      <c r="G1307" s="9"/>
      <c r="H1307" s="9"/>
    </row>
    <row r="1308" spans="7:8" x14ac:dyDescent="0.35">
      <c r="G1308" s="9"/>
      <c r="H1308" s="9"/>
    </row>
    <row r="1309" spans="7:8" x14ac:dyDescent="0.35">
      <c r="G1309" s="9"/>
      <c r="H1309" s="9"/>
    </row>
    <row r="1310" spans="7:8" x14ac:dyDescent="0.35">
      <c r="G1310" s="9"/>
      <c r="H1310" s="9"/>
    </row>
    <row r="1311" spans="7:8" x14ac:dyDescent="0.35">
      <c r="G1311" s="9"/>
      <c r="H1311" s="9"/>
    </row>
    <row r="1312" spans="7:8" x14ac:dyDescent="0.35">
      <c r="G1312" s="9"/>
      <c r="H1312" s="9"/>
    </row>
    <row r="1313" spans="7:8" x14ac:dyDescent="0.35">
      <c r="G1313" s="9"/>
      <c r="H1313" s="9"/>
    </row>
    <row r="1314" spans="7:8" x14ac:dyDescent="0.35">
      <c r="G1314" s="9"/>
      <c r="H1314" s="9"/>
    </row>
    <row r="1315" spans="7:8" x14ac:dyDescent="0.35">
      <c r="G1315" s="9"/>
      <c r="H1315" s="9"/>
    </row>
    <row r="1316" spans="7:8" x14ac:dyDescent="0.35">
      <c r="G1316" s="9"/>
      <c r="H1316" s="9"/>
    </row>
    <row r="1317" spans="7:8" x14ac:dyDescent="0.35">
      <c r="G1317" s="9"/>
      <c r="H1317" s="9"/>
    </row>
    <row r="1318" spans="7:8" x14ac:dyDescent="0.35">
      <c r="G1318" s="9"/>
      <c r="H1318" s="9"/>
    </row>
    <row r="1319" spans="7:8" x14ac:dyDescent="0.35">
      <c r="G1319" s="9"/>
      <c r="H1319" s="9"/>
    </row>
    <row r="1320" spans="7:8" x14ac:dyDescent="0.35">
      <c r="G1320" s="9"/>
      <c r="H1320" s="9"/>
    </row>
    <row r="1321" spans="7:8" x14ac:dyDescent="0.35">
      <c r="G1321" s="9"/>
      <c r="H1321" s="9"/>
    </row>
    <row r="1322" spans="7:8" x14ac:dyDescent="0.35">
      <c r="G1322" s="9"/>
      <c r="H1322" s="9"/>
    </row>
    <row r="1323" spans="7:8" x14ac:dyDescent="0.35">
      <c r="G1323" s="9"/>
      <c r="H1323" s="9"/>
    </row>
    <row r="1324" spans="7:8" x14ac:dyDescent="0.35">
      <c r="G1324" s="9"/>
      <c r="H1324" s="9"/>
    </row>
    <row r="1325" spans="7:8" x14ac:dyDescent="0.35">
      <c r="G1325" s="9"/>
      <c r="H1325" s="9"/>
    </row>
    <row r="1326" spans="7:8" x14ac:dyDescent="0.35">
      <c r="G1326" s="9"/>
      <c r="H1326" s="9"/>
    </row>
    <row r="1327" spans="7:8" x14ac:dyDescent="0.35">
      <c r="G1327" s="9"/>
      <c r="H1327" s="9"/>
    </row>
    <row r="1328" spans="7:8" x14ac:dyDescent="0.35">
      <c r="G1328" s="9"/>
      <c r="H1328" s="9"/>
    </row>
    <row r="1329" spans="7:8" x14ac:dyDescent="0.35">
      <c r="G1329" s="9"/>
      <c r="H1329" s="9"/>
    </row>
    <row r="1330" spans="7:8" x14ac:dyDescent="0.35">
      <c r="G1330" s="9"/>
      <c r="H1330" s="9"/>
    </row>
    <row r="1331" spans="7:8" x14ac:dyDescent="0.35">
      <c r="G1331" s="9"/>
      <c r="H1331" s="9"/>
    </row>
    <row r="1332" spans="7:8" x14ac:dyDescent="0.35">
      <c r="G1332" s="9"/>
      <c r="H1332" s="9"/>
    </row>
    <row r="1333" spans="7:8" x14ac:dyDescent="0.35">
      <c r="G1333" s="9"/>
      <c r="H1333" s="9"/>
    </row>
    <row r="1334" spans="7:8" x14ac:dyDescent="0.35">
      <c r="G1334" s="9"/>
      <c r="H1334" s="9"/>
    </row>
    <row r="1335" spans="7:8" x14ac:dyDescent="0.35">
      <c r="G1335" s="9"/>
      <c r="H1335" s="9"/>
    </row>
    <row r="1336" spans="7:8" x14ac:dyDescent="0.35">
      <c r="G1336" s="9"/>
      <c r="H1336" s="9"/>
    </row>
    <row r="1337" spans="7:8" x14ac:dyDescent="0.35">
      <c r="G1337" s="9"/>
      <c r="H1337" s="9"/>
    </row>
    <row r="1338" spans="7:8" x14ac:dyDescent="0.35">
      <c r="G1338" s="9"/>
      <c r="H1338" s="9"/>
    </row>
    <row r="1339" spans="7:8" x14ac:dyDescent="0.35">
      <c r="G1339" s="9"/>
      <c r="H1339" s="9"/>
    </row>
    <row r="1340" spans="7:8" x14ac:dyDescent="0.35">
      <c r="G1340" s="9"/>
      <c r="H1340" s="9"/>
    </row>
    <row r="1341" spans="7:8" x14ac:dyDescent="0.35">
      <c r="G1341" s="9"/>
      <c r="H1341" s="9"/>
    </row>
    <row r="1342" spans="7:8" x14ac:dyDescent="0.35">
      <c r="G1342" s="9"/>
      <c r="H1342" s="9"/>
    </row>
    <row r="1343" spans="7:8" x14ac:dyDescent="0.35">
      <c r="G1343" s="9"/>
      <c r="H1343" s="9"/>
    </row>
    <row r="1344" spans="7:8" x14ac:dyDescent="0.35">
      <c r="G1344" s="9"/>
      <c r="H1344" s="9"/>
    </row>
    <row r="1345" spans="7:8" x14ac:dyDescent="0.35">
      <c r="G1345" s="9"/>
      <c r="H1345" s="9"/>
    </row>
    <row r="1346" spans="7:8" x14ac:dyDescent="0.35">
      <c r="G1346" s="9"/>
      <c r="H1346" s="9"/>
    </row>
    <row r="1347" spans="7:8" x14ac:dyDescent="0.35">
      <c r="G1347" s="9"/>
      <c r="H1347" s="9"/>
    </row>
    <row r="1348" spans="7:8" x14ac:dyDescent="0.35">
      <c r="G1348" s="9"/>
      <c r="H1348" s="9"/>
    </row>
    <row r="1349" spans="7:8" x14ac:dyDescent="0.35">
      <c r="G1349" s="9"/>
      <c r="H1349" s="9"/>
    </row>
    <row r="1350" spans="7:8" x14ac:dyDescent="0.35">
      <c r="G1350" s="9"/>
      <c r="H1350" s="9"/>
    </row>
    <row r="1351" spans="7:8" x14ac:dyDescent="0.35">
      <c r="G1351" s="9"/>
      <c r="H1351" s="9"/>
    </row>
    <row r="1352" spans="7:8" x14ac:dyDescent="0.35">
      <c r="G1352" s="9"/>
      <c r="H1352" s="9"/>
    </row>
    <row r="1353" spans="7:8" x14ac:dyDescent="0.35">
      <c r="G1353" s="9"/>
      <c r="H1353" s="9"/>
    </row>
    <row r="1354" spans="7:8" x14ac:dyDescent="0.35">
      <c r="G1354" s="9"/>
      <c r="H1354" s="9"/>
    </row>
    <row r="1355" spans="7:8" x14ac:dyDescent="0.35">
      <c r="G1355" s="9"/>
      <c r="H1355" s="9"/>
    </row>
    <row r="1356" spans="7:8" x14ac:dyDescent="0.35">
      <c r="G1356" s="9"/>
      <c r="H1356" s="9"/>
    </row>
    <row r="1357" spans="7:8" x14ac:dyDescent="0.35">
      <c r="G1357" s="9"/>
      <c r="H1357" s="9"/>
    </row>
    <row r="1358" spans="7:8" x14ac:dyDescent="0.35">
      <c r="G1358" s="9"/>
      <c r="H1358" s="9"/>
    </row>
    <row r="1359" spans="7:8" x14ac:dyDescent="0.35">
      <c r="G1359" s="9"/>
      <c r="H1359" s="9"/>
    </row>
    <row r="1360" spans="7:8" x14ac:dyDescent="0.35">
      <c r="G1360" s="9"/>
      <c r="H1360" s="9"/>
    </row>
    <row r="1361" spans="7:8" x14ac:dyDescent="0.35">
      <c r="G1361" s="9"/>
      <c r="H1361" s="9"/>
    </row>
    <row r="1362" spans="7:8" x14ac:dyDescent="0.35">
      <c r="G1362" s="9"/>
      <c r="H1362" s="9"/>
    </row>
    <row r="1363" spans="7:8" x14ac:dyDescent="0.35">
      <c r="G1363" s="9"/>
      <c r="H1363" s="9"/>
    </row>
    <row r="1364" spans="7:8" x14ac:dyDescent="0.35">
      <c r="G1364" s="9"/>
      <c r="H1364" s="9"/>
    </row>
    <row r="1365" spans="7:8" x14ac:dyDescent="0.35">
      <c r="G1365" s="9"/>
      <c r="H1365" s="9"/>
    </row>
    <row r="1366" spans="7:8" x14ac:dyDescent="0.35">
      <c r="G1366" s="9"/>
      <c r="H1366" s="9"/>
    </row>
    <row r="1367" spans="7:8" x14ac:dyDescent="0.35">
      <c r="G1367" s="9"/>
      <c r="H1367" s="9"/>
    </row>
    <row r="1368" spans="7:8" x14ac:dyDescent="0.35">
      <c r="G1368" s="9"/>
      <c r="H1368" s="9"/>
    </row>
    <row r="1369" spans="7:8" x14ac:dyDescent="0.35">
      <c r="G1369" s="9"/>
      <c r="H1369" s="9"/>
    </row>
    <row r="1370" spans="7:8" x14ac:dyDescent="0.35">
      <c r="G1370" s="9"/>
      <c r="H1370" s="9"/>
    </row>
    <row r="1371" spans="7:8" x14ac:dyDescent="0.35">
      <c r="G1371" s="9"/>
      <c r="H1371" s="9"/>
    </row>
    <row r="1372" spans="7:8" x14ac:dyDescent="0.35">
      <c r="G1372" s="9"/>
      <c r="H1372" s="9"/>
    </row>
    <row r="1373" spans="7:8" x14ac:dyDescent="0.35">
      <c r="G1373" s="9"/>
      <c r="H1373" s="9"/>
    </row>
    <row r="1374" spans="7:8" x14ac:dyDescent="0.35">
      <c r="G1374" s="9"/>
      <c r="H1374" s="9"/>
    </row>
    <row r="1375" spans="7:8" x14ac:dyDescent="0.35">
      <c r="G1375" s="9"/>
      <c r="H1375" s="9"/>
    </row>
    <row r="1376" spans="7:8" x14ac:dyDescent="0.35">
      <c r="G1376" s="9"/>
      <c r="H1376" s="9"/>
    </row>
    <row r="1377" spans="7:8" x14ac:dyDescent="0.35">
      <c r="G1377" s="9"/>
      <c r="H1377" s="9"/>
    </row>
    <row r="1378" spans="7:8" x14ac:dyDescent="0.35">
      <c r="G1378" s="9"/>
      <c r="H1378" s="9"/>
    </row>
    <row r="1379" spans="7:8" x14ac:dyDescent="0.35">
      <c r="G1379" s="9"/>
      <c r="H1379" s="9"/>
    </row>
    <row r="1380" spans="7:8" x14ac:dyDescent="0.35">
      <c r="G1380" s="9"/>
      <c r="H1380" s="9"/>
    </row>
    <row r="1381" spans="7:8" x14ac:dyDescent="0.35">
      <c r="G1381" s="9"/>
      <c r="H1381" s="9"/>
    </row>
    <row r="1382" spans="7:8" x14ac:dyDescent="0.35">
      <c r="G1382" s="9"/>
      <c r="H1382" s="9"/>
    </row>
    <row r="1383" spans="7:8" x14ac:dyDescent="0.35">
      <c r="G1383" s="9"/>
      <c r="H1383" s="9"/>
    </row>
    <row r="1384" spans="7:8" x14ac:dyDescent="0.35">
      <c r="G1384" s="9"/>
      <c r="H1384" s="9"/>
    </row>
    <row r="1385" spans="7:8" x14ac:dyDescent="0.35">
      <c r="G1385" s="9"/>
      <c r="H1385" s="9"/>
    </row>
    <row r="1386" spans="7:8" x14ac:dyDescent="0.35">
      <c r="G1386" s="9"/>
      <c r="H1386" s="9"/>
    </row>
    <row r="1387" spans="7:8" x14ac:dyDescent="0.35">
      <c r="G1387" s="9"/>
      <c r="H1387" s="9"/>
    </row>
    <row r="1388" spans="7:8" x14ac:dyDescent="0.35">
      <c r="G1388" s="9"/>
      <c r="H1388" s="9"/>
    </row>
    <row r="1389" spans="7:8" x14ac:dyDescent="0.35">
      <c r="G1389" s="9"/>
      <c r="H1389" s="9"/>
    </row>
    <row r="1390" spans="7:8" x14ac:dyDescent="0.35">
      <c r="G1390" s="9"/>
      <c r="H1390" s="9"/>
    </row>
    <row r="1391" spans="7:8" x14ac:dyDescent="0.35">
      <c r="G1391" s="9"/>
      <c r="H1391" s="9"/>
    </row>
    <row r="1392" spans="7:8" x14ac:dyDescent="0.35">
      <c r="G1392" s="9"/>
      <c r="H1392" s="9"/>
    </row>
    <row r="1393" spans="7:8" x14ac:dyDescent="0.35">
      <c r="G1393" s="9"/>
      <c r="H1393" s="9"/>
    </row>
    <row r="1394" spans="7:8" x14ac:dyDescent="0.35">
      <c r="G1394" s="9"/>
      <c r="H1394" s="9"/>
    </row>
    <row r="1395" spans="7:8" x14ac:dyDescent="0.35">
      <c r="G1395" s="9"/>
      <c r="H1395" s="9"/>
    </row>
    <row r="1396" spans="7:8" x14ac:dyDescent="0.35">
      <c r="G1396" s="9"/>
      <c r="H1396" s="9"/>
    </row>
    <row r="1397" spans="7:8" x14ac:dyDescent="0.35">
      <c r="G1397" s="9"/>
      <c r="H1397" s="9"/>
    </row>
    <row r="1398" spans="7:8" x14ac:dyDescent="0.35">
      <c r="G1398" s="9"/>
      <c r="H1398" s="9"/>
    </row>
    <row r="1399" spans="7:8" x14ac:dyDescent="0.35">
      <c r="G1399" s="9"/>
      <c r="H1399" s="9"/>
    </row>
    <row r="1400" spans="7:8" x14ac:dyDescent="0.35">
      <c r="G1400" s="9"/>
      <c r="H1400" s="9"/>
    </row>
    <row r="1401" spans="7:8" x14ac:dyDescent="0.35">
      <c r="G1401" s="9"/>
      <c r="H1401" s="9"/>
    </row>
    <row r="1402" spans="7:8" x14ac:dyDescent="0.35">
      <c r="G1402" s="9"/>
      <c r="H1402" s="9"/>
    </row>
    <row r="1403" spans="7:8" x14ac:dyDescent="0.35">
      <c r="G1403" s="9"/>
      <c r="H1403" s="9"/>
    </row>
    <row r="1404" spans="7:8" x14ac:dyDescent="0.35">
      <c r="G1404" s="9"/>
      <c r="H1404" s="9"/>
    </row>
    <row r="1405" spans="7:8" x14ac:dyDescent="0.35">
      <c r="G1405" s="9"/>
      <c r="H1405" s="9"/>
    </row>
    <row r="1406" spans="7:8" x14ac:dyDescent="0.35">
      <c r="G1406" s="9"/>
      <c r="H1406" s="9"/>
    </row>
    <row r="1407" spans="7:8" x14ac:dyDescent="0.35">
      <c r="G1407" s="9"/>
      <c r="H1407" s="9"/>
    </row>
    <row r="1408" spans="7:8" x14ac:dyDescent="0.35">
      <c r="G1408" s="9"/>
      <c r="H1408" s="9"/>
    </row>
    <row r="1409" spans="7:8" x14ac:dyDescent="0.35">
      <c r="G1409" s="9"/>
      <c r="H1409" s="9"/>
    </row>
    <row r="1410" spans="7:8" x14ac:dyDescent="0.35">
      <c r="G1410" s="9"/>
      <c r="H1410" s="9"/>
    </row>
    <row r="1411" spans="7:8" x14ac:dyDescent="0.35">
      <c r="G1411" s="9"/>
      <c r="H1411" s="9"/>
    </row>
    <row r="1412" spans="7:8" x14ac:dyDescent="0.35">
      <c r="G1412" s="9"/>
      <c r="H1412" s="9"/>
    </row>
    <row r="1413" spans="7:8" x14ac:dyDescent="0.35">
      <c r="G1413" s="9"/>
      <c r="H1413" s="9"/>
    </row>
    <row r="1414" spans="7:8" x14ac:dyDescent="0.35">
      <c r="G1414" s="9"/>
      <c r="H1414" s="9"/>
    </row>
    <row r="1415" spans="7:8" x14ac:dyDescent="0.35">
      <c r="G1415" s="9"/>
      <c r="H1415" s="9"/>
    </row>
    <row r="1416" spans="7:8" x14ac:dyDescent="0.35">
      <c r="G1416" s="9"/>
      <c r="H1416" s="9"/>
    </row>
    <row r="1417" spans="7:8" x14ac:dyDescent="0.35">
      <c r="G1417" s="9"/>
      <c r="H1417" s="9"/>
    </row>
    <row r="1418" spans="7:8" x14ac:dyDescent="0.35">
      <c r="G1418" s="9"/>
      <c r="H1418" s="9"/>
    </row>
    <row r="1419" spans="7:8" x14ac:dyDescent="0.35">
      <c r="G1419" s="9"/>
      <c r="H1419" s="9"/>
    </row>
    <row r="1420" spans="7:8" x14ac:dyDescent="0.35">
      <c r="G1420" s="9"/>
      <c r="H1420" s="9"/>
    </row>
    <row r="1421" spans="7:8" x14ac:dyDescent="0.35">
      <c r="G1421" s="9"/>
      <c r="H1421" s="9"/>
    </row>
    <row r="1422" spans="7:8" x14ac:dyDescent="0.35">
      <c r="G1422" s="9"/>
      <c r="H1422" s="9"/>
    </row>
    <row r="1423" spans="7:8" x14ac:dyDescent="0.35">
      <c r="G1423" s="9"/>
      <c r="H1423" s="9"/>
    </row>
    <row r="1424" spans="7:8" x14ac:dyDescent="0.35">
      <c r="G1424" s="9"/>
      <c r="H1424" s="9"/>
    </row>
    <row r="1425" spans="7:8" x14ac:dyDescent="0.35">
      <c r="G1425" s="9"/>
      <c r="H1425" s="9"/>
    </row>
    <row r="1426" spans="7:8" x14ac:dyDescent="0.35">
      <c r="G1426" s="9"/>
      <c r="H1426" s="9"/>
    </row>
    <row r="1427" spans="7:8" x14ac:dyDescent="0.35">
      <c r="G1427" s="9"/>
      <c r="H1427" s="9"/>
    </row>
    <row r="1428" spans="7:8" x14ac:dyDescent="0.35">
      <c r="G1428" s="9"/>
      <c r="H1428" s="9"/>
    </row>
    <row r="1429" spans="7:8" x14ac:dyDescent="0.35">
      <c r="G1429" s="9"/>
      <c r="H1429" s="9"/>
    </row>
    <row r="1430" spans="7:8" x14ac:dyDescent="0.35">
      <c r="G1430" s="9"/>
      <c r="H1430" s="9"/>
    </row>
    <row r="1431" spans="7:8" x14ac:dyDescent="0.35">
      <c r="G1431" s="9"/>
      <c r="H1431" s="9"/>
    </row>
    <row r="1432" spans="7:8" x14ac:dyDescent="0.35">
      <c r="G1432" s="9"/>
      <c r="H1432" s="9"/>
    </row>
    <row r="1433" spans="7:8" x14ac:dyDescent="0.35">
      <c r="G1433" s="9"/>
      <c r="H1433" s="9"/>
    </row>
    <row r="1434" spans="7:8" x14ac:dyDescent="0.35">
      <c r="G1434" s="9"/>
      <c r="H1434" s="9"/>
    </row>
    <row r="1435" spans="7:8" x14ac:dyDescent="0.35">
      <c r="G1435" s="9"/>
      <c r="H1435" s="9"/>
    </row>
    <row r="1436" spans="7:8" x14ac:dyDescent="0.35">
      <c r="G1436" s="9"/>
      <c r="H1436" s="9"/>
    </row>
    <row r="1437" spans="7:8" x14ac:dyDescent="0.35">
      <c r="G1437" s="9"/>
      <c r="H1437" s="9"/>
    </row>
    <row r="1438" spans="7:8" x14ac:dyDescent="0.35">
      <c r="G1438" s="9"/>
      <c r="H1438" s="9"/>
    </row>
    <row r="1439" spans="7:8" x14ac:dyDescent="0.35">
      <c r="G1439" s="9"/>
      <c r="H1439" s="9"/>
    </row>
    <row r="1440" spans="7:8" x14ac:dyDescent="0.35">
      <c r="G1440" s="9"/>
      <c r="H1440" s="9"/>
    </row>
    <row r="1441" spans="7:8" x14ac:dyDescent="0.35">
      <c r="G1441" s="9"/>
      <c r="H1441" s="9"/>
    </row>
    <row r="1442" spans="7:8" x14ac:dyDescent="0.35">
      <c r="G1442" s="9"/>
      <c r="H1442" s="9"/>
    </row>
    <row r="1443" spans="7:8" x14ac:dyDescent="0.35">
      <c r="G1443" s="9"/>
      <c r="H1443" s="9"/>
    </row>
    <row r="1444" spans="7:8" x14ac:dyDescent="0.35">
      <c r="G1444" s="9"/>
      <c r="H1444" s="9"/>
    </row>
    <row r="1445" spans="7:8" x14ac:dyDescent="0.35">
      <c r="G1445" s="9"/>
      <c r="H1445" s="9"/>
    </row>
    <row r="1446" spans="7:8" x14ac:dyDescent="0.35">
      <c r="G1446" s="9"/>
      <c r="H1446" s="9"/>
    </row>
    <row r="1447" spans="7:8" x14ac:dyDescent="0.35">
      <c r="G1447" s="9"/>
      <c r="H1447" s="9"/>
    </row>
    <row r="1448" spans="7:8" x14ac:dyDescent="0.35">
      <c r="G1448" s="9"/>
      <c r="H1448" s="9"/>
    </row>
    <row r="1449" spans="7:8" x14ac:dyDescent="0.35">
      <c r="G1449" s="9"/>
      <c r="H1449" s="9"/>
    </row>
    <row r="1450" spans="7:8" x14ac:dyDescent="0.35">
      <c r="G1450" s="9"/>
      <c r="H1450" s="9"/>
    </row>
    <row r="1451" spans="7:8" x14ac:dyDescent="0.35">
      <c r="G1451" s="9"/>
      <c r="H1451" s="9"/>
    </row>
    <row r="1452" spans="7:8" x14ac:dyDescent="0.35">
      <c r="G1452" s="9"/>
      <c r="H1452" s="9"/>
    </row>
    <row r="1453" spans="7:8" x14ac:dyDescent="0.35">
      <c r="G1453" s="9"/>
      <c r="H1453" s="9"/>
    </row>
    <row r="1454" spans="7:8" x14ac:dyDescent="0.35">
      <c r="G1454" s="9"/>
      <c r="H1454" s="9"/>
    </row>
    <row r="1455" spans="7:8" x14ac:dyDescent="0.35">
      <c r="G1455" s="9"/>
      <c r="H1455" s="9"/>
    </row>
    <row r="1456" spans="7:8" x14ac:dyDescent="0.35">
      <c r="G1456" s="9"/>
      <c r="H1456" s="9"/>
    </row>
    <row r="1457" spans="7:8" x14ac:dyDescent="0.35">
      <c r="G1457" s="9"/>
      <c r="H1457" s="9"/>
    </row>
    <row r="1458" spans="7:8" x14ac:dyDescent="0.35">
      <c r="G1458" s="9"/>
      <c r="H1458" s="9"/>
    </row>
    <row r="1459" spans="7:8" x14ac:dyDescent="0.35">
      <c r="G1459" s="9"/>
      <c r="H1459" s="9"/>
    </row>
    <row r="1460" spans="7:8" x14ac:dyDescent="0.35">
      <c r="G1460" s="9"/>
      <c r="H1460" s="9"/>
    </row>
    <row r="1461" spans="7:8" x14ac:dyDescent="0.35">
      <c r="G1461" s="9"/>
      <c r="H1461" s="9"/>
    </row>
    <row r="1462" spans="7:8" x14ac:dyDescent="0.35">
      <c r="G1462" s="9"/>
      <c r="H1462" s="9"/>
    </row>
    <row r="1463" spans="7:8" x14ac:dyDescent="0.35">
      <c r="G1463" s="9"/>
      <c r="H1463" s="9"/>
    </row>
    <row r="1464" spans="7:8" x14ac:dyDescent="0.35">
      <c r="G1464" s="9"/>
      <c r="H1464" s="9"/>
    </row>
    <row r="1465" spans="7:8" x14ac:dyDescent="0.35">
      <c r="G1465" s="9"/>
      <c r="H1465" s="9"/>
    </row>
    <row r="1466" spans="7:8" x14ac:dyDescent="0.35">
      <c r="G1466" s="9"/>
      <c r="H1466" s="9"/>
    </row>
    <row r="1467" spans="7:8" x14ac:dyDescent="0.35">
      <c r="G1467" s="9"/>
      <c r="H1467" s="9"/>
    </row>
    <row r="1468" spans="7:8" x14ac:dyDescent="0.35">
      <c r="G1468" s="9"/>
      <c r="H1468" s="9"/>
    </row>
    <row r="1469" spans="7:8" x14ac:dyDescent="0.35">
      <c r="G1469" s="9"/>
      <c r="H1469" s="9"/>
    </row>
    <row r="1470" spans="7:8" x14ac:dyDescent="0.35">
      <c r="G1470" s="9"/>
      <c r="H1470" s="9"/>
    </row>
    <row r="1471" spans="7:8" x14ac:dyDescent="0.35">
      <c r="G1471" s="9"/>
      <c r="H1471" s="9"/>
    </row>
    <row r="1472" spans="7:8" x14ac:dyDescent="0.35">
      <c r="G1472" s="9"/>
      <c r="H1472" s="9"/>
    </row>
    <row r="1473" spans="7:8" x14ac:dyDescent="0.35">
      <c r="G1473" s="9"/>
      <c r="H1473" s="9"/>
    </row>
    <row r="1474" spans="7:8" x14ac:dyDescent="0.35">
      <c r="G1474" s="9"/>
      <c r="H1474" s="9"/>
    </row>
    <row r="1475" spans="7:8" x14ac:dyDescent="0.35">
      <c r="G1475" s="9"/>
      <c r="H1475" s="9"/>
    </row>
    <row r="1476" spans="7:8" x14ac:dyDescent="0.35">
      <c r="G1476" s="9"/>
      <c r="H1476" s="9"/>
    </row>
    <row r="1477" spans="7:8" x14ac:dyDescent="0.35">
      <c r="G1477" s="9"/>
      <c r="H1477" s="9"/>
    </row>
    <row r="1478" spans="7:8" x14ac:dyDescent="0.35">
      <c r="G1478" s="9"/>
      <c r="H1478" s="9"/>
    </row>
    <row r="1479" spans="7:8" x14ac:dyDescent="0.35">
      <c r="G1479" s="9"/>
      <c r="H1479" s="9"/>
    </row>
    <row r="1480" spans="7:8" x14ac:dyDescent="0.35">
      <c r="G1480" s="9"/>
      <c r="H1480" s="9"/>
    </row>
    <row r="1481" spans="7:8" x14ac:dyDescent="0.35">
      <c r="G1481" s="9"/>
      <c r="H1481" s="9"/>
    </row>
    <row r="1482" spans="7:8" x14ac:dyDescent="0.35">
      <c r="G1482" s="9"/>
      <c r="H1482" s="9"/>
    </row>
    <row r="1483" spans="7:8" x14ac:dyDescent="0.35">
      <c r="G1483" s="9"/>
      <c r="H1483" s="9"/>
    </row>
    <row r="1484" spans="7:8" x14ac:dyDescent="0.35">
      <c r="G1484" s="9"/>
      <c r="H1484" s="9"/>
    </row>
    <row r="1485" spans="7:8" x14ac:dyDescent="0.35">
      <c r="G1485" s="9"/>
      <c r="H1485" s="9"/>
    </row>
    <row r="1486" spans="7:8" x14ac:dyDescent="0.35">
      <c r="G1486" s="9"/>
      <c r="H1486" s="9"/>
    </row>
    <row r="1487" spans="7:8" x14ac:dyDescent="0.35">
      <c r="G1487" s="9"/>
      <c r="H1487" s="9"/>
    </row>
    <row r="1488" spans="7:8" x14ac:dyDescent="0.35">
      <c r="G1488" s="9"/>
      <c r="H1488" s="9"/>
    </row>
    <row r="1489" spans="7:8" x14ac:dyDescent="0.35">
      <c r="G1489" s="9"/>
      <c r="H1489" s="9"/>
    </row>
    <row r="1490" spans="7:8" x14ac:dyDescent="0.35">
      <c r="G1490" s="9"/>
      <c r="H1490" s="9"/>
    </row>
    <row r="1491" spans="7:8" x14ac:dyDescent="0.35">
      <c r="G1491" s="9"/>
      <c r="H1491" s="9"/>
    </row>
    <row r="1492" spans="7:8" x14ac:dyDescent="0.35">
      <c r="G1492" s="9"/>
      <c r="H1492" s="9"/>
    </row>
    <row r="1493" spans="7:8" x14ac:dyDescent="0.35">
      <c r="G1493" s="9"/>
      <c r="H1493" s="9"/>
    </row>
    <row r="1494" spans="7:8" x14ac:dyDescent="0.35">
      <c r="G1494" s="9"/>
      <c r="H1494" s="9"/>
    </row>
    <row r="1495" spans="7:8" x14ac:dyDescent="0.35">
      <c r="G1495" s="9"/>
      <c r="H1495" s="9"/>
    </row>
    <row r="1496" spans="7:8" x14ac:dyDescent="0.35">
      <c r="G1496" s="9"/>
      <c r="H1496" s="9"/>
    </row>
    <row r="1497" spans="7:8" x14ac:dyDescent="0.35">
      <c r="G1497" s="9"/>
      <c r="H1497" s="9"/>
    </row>
    <row r="1498" spans="7:8" x14ac:dyDescent="0.35">
      <c r="G1498" s="9"/>
      <c r="H1498" s="9"/>
    </row>
    <row r="1499" spans="7:8" x14ac:dyDescent="0.35">
      <c r="G1499" s="9"/>
      <c r="H1499" s="9"/>
    </row>
    <row r="1500" spans="7:8" x14ac:dyDescent="0.35">
      <c r="G1500" s="9"/>
      <c r="H1500" s="9"/>
    </row>
    <row r="1501" spans="7:8" x14ac:dyDescent="0.35">
      <c r="G1501" s="9"/>
      <c r="H1501" s="9"/>
    </row>
    <row r="1502" spans="7:8" x14ac:dyDescent="0.35">
      <c r="G1502" s="9"/>
      <c r="H1502" s="9"/>
    </row>
    <row r="1503" spans="7:8" x14ac:dyDescent="0.35">
      <c r="G1503" s="9"/>
      <c r="H1503" s="9"/>
    </row>
    <row r="1504" spans="7:8" x14ac:dyDescent="0.35">
      <c r="G1504" s="9"/>
      <c r="H1504" s="9"/>
    </row>
    <row r="1505" spans="7:8" x14ac:dyDescent="0.35">
      <c r="G1505" s="9"/>
      <c r="H1505" s="9"/>
    </row>
    <row r="1506" spans="7:8" x14ac:dyDescent="0.35">
      <c r="G1506" s="9"/>
      <c r="H1506" s="9"/>
    </row>
    <row r="1507" spans="7:8" x14ac:dyDescent="0.35">
      <c r="G1507" s="9"/>
      <c r="H1507" s="9"/>
    </row>
    <row r="1508" spans="7:8" x14ac:dyDescent="0.35">
      <c r="G1508" s="9"/>
      <c r="H1508" s="9"/>
    </row>
    <row r="1509" spans="7:8" x14ac:dyDescent="0.35">
      <c r="G1509" s="9"/>
      <c r="H1509" s="9"/>
    </row>
    <row r="1510" spans="7:8" x14ac:dyDescent="0.35">
      <c r="G1510" s="9"/>
      <c r="H1510" s="9"/>
    </row>
    <row r="1511" spans="7:8" x14ac:dyDescent="0.35">
      <c r="G1511" s="9"/>
      <c r="H1511" s="9"/>
    </row>
    <row r="1512" spans="7:8" x14ac:dyDescent="0.35">
      <c r="G1512" s="9"/>
      <c r="H1512" s="9"/>
    </row>
    <row r="1513" spans="7:8" x14ac:dyDescent="0.35">
      <c r="G1513" s="9"/>
      <c r="H1513" s="9"/>
    </row>
    <row r="1514" spans="7:8" x14ac:dyDescent="0.35">
      <c r="G1514" s="9"/>
      <c r="H1514" s="9"/>
    </row>
    <row r="1515" spans="7:8" x14ac:dyDescent="0.35">
      <c r="G1515" s="9"/>
      <c r="H1515" s="9"/>
    </row>
    <row r="1516" spans="7:8" x14ac:dyDescent="0.35">
      <c r="G1516" s="9"/>
      <c r="H1516" s="9"/>
    </row>
    <row r="1517" spans="7:8" x14ac:dyDescent="0.35">
      <c r="G1517" s="9"/>
      <c r="H1517" s="9"/>
    </row>
    <row r="1518" spans="7:8" x14ac:dyDescent="0.35">
      <c r="G1518" s="9"/>
      <c r="H1518" s="9"/>
    </row>
    <row r="1519" spans="7:8" x14ac:dyDescent="0.35">
      <c r="G1519" s="9"/>
      <c r="H1519" s="9"/>
    </row>
    <row r="1520" spans="7:8" x14ac:dyDescent="0.35">
      <c r="G1520" s="9"/>
      <c r="H1520" s="9"/>
    </row>
    <row r="1521" spans="7:8" x14ac:dyDescent="0.35">
      <c r="G1521" s="9"/>
      <c r="H1521" s="9"/>
    </row>
    <row r="1522" spans="7:8" x14ac:dyDescent="0.35">
      <c r="G1522" s="9"/>
      <c r="H1522" s="9"/>
    </row>
    <row r="1523" spans="7:8" x14ac:dyDescent="0.35">
      <c r="G1523" s="9"/>
      <c r="H1523" s="9"/>
    </row>
    <row r="1524" spans="7:8" x14ac:dyDescent="0.35">
      <c r="G1524" s="9"/>
      <c r="H1524" s="9"/>
    </row>
    <row r="1525" spans="7:8" x14ac:dyDescent="0.35">
      <c r="G1525" s="9"/>
      <c r="H1525" s="9"/>
    </row>
    <row r="1526" spans="7:8" x14ac:dyDescent="0.35">
      <c r="G1526" s="9"/>
      <c r="H1526" s="9"/>
    </row>
    <row r="1527" spans="7:8" x14ac:dyDescent="0.35">
      <c r="G1527" s="9"/>
      <c r="H1527" s="9"/>
    </row>
    <row r="1528" spans="7:8" x14ac:dyDescent="0.35">
      <c r="G1528" s="9"/>
      <c r="H1528" s="9"/>
    </row>
    <row r="1529" spans="7:8" x14ac:dyDescent="0.35">
      <c r="G1529" s="9"/>
      <c r="H1529" s="9"/>
    </row>
    <row r="1530" spans="7:8" x14ac:dyDescent="0.35">
      <c r="G1530" s="9"/>
      <c r="H1530" s="9"/>
    </row>
    <row r="1531" spans="7:8" x14ac:dyDescent="0.35">
      <c r="G1531" s="9"/>
      <c r="H1531" s="9"/>
    </row>
    <row r="1532" spans="7:8" x14ac:dyDescent="0.35">
      <c r="G1532" s="9"/>
      <c r="H1532" s="9"/>
    </row>
    <row r="1533" spans="7:8" x14ac:dyDescent="0.35">
      <c r="G1533" s="9"/>
      <c r="H1533" s="9"/>
    </row>
    <row r="1534" spans="7:8" x14ac:dyDescent="0.35">
      <c r="G1534" s="9"/>
      <c r="H1534" s="9"/>
    </row>
    <row r="1535" spans="7:8" x14ac:dyDescent="0.35">
      <c r="G1535" s="9"/>
      <c r="H1535" s="9"/>
    </row>
    <row r="1536" spans="7:8" x14ac:dyDescent="0.35">
      <c r="G1536" s="9"/>
      <c r="H1536" s="9"/>
    </row>
    <row r="1537" spans="7:8" x14ac:dyDescent="0.35">
      <c r="G1537" s="9"/>
      <c r="H1537" s="9"/>
    </row>
    <row r="1538" spans="7:8" x14ac:dyDescent="0.35">
      <c r="G1538" s="9"/>
      <c r="H1538" s="9"/>
    </row>
    <row r="1539" spans="7:8" x14ac:dyDescent="0.35">
      <c r="G1539" s="9"/>
      <c r="H1539" s="9"/>
    </row>
    <row r="1540" spans="7:8" x14ac:dyDescent="0.35">
      <c r="G1540" s="9"/>
      <c r="H1540" s="9"/>
    </row>
    <row r="1541" spans="7:8" x14ac:dyDescent="0.35">
      <c r="G1541" s="9"/>
      <c r="H1541" s="9"/>
    </row>
    <row r="1542" spans="7:8" x14ac:dyDescent="0.35">
      <c r="G1542" s="9"/>
      <c r="H1542" s="9"/>
    </row>
    <row r="1543" spans="7:8" x14ac:dyDescent="0.35">
      <c r="G1543" s="9"/>
      <c r="H1543" s="9"/>
    </row>
    <row r="1544" spans="7:8" x14ac:dyDescent="0.35">
      <c r="G1544" s="9"/>
      <c r="H1544" s="9"/>
    </row>
    <row r="1545" spans="7:8" x14ac:dyDescent="0.35">
      <c r="G1545" s="9"/>
      <c r="H1545" s="9"/>
    </row>
    <row r="1546" spans="7:8" x14ac:dyDescent="0.35">
      <c r="G1546" s="9"/>
      <c r="H1546" s="9"/>
    </row>
    <row r="1547" spans="7:8" x14ac:dyDescent="0.35">
      <c r="G1547" s="9"/>
      <c r="H1547" s="9"/>
    </row>
    <row r="1548" spans="7:8" x14ac:dyDescent="0.35">
      <c r="G1548" s="9"/>
      <c r="H1548" s="9"/>
    </row>
    <row r="1549" spans="7:8" x14ac:dyDescent="0.35">
      <c r="G1549" s="9"/>
      <c r="H1549" s="9"/>
    </row>
    <row r="1550" spans="7:8" x14ac:dyDescent="0.35">
      <c r="G1550" s="9"/>
      <c r="H1550" s="9"/>
    </row>
    <row r="1551" spans="7:8" x14ac:dyDescent="0.35">
      <c r="G1551" s="9"/>
      <c r="H1551" s="9"/>
    </row>
    <row r="1552" spans="7:8" x14ac:dyDescent="0.35">
      <c r="G1552" s="9"/>
      <c r="H1552" s="9"/>
    </row>
    <row r="1553" spans="7:8" x14ac:dyDescent="0.35">
      <c r="G1553" s="9"/>
      <c r="H1553" s="9"/>
    </row>
    <row r="1554" spans="7:8" x14ac:dyDescent="0.35">
      <c r="G1554" s="9"/>
      <c r="H1554" s="9"/>
    </row>
    <row r="1555" spans="7:8" x14ac:dyDescent="0.35">
      <c r="G1555" s="9"/>
      <c r="H1555" s="9"/>
    </row>
    <row r="1556" spans="7:8" x14ac:dyDescent="0.35">
      <c r="G1556" s="9"/>
      <c r="H1556" s="9"/>
    </row>
    <row r="1557" spans="7:8" x14ac:dyDescent="0.35">
      <c r="G1557" s="9"/>
      <c r="H1557" s="9"/>
    </row>
    <row r="1558" spans="7:8" x14ac:dyDescent="0.35">
      <c r="G1558" s="9"/>
      <c r="H1558" s="9"/>
    </row>
    <row r="1559" spans="7:8" x14ac:dyDescent="0.35">
      <c r="G1559" s="9"/>
      <c r="H1559" s="9"/>
    </row>
    <row r="1560" spans="7:8" x14ac:dyDescent="0.35">
      <c r="G1560" s="9"/>
      <c r="H1560" s="9"/>
    </row>
    <row r="1561" spans="7:8" x14ac:dyDescent="0.35">
      <c r="G1561" s="9"/>
      <c r="H1561" s="9"/>
    </row>
    <row r="1562" spans="7:8" x14ac:dyDescent="0.35">
      <c r="G1562" s="9"/>
      <c r="H1562" s="9"/>
    </row>
    <row r="1563" spans="7:8" x14ac:dyDescent="0.35">
      <c r="G1563" s="9"/>
      <c r="H1563" s="9"/>
    </row>
    <row r="1564" spans="7:8" x14ac:dyDescent="0.35">
      <c r="G1564" s="9"/>
      <c r="H1564" s="9"/>
    </row>
    <row r="1565" spans="7:8" x14ac:dyDescent="0.35">
      <c r="G1565" s="9"/>
      <c r="H1565" s="9"/>
    </row>
    <row r="1566" spans="7:8" x14ac:dyDescent="0.35">
      <c r="G1566" s="9"/>
      <c r="H1566" s="9"/>
    </row>
    <row r="1567" spans="7:8" x14ac:dyDescent="0.35">
      <c r="G1567" s="9"/>
      <c r="H1567" s="9"/>
    </row>
    <row r="1568" spans="7:8" x14ac:dyDescent="0.35">
      <c r="G1568" s="9"/>
      <c r="H1568" s="9"/>
    </row>
    <row r="1569" spans="7:8" x14ac:dyDescent="0.35">
      <c r="G1569" s="9"/>
      <c r="H1569" s="9"/>
    </row>
    <row r="1570" spans="7:8" x14ac:dyDescent="0.35">
      <c r="G1570" s="9"/>
      <c r="H1570" s="9"/>
    </row>
    <row r="1571" spans="7:8" x14ac:dyDescent="0.35">
      <c r="G1571" s="9"/>
      <c r="H1571" s="9"/>
    </row>
    <row r="1572" spans="7:8" x14ac:dyDescent="0.35">
      <c r="G1572" s="9"/>
      <c r="H1572" s="9"/>
    </row>
    <row r="1573" spans="7:8" x14ac:dyDescent="0.35">
      <c r="G1573" s="9"/>
      <c r="H1573" s="9"/>
    </row>
    <row r="1574" spans="7:8" x14ac:dyDescent="0.35">
      <c r="G1574" s="9"/>
      <c r="H1574" s="9"/>
    </row>
    <row r="1575" spans="7:8" x14ac:dyDescent="0.35">
      <c r="G1575" s="9"/>
      <c r="H1575" s="9"/>
    </row>
    <row r="1576" spans="7:8" x14ac:dyDescent="0.35">
      <c r="G1576" s="9"/>
      <c r="H1576" s="9"/>
    </row>
    <row r="1577" spans="7:8" x14ac:dyDescent="0.35">
      <c r="G1577" s="9"/>
      <c r="H1577" s="9"/>
    </row>
    <row r="1578" spans="7:8" x14ac:dyDescent="0.35">
      <c r="G1578" s="9"/>
      <c r="H1578" s="9"/>
    </row>
    <row r="1579" spans="7:8" x14ac:dyDescent="0.35">
      <c r="G1579" s="9"/>
      <c r="H1579" s="9"/>
    </row>
    <row r="1580" spans="7:8" x14ac:dyDescent="0.35">
      <c r="G1580" s="9"/>
      <c r="H1580" s="9"/>
    </row>
    <row r="1581" spans="7:8" x14ac:dyDescent="0.35">
      <c r="G1581" s="9"/>
      <c r="H1581" s="9"/>
    </row>
    <row r="1582" spans="7:8" x14ac:dyDescent="0.35">
      <c r="G1582" s="9"/>
      <c r="H1582" s="9"/>
    </row>
    <row r="1583" spans="7:8" x14ac:dyDescent="0.35">
      <c r="G1583" s="9"/>
      <c r="H1583" s="9"/>
    </row>
    <row r="1584" spans="7:8" x14ac:dyDescent="0.35">
      <c r="G1584" s="9"/>
      <c r="H1584" s="9"/>
    </row>
    <row r="1585" spans="7:8" x14ac:dyDescent="0.35">
      <c r="G1585" s="9"/>
      <c r="H1585" s="9"/>
    </row>
    <row r="1586" spans="7:8" x14ac:dyDescent="0.35">
      <c r="G1586" s="9"/>
      <c r="H1586" s="9"/>
    </row>
    <row r="1587" spans="7:8" x14ac:dyDescent="0.35">
      <c r="G1587" s="9"/>
      <c r="H1587" s="9"/>
    </row>
    <row r="1588" spans="7:8" x14ac:dyDescent="0.35">
      <c r="G1588" s="9"/>
      <c r="H1588" s="9"/>
    </row>
    <row r="1589" spans="7:8" x14ac:dyDescent="0.35">
      <c r="G1589" s="9"/>
      <c r="H1589" s="9"/>
    </row>
    <row r="1590" spans="7:8" x14ac:dyDescent="0.35">
      <c r="G1590" s="9"/>
      <c r="H1590" s="9"/>
    </row>
    <row r="1591" spans="7:8" x14ac:dyDescent="0.35">
      <c r="G1591" s="9"/>
      <c r="H1591" s="9"/>
    </row>
    <row r="1592" spans="7:8" x14ac:dyDescent="0.35">
      <c r="G1592" s="9"/>
      <c r="H1592" s="9"/>
    </row>
    <row r="1593" spans="7:8" x14ac:dyDescent="0.35">
      <c r="G1593" s="9"/>
      <c r="H1593" s="9"/>
    </row>
    <row r="1594" spans="7:8" x14ac:dyDescent="0.35">
      <c r="G1594" s="9"/>
      <c r="H1594" s="9"/>
    </row>
    <row r="1595" spans="7:8" x14ac:dyDescent="0.35">
      <c r="G1595" s="9"/>
      <c r="H1595" s="9"/>
    </row>
    <row r="1596" spans="7:8" x14ac:dyDescent="0.35">
      <c r="G1596" s="9"/>
      <c r="H1596" s="9"/>
    </row>
    <row r="1597" spans="7:8" x14ac:dyDescent="0.35">
      <c r="G1597" s="9"/>
      <c r="H1597" s="9"/>
    </row>
    <row r="1598" spans="7:8" x14ac:dyDescent="0.35">
      <c r="G1598" s="9"/>
      <c r="H1598" s="9"/>
    </row>
    <row r="1599" spans="7:8" x14ac:dyDescent="0.35">
      <c r="G1599" s="9"/>
      <c r="H1599" s="9"/>
    </row>
    <row r="1600" spans="7:8" x14ac:dyDescent="0.35">
      <c r="G1600" s="9"/>
      <c r="H1600" s="9"/>
    </row>
    <row r="1601" spans="7:8" x14ac:dyDescent="0.35">
      <c r="G1601" s="9"/>
      <c r="H1601" s="9"/>
    </row>
    <row r="1602" spans="7:8" x14ac:dyDescent="0.35">
      <c r="G1602" s="9"/>
      <c r="H1602" s="9"/>
    </row>
    <row r="1603" spans="7:8" x14ac:dyDescent="0.35">
      <c r="G1603" s="9"/>
      <c r="H1603" s="9"/>
    </row>
    <row r="1604" spans="7:8" x14ac:dyDescent="0.35">
      <c r="G1604" s="9"/>
      <c r="H1604" s="9"/>
    </row>
    <row r="1605" spans="7:8" x14ac:dyDescent="0.35">
      <c r="G1605" s="9"/>
      <c r="H1605" s="9"/>
    </row>
    <row r="1606" spans="7:8" x14ac:dyDescent="0.35">
      <c r="G1606" s="9"/>
      <c r="H1606" s="9"/>
    </row>
    <row r="1607" spans="7:8" x14ac:dyDescent="0.35">
      <c r="G1607" s="9"/>
      <c r="H1607" s="9"/>
    </row>
    <row r="1608" spans="7:8" x14ac:dyDescent="0.35">
      <c r="G1608" s="9"/>
      <c r="H1608" s="9"/>
    </row>
    <row r="1609" spans="7:8" x14ac:dyDescent="0.35">
      <c r="G1609" s="9"/>
      <c r="H1609" s="9"/>
    </row>
    <row r="1610" spans="7:8" x14ac:dyDescent="0.35">
      <c r="G1610" s="9"/>
      <c r="H1610" s="9"/>
    </row>
    <row r="1611" spans="7:8" x14ac:dyDescent="0.35">
      <c r="G1611" s="9"/>
      <c r="H1611" s="9"/>
    </row>
    <row r="1612" spans="7:8" x14ac:dyDescent="0.35">
      <c r="G1612" s="9"/>
      <c r="H1612" s="9"/>
    </row>
    <row r="1613" spans="7:8" x14ac:dyDescent="0.35">
      <c r="G1613" s="9"/>
      <c r="H1613" s="9"/>
    </row>
    <row r="1614" spans="7:8" x14ac:dyDescent="0.35">
      <c r="G1614" s="9"/>
      <c r="H1614" s="9"/>
    </row>
    <row r="1615" spans="7:8" x14ac:dyDescent="0.35">
      <c r="G1615" s="9"/>
      <c r="H1615" s="9"/>
    </row>
    <row r="1616" spans="7:8" x14ac:dyDescent="0.35">
      <c r="G1616" s="9"/>
      <c r="H1616" s="9"/>
    </row>
    <row r="1617" spans="7:8" x14ac:dyDescent="0.35">
      <c r="G1617" s="9"/>
      <c r="H1617" s="9"/>
    </row>
    <row r="1618" spans="7:8" x14ac:dyDescent="0.35">
      <c r="G1618" s="9"/>
      <c r="H1618" s="9"/>
    </row>
    <row r="1619" spans="7:8" x14ac:dyDescent="0.35">
      <c r="G1619" s="9"/>
      <c r="H1619" s="9"/>
    </row>
    <row r="1620" spans="7:8" x14ac:dyDescent="0.35">
      <c r="G1620" s="9"/>
      <c r="H1620" s="9"/>
    </row>
    <row r="1621" spans="7:8" x14ac:dyDescent="0.35">
      <c r="G1621" s="9"/>
      <c r="H1621" s="9"/>
    </row>
    <row r="1622" spans="7:8" x14ac:dyDescent="0.35">
      <c r="G1622" s="9"/>
      <c r="H1622" s="9"/>
    </row>
    <row r="1623" spans="7:8" x14ac:dyDescent="0.35">
      <c r="G1623" s="9"/>
      <c r="H1623" s="9"/>
    </row>
    <row r="1624" spans="7:8" x14ac:dyDescent="0.35">
      <c r="G1624" s="9"/>
      <c r="H1624" s="9"/>
    </row>
    <row r="1625" spans="7:8" x14ac:dyDescent="0.35">
      <c r="G1625" s="9"/>
      <c r="H1625" s="9"/>
    </row>
    <row r="1626" spans="7:8" x14ac:dyDescent="0.35">
      <c r="G1626" s="9"/>
      <c r="H1626" s="9"/>
    </row>
    <row r="1627" spans="7:8" x14ac:dyDescent="0.35">
      <c r="G1627" s="9"/>
      <c r="H1627" s="9"/>
    </row>
    <row r="1628" spans="7:8" x14ac:dyDescent="0.35">
      <c r="G1628" s="9"/>
      <c r="H1628" s="9"/>
    </row>
    <row r="1629" spans="7:8" x14ac:dyDescent="0.35">
      <c r="G1629" s="9"/>
      <c r="H1629" s="9"/>
    </row>
    <row r="1630" spans="7:8" x14ac:dyDescent="0.35">
      <c r="G1630" s="9"/>
      <c r="H1630" s="9"/>
    </row>
    <row r="1631" spans="7:8" x14ac:dyDescent="0.35">
      <c r="G1631" s="9"/>
      <c r="H1631" s="9"/>
    </row>
    <row r="1632" spans="7:8" x14ac:dyDescent="0.35">
      <c r="G1632" s="9"/>
      <c r="H1632" s="9"/>
    </row>
    <row r="1633" spans="7:8" x14ac:dyDescent="0.35">
      <c r="G1633" s="9"/>
      <c r="H1633" s="9"/>
    </row>
    <row r="1634" spans="7:8" x14ac:dyDescent="0.35">
      <c r="G1634" s="9"/>
      <c r="H1634" s="9"/>
    </row>
    <row r="1635" spans="7:8" x14ac:dyDescent="0.35">
      <c r="G1635" s="9"/>
      <c r="H1635" s="9"/>
    </row>
    <row r="1636" spans="7:8" x14ac:dyDescent="0.35">
      <c r="G1636" s="9"/>
      <c r="H1636" s="9"/>
    </row>
    <row r="1637" spans="7:8" x14ac:dyDescent="0.35">
      <c r="G1637" s="9"/>
      <c r="H1637" s="9"/>
    </row>
    <row r="1638" spans="7:8" x14ac:dyDescent="0.35">
      <c r="G1638" s="9"/>
      <c r="H1638" s="9"/>
    </row>
    <row r="1639" spans="7:8" x14ac:dyDescent="0.35">
      <c r="G1639" s="9"/>
      <c r="H1639" s="9"/>
    </row>
    <row r="1640" spans="7:8" x14ac:dyDescent="0.35">
      <c r="G1640" s="9"/>
      <c r="H1640" s="9"/>
    </row>
    <row r="1641" spans="7:8" x14ac:dyDescent="0.35">
      <c r="G1641" s="9"/>
      <c r="H1641" s="9"/>
    </row>
    <row r="1642" spans="7:8" x14ac:dyDescent="0.35">
      <c r="G1642" s="9"/>
      <c r="H1642" s="9"/>
    </row>
    <row r="1643" spans="7:8" x14ac:dyDescent="0.35">
      <c r="G1643" s="9"/>
      <c r="H1643" s="9"/>
    </row>
    <row r="1644" spans="7:8" x14ac:dyDescent="0.35">
      <c r="G1644" s="9"/>
      <c r="H1644" s="9"/>
    </row>
    <row r="1645" spans="7:8" x14ac:dyDescent="0.35">
      <c r="G1645" s="9"/>
      <c r="H1645" s="9"/>
    </row>
    <row r="1646" spans="7:8" x14ac:dyDescent="0.35">
      <c r="G1646" s="9"/>
      <c r="H1646" s="9"/>
    </row>
    <row r="1647" spans="7:8" x14ac:dyDescent="0.35">
      <c r="G1647" s="9"/>
      <c r="H1647" s="9"/>
    </row>
    <row r="1648" spans="7:8" x14ac:dyDescent="0.35">
      <c r="G1648" s="9"/>
      <c r="H1648" s="9"/>
    </row>
    <row r="1649" spans="7:8" x14ac:dyDescent="0.35">
      <c r="G1649" s="9"/>
      <c r="H1649" s="9"/>
    </row>
    <row r="1650" spans="7:8" x14ac:dyDescent="0.35">
      <c r="G1650" s="9"/>
      <c r="H1650" s="9"/>
    </row>
    <row r="1651" spans="7:8" x14ac:dyDescent="0.35">
      <c r="G1651" s="9"/>
      <c r="H1651" s="9"/>
    </row>
    <row r="1652" spans="7:8" x14ac:dyDescent="0.35">
      <c r="G1652" s="9"/>
      <c r="H1652" s="9"/>
    </row>
    <row r="1653" spans="7:8" x14ac:dyDescent="0.35">
      <c r="G1653" s="9"/>
      <c r="H1653" s="9"/>
    </row>
    <row r="1654" spans="7:8" x14ac:dyDescent="0.35">
      <c r="G1654" s="9"/>
      <c r="H1654" s="9"/>
    </row>
    <row r="1655" spans="7:8" x14ac:dyDescent="0.35">
      <c r="G1655" s="9"/>
      <c r="H1655" s="9"/>
    </row>
    <row r="1656" spans="7:8" x14ac:dyDescent="0.35">
      <c r="G1656" s="9"/>
      <c r="H1656" s="9"/>
    </row>
    <row r="1657" spans="7:8" x14ac:dyDescent="0.35">
      <c r="G1657" s="9"/>
      <c r="H1657" s="9"/>
    </row>
    <row r="1658" spans="7:8" x14ac:dyDescent="0.35">
      <c r="G1658" s="9"/>
      <c r="H1658" s="9"/>
    </row>
    <row r="1659" spans="7:8" x14ac:dyDescent="0.35">
      <c r="G1659" s="9"/>
      <c r="H1659" s="9"/>
    </row>
    <row r="1660" spans="7:8" x14ac:dyDescent="0.35">
      <c r="G1660" s="9"/>
      <c r="H1660" s="9"/>
    </row>
    <row r="1661" spans="7:8" x14ac:dyDescent="0.35">
      <c r="G1661" s="9"/>
      <c r="H1661" s="9"/>
    </row>
    <row r="1662" spans="7:8" x14ac:dyDescent="0.35">
      <c r="G1662" s="9"/>
      <c r="H1662" s="9"/>
    </row>
    <row r="1663" spans="7:8" x14ac:dyDescent="0.35">
      <c r="G1663" s="9"/>
      <c r="H1663" s="9"/>
    </row>
    <row r="1664" spans="7:8" x14ac:dyDescent="0.35">
      <c r="G1664" s="9"/>
      <c r="H1664" s="9"/>
    </row>
    <row r="1665" spans="7:8" x14ac:dyDescent="0.35">
      <c r="G1665" s="9"/>
      <c r="H1665" s="9"/>
    </row>
    <row r="1666" spans="7:8" x14ac:dyDescent="0.35">
      <c r="G1666" s="9"/>
      <c r="H1666" s="9"/>
    </row>
    <row r="1667" spans="7:8" x14ac:dyDescent="0.35">
      <c r="G1667" s="9"/>
      <c r="H1667" s="9"/>
    </row>
    <row r="1668" spans="7:8" x14ac:dyDescent="0.35">
      <c r="G1668" s="9"/>
      <c r="H1668" s="9"/>
    </row>
    <row r="1669" spans="7:8" x14ac:dyDescent="0.35">
      <c r="G1669" s="9"/>
      <c r="H1669" s="9"/>
    </row>
    <row r="1670" spans="7:8" x14ac:dyDescent="0.35">
      <c r="G1670" s="9"/>
      <c r="H1670" s="9"/>
    </row>
    <row r="1671" spans="7:8" x14ac:dyDescent="0.35">
      <c r="G1671" s="9"/>
      <c r="H1671" s="9"/>
    </row>
    <row r="1672" spans="7:8" x14ac:dyDescent="0.35">
      <c r="G1672" s="9"/>
      <c r="H1672" s="9"/>
    </row>
    <row r="1673" spans="7:8" x14ac:dyDescent="0.35">
      <c r="G1673" s="9"/>
      <c r="H1673" s="9"/>
    </row>
    <row r="1674" spans="7:8" x14ac:dyDescent="0.35">
      <c r="G1674" s="9"/>
      <c r="H1674" s="9"/>
    </row>
    <row r="1675" spans="7:8" x14ac:dyDescent="0.35">
      <c r="G1675" s="9"/>
      <c r="H1675" s="9"/>
    </row>
    <row r="1676" spans="7:8" x14ac:dyDescent="0.35">
      <c r="G1676" s="9"/>
      <c r="H1676" s="9"/>
    </row>
    <row r="1677" spans="7:8" x14ac:dyDescent="0.35">
      <c r="G1677" s="9"/>
      <c r="H1677" s="9"/>
    </row>
    <row r="1678" spans="7:8" x14ac:dyDescent="0.35">
      <c r="G1678" s="9"/>
      <c r="H1678" s="9"/>
    </row>
    <row r="1679" spans="7:8" x14ac:dyDescent="0.35">
      <c r="G1679" s="9"/>
      <c r="H1679" s="9"/>
    </row>
    <row r="1680" spans="7:8" x14ac:dyDescent="0.35">
      <c r="G1680" s="9"/>
      <c r="H1680" s="9"/>
    </row>
    <row r="1681" spans="7:8" x14ac:dyDescent="0.35">
      <c r="G1681" s="9"/>
      <c r="H1681" s="9"/>
    </row>
    <row r="1682" spans="7:8" x14ac:dyDescent="0.35">
      <c r="G1682" s="9"/>
      <c r="H1682" s="9"/>
    </row>
    <row r="1683" spans="7:8" x14ac:dyDescent="0.35">
      <c r="G1683" s="9"/>
      <c r="H1683" s="9"/>
    </row>
    <row r="1684" spans="7:8" x14ac:dyDescent="0.35">
      <c r="G1684" s="9"/>
      <c r="H1684" s="9"/>
    </row>
    <row r="1685" spans="7:8" x14ac:dyDescent="0.35">
      <c r="G1685" s="9"/>
      <c r="H1685" s="9"/>
    </row>
    <row r="1686" spans="7:8" x14ac:dyDescent="0.35">
      <c r="G1686" s="9"/>
      <c r="H1686" s="9"/>
    </row>
    <row r="1687" spans="7:8" x14ac:dyDescent="0.35">
      <c r="G1687" s="9"/>
      <c r="H1687" s="9"/>
    </row>
    <row r="1688" spans="7:8" x14ac:dyDescent="0.35">
      <c r="G1688" s="9"/>
      <c r="H1688" s="9"/>
    </row>
    <row r="1689" spans="7:8" x14ac:dyDescent="0.35">
      <c r="G1689" s="9"/>
      <c r="H1689" s="9"/>
    </row>
    <row r="1690" spans="7:8" x14ac:dyDescent="0.35">
      <c r="G1690" s="9"/>
      <c r="H1690" s="9"/>
    </row>
    <row r="1691" spans="7:8" x14ac:dyDescent="0.35">
      <c r="G1691" s="9"/>
      <c r="H1691" s="9"/>
    </row>
    <row r="1692" spans="7:8" x14ac:dyDescent="0.35">
      <c r="G1692" s="9"/>
      <c r="H1692" s="9"/>
    </row>
    <row r="1693" spans="7:8" x14ac:dyDescent="0.35">
      <c r="G1693" s="9"/>
      <c r="H1693" s="9"/>
    </row>
    <row r="1694" spans="7:8" x14ac:dyDescent="0.35">
      <c r="G1694" s="9"/>
      <c r="H1694" s="9"/>
    </row>
    <row r="1695" spans="7:8" x14ac:dyDescent="0.35">
      <c r="G1695" s="9"/>
      <c r="H1695" s="9"/>
    </row>
    <row r="1696" spans="7:8" x14ac:dyDescent="0.35">
      <c r="G1696" s="9"/>
      <c r="H1696" s="9"/>
    </row>
    <row r="1697" spans="7:8" x14ac:dyDescent="0.35">
      <c r="G1697" s="9"/>
      <c r="H1697" s="9"/>
    </row>
    <row r="1698" spans="7:8" x14ac:dyDescent="0.35">
      <c r="G1698" s="9"/>
      <c r="H1698" s="9"/>
    </row>
    <row r="1699" spans="7:8" x14ac:dyDescent="0.35">
      <c r="G1699" s="9"/>
      <c r="H1699" s="9"/>
    </row>
    <row r="1700" spans="7:8" x14ac:dyDescent="0.35">
      <c r="G1700" s="9"/>
      <c r="H1700" s="9"/>
    </row>
    <row r="1701" spans="7:8" x14ac:dyDescent="0.35">
      <c r="G1701" s="9"/>
      <c r="H1701" s="9"/>
    </row>
    <row r="1702" spans="7:8" x14ac:dyDescent="0.35">
      <c r="G1702" s="9"/>
      <c r="H1702" s="9"/>
    </row>
    <row r="1703" spans="7:8" x14ac:dyDescent="0.35">
      <c r="G1703" s="9"/>
      <c r="H1703" s="9"/>
    </row>
    <row r="1704" spans="7:8" x14ac:dyDescent="0.35">
      <c r="G1704" s="9"/>
      <c r="H1704" s="9"/>
    </row>
    <row r="1705" spans="7:8" x14ac:dyDescent="0.35">
      <c r="G1705" s="9"/>
      <c r="H1705" s="9"/>
    </row>
    <row r="1706" spans="7:8" x14ac:dyDescent="0.35">
      <c r="G1706" s="9"/>
      <c r="H1706" s="9"/>
    </row>
    <row r="1707" spans="7:8" x14ac:dyDescent="0.35">
      <c r="G1707" s="9"/>
      <c r="H1707" s="9"/>
    </row>
    <row r="1708" spans="7:8" x14ac:dyDescent="0.35">
      <c r="G1708" s="9"/>
      <c r="H1708" s="9"/>
    </row>
    <row r="1709" spans="7:8" x14ac:dyDescent="0.35">
      <c r="G1709" s="9"/>
      <c r="H1709" s="9"/>
    </row>
    <row r="1710" spans="7:8" x14ac:dyDescent="0.35">
      <c r="G1710" s="9"/>
      <c r="H1710" s="9"/>
    </row>
    <row r="1711" spans="7:8" x14ac:dyDescent="0.35">
      <c r="G1711" s="9"/>
      <c r="H1711" s="9"/>
    </row>
    <row r="1712" spans="7:8" x14ac:dyDescent="0.35">
      <c r="G1712" s="9"/>
      <c r="H1712" s="9"/>
    </row>
    <row r="1713" spans="7:8" x14ac:dyDescent="0.35">
      <c r="G1713" s="9"/>
      <c r="H1713" s="9"/>
    </row>
    <row r="1714" spans="7:8" x14ac:dyDescent="0.35">
      <c r="G1714" s="9"/>
      <c r="H1714" s="9"/>
    </row>
    <row r="1715" spans="7:8" x14ac:dyDescent="0.35">
      <c r="G1715" s="9"/>
      <c r="H1715" s="9"/>
    </row>
    <row r="1716" spans="7:8" x14ac:dyDescent="0.35">
      <c r="G1716" s="9"/>
      <c r="H1716" s="9"/>
    </row>
    <row r="1717" spans="7:8" x14ac:dyDescent="0.35">
      <c r="G1717" s="9"/>
      <c r="H1717" s="9"/>
    </row>
    <row r="1718" spans="7:8" x14ac:dyDescent="0.35">
      <c r="G1718" s="9"/>
      <c r="H1718" s="9"/>
    </row>
    <row r="1719" spans="7:8" x14ac:dyDescent="0.35">
      <c r="G1719" s="9"/>
      <c r="H1719" s="9"/>
    </row>
    <row r="1720" spans="7:8" x14ac:dyDescent="0.35">
      <c r="G1720" s="9"/>
      <c r="H1720" s="9"/>
    </row>
    <row r="1721" spans="7:8" x14ac:dyDescent="0.35">
      <c r="G1721" s="9"/>
      <c r="H1721" s="9"/>
    </row>
    <row r="1722" spans="7:8" x14ac:dyDescent="0.35">
      <c r="G1722" s="9"/>
      <c r="H1722" s="9"/>
    </row>
    <row r="1723" spans="7:8" x14ac:dyDescent="0.35">
      <c r="G1723" s="9"/>
      <c r="H1723" s="9"/>
    </row>
    <row r="1724" spans="7:8" x14ac:dyDescent="0.35">
      <c r="G1724" s="9"/>
      <c r="H1724" s="9"/>
    </row>
    <row r="1725" spans="7:8" x14ac:dyDescent="0.35">
      <c r="G1725" s="9"/>
      <c r="H1725" s="9"/>
    </row>
    <row r="1726" spans="7:8" x14ac:dyDescent="0.35">
      <c r="G1726" s="9"/>
      <c r="H1726" s="9"/>
    </row>
    <row r="1727" spans="7:8" x14ac:dyDescent="0.35">
      <c r="G1727" s="9"/>
      <c r="H1727" s="9"/>
    </row>
    <row r="1728" spans="7:8" x14ac:dyDescent="0.35">
      <c r="G1728" s="9"/>
      <c r="H1728" s="9"/>
    </row>
    <row r="1729" spans="7:8" x14ac:dyDescent="0.35">
      <c r="G1729" s="9"/>
      <c r="H1729" s="9"/>
    </row>
    <row r="1730" spans="7:8" x14ac:dyDescent="0.35">
      <c r="G1730" s="9"/>
      <c r="H1730" s="9"/>
    </row>
    <row r="1731" spans="7:8" x14ac:dyDescent="0.35">
      <c r="G1731" s="9"/>
      <c r="H1731" s="9"/>
    </row>
    <row r="1732" spans="7:8" x14ac:dyDescent="0.35">
      <c r="G1732" s="9"/>
      <c r="H1732" s="9"/>
    </row>
    <row r="1733" spans="7:8" x14ac:dyDescent="0.35">
      <c r="G1733" s="9"/>
      <c r="H1733" s="9"/>
    </row>
    <row r="1734" spans="7:8" x14ac:dyDescent="0.35">
      <c r="G1734" s="9"/>
      <c r="H1734" s="9"/>
    </row>
    <row r="1735" spans="7:8" x14ac:dyDescent="0.35">
      <c r="G1735" s="9"/>
      <c r="H1735" s="9"/>
    </row>
    <row r="1736" spans="7:8" x14ac:dyDescent="0.35">
      <c r="G1736" s="9"/>
      <c r="H1736" s="9"/>
    </row>
    <row r="1737" spans="7:8" x14ac:dyDescent="0.35">
      <c r="G1737" s="9"/>
      <c r="H1737" s="9"/>
    </row>
    <row r="1738" spans="7:8" x14ac:dyDescent="0.35">
      <c r="G1738" s="9"/>
      <c r="H1738" s="9"/>
    </row>
    <row r="1739" spans="7:8" x14ac:dyDescent="0.35">
      <c r="G1739" s="9"/>
      <c r="H1739" s="9"/>
    </row>
    <row r="1740" spans="7:8" x14ac:dyDescent="0.35">
      <c r="G1740" s="9"/>
      <c r="H1740" s="9"/>
    </row>
    <row r="1741" spans="7:8" x14ac:dyDescent="0.35">
      <c r="G1741" s="9"/>
      <c r="H1741" s="9"/>
    </row>
    <row r="1742" spans="7:8" x14ac:dyDescent="0.35">
      <c r="G1742" s="9"/>
      <c r="H1742" s="9"/>
    </row>
    <row r="1743" spans="7:8" x14ac:dyDescent="0.35">
      <c r="G1743" s="9"/>
      <c r="H1743" s="9"/>
    </row>
    <row r="1744" spans="7:8" x14ac:dyDescent="0.35">
      <c r="G1744" s="9"/>
      <c r="H1744" s="9"/>
    </row>
    <row r="1745" spans="7:8" x14ac:dyDescent="0.35">
      <c r="G1745" s="9"/>
      <c r="H1745" s="9"/>
    </row>
    <row r="1746" spans="7:8" x14ac:dyDescent="0.35">
      <c r="G1746" s="9"/>
      <c r="H1746" s="9"/>
    </row>
    <row r="1747" spans="7:8" x14ac:dyDescent="0.35">
      <c r="G1747" s="9"/>
      <c r="H1747" s="9"/>
    </row>
    <row r="1748" spans="7:8" x14ac:dyDescent="0.35">
      <c r="G1748" s="9"/>
      <c r="H1748" s="9"/>
    </row>
    <row r="1749" spans="7:8" x14ac:dyDescent="0.35">
      <c r="G1749" s="9"/>
      <c r="H1749" s="9"/>
    </row>
    <row r="1750" spans="7:8" x14ac:dyDescent="0.35">
      <c r="G1750" s="9"/>
      <c r="H1750" s="9"/>
    </row>
    <row r="1751" spans="7:8" x14ac:dyDescent="0.35">
      <c r="G1751" s="9"/>
      <c r="H1751" s="9"/>
    </row>
    <row r="1752" spans="7:8" x14ac:dyDescent="0.35">
      <c r="G1752" s="9"/>
      <c r="H1752" s="9"/>
    </row>
    <row r="1753" spans="7:8" x14ac:dyDescent="0.35">
      <c r="G1753" s="9"/>
      <c r="H1753" s="9"/>
    </row>
    <row r="1754" spans="7:8" x14ac:dyDescent="0.35">
      <c r="G1754" s="9"/>
      <c r="H1754" s="9"/>
    </row>
    <row r="1755" spans="7:8" x14ac:dyDescent="0.35">
      <c r="G1755" s="9"/>
      <c r="H1755" s="9"/>
    </row>
    <row r="1756" spans="7:8" x14ac:dyDescent="0.35">
      <c r="G1756" s="9"/>
      <c r="H1756" s="9"/>
    </row>
    <row r="1757" spans="7:8" x14ac:dyDescent="0.35">
      <c r="G1757" s="9"/>
      <c r="H1757" s="9"/>
    </row>
    <row r="1758" spans="7:8" x14ac:dyDescent="0.35">
      <c r="G1758" s="9"/>
      <c r="H1758" s="9"/>
    </row>
    <row r="1759" spans="7:8" x14ac:dyDescent="0.35">
      <c r="G1759" s="9"/>
      <c r="H1759" s="9"/>
    </row>
    <row r="1760" spans="7:8" x14ac:dyDescent="0.35">
      <c r="G1760" s="9"/>
      <c r="H1760" s="9"/>
    </row>
    <row r="1761" spans="7:8" x14ac:dyDescent="0.35">
      <c r="G1761" s="9"/>
      <c r="H1761" s="9"/>
    </row>
    <row r="1762" spans="7:8" x14ac:dyDescent="0.35">
      <c r="G1762" s="9"/>
      <c r="H1762" s="9"/>
    </row>
    <row r="1763" spans="7:8" x14ac:dyDescent="0.35">
      <c r="G1763" s="9"/>
      <c r="H1763" s="9"/>
    </row>
    <row r="1764" spans="7:8" x14ac:dyDescent="0.35">
      <c r="G1764" s="9"/>
      <c r="H1764" s="9"/>
    </row>
    <row r="1765" spans="7:8" x14ac:dyDescent="0.35">
      <c r="G1765" s="9"/>
      <c r="H1765" s="9"/>
    </row>
    <row r="1766" spans="7:8" x14ac:dyDescent="0.35">
      <c r="G1766" s="9"/>
      <c r="H1766" s="9"/>
    </row>
    <row r="1767" spans="7:8" x14ac:dyDescent="0.35">
      <c r="G1767" s="9"/>
      <c r="H1767" s="9"/>
    </row>
    <row r="1768" spans="7:8" x14ac:dyDescent="0.35">
      <c r="G1768" s="9"/>
      <c r="H1768" s="9"/>
    </row>
    <row r="1769" spans="7:8" x14ac:dyDescent="0.35">
      <c r="G1769" s="9"/>
      <c r="H1769" s="9"/>
    </row>
    <row r="1770" spans="7:8" x14ac:dyDescent="0.35">
      <c r="G1770" s="9"/>
      <c r="H1770" s="9"/>
    </row>
    <row r="1771" spans="7:8" x14ac:dyDescent="0.35">
      <c r="G1771" s="9"/>
      <c r="H1771" s="9"/>
    </row>
    <row r="1772" spans="7:8" x14ac:dyDescent="0.35">
      <c r="G1772" s="9"/>
      <c r="H1772" s="9"/>
    </row>
    <row r="1773" spans="7:8" x14ac:dyDescent="0.35">
      <c r="G1773" s="9"/>
      <c r="H1773" s="9"/>
    </row>
    <row r="1774" spans="7:8" x14ac:dyDescent="0.35">
      <c r="G1774" s="9"/>
      <c r="H1774" s="9"/>
    </row>
    <row r="1775" spans="7:8" x14ac:dyDescent="0.35">
      <c r="G1775" s="9"/>
      <c r="H1775" s="9"/>
    </row>
    <row r="1776" spans="7:8" x14ac:dyDescent="0.35">
      <c r="G1776" s="9"/>
      <c r="H1776" s="9"/>
    </row>
    <row r="1777" spans="7:8" x14ac:dyDescent="0.35">
      <c r="G1777" s="9"/>
      <c r="H1777" s="9"/>
    </row>
    <row r="1778" spans="7:8" x14ac:dyDescent="0.35">
      <c r="G1778" s="9"/>
      <c r="H1778" s="9"/>
    </row>
    <row r="1779" spans="7:8" x14ac:dyDescent="0.35">
      <c r="G1779" s="9"/>
      <c r="H1779" s="9"/>
    </row>
    <row r="1780" spans="7:8" x14ac:dyDescent="0.35">
      <c r="G1780" s="9"/>
      <c r="H1780" s="9"/>
    </row>
    <row r="1781" spans="7:8" x14ac:dyDescent="0.35">
      <c r="G1781" s="9"/>
      <c r="H1781" s="9"/>
    </row>
    <row r="1782" spans="7:8" x14ac:dyDescent="0.35">
      <c r="G1782" s="9"/>
      <c r="H1782" s="9"/>
    </row>
    <row r="1783" spans="7:8" x14ac:dyDescent="0.35">
      <c r="G1783" s="9"/>
      <c r="H1783" s="9"/>
    </row>
    <row r="1784" spans="7:8" x14ac:dyDescent="0.35">
      <c r="G1784" s="9"/>
      <c r="H1784" s="9"/>
    </row>
    <row r="1785" spans="7:8" x14ac:dyDescent="0.35">
      <c r="G1785" s="9"/>
      <c r="H1785" s="9"/>
    </row>
    <row r="1786" spans="7:8" x14ac:dyDescent="0.35">
      <c r="G1786" s="9"/>
      <c r="H1786" s="9"/>
    </row>
    <row r="1787" spans="7:8" x14ac:dyDescent="0.35">
      <c r="G1787" s="9"/>
      <c r="H1787" s="9"/>
    </row>
    <row r="1788" spans="7:8" x14ac:dyDescent="0.35">
      <c r="G1788" s="9"/>
      <c r="H1788" s="9"/>
    </row>
    <row r="1789" spans="7:8" x14ac:dyDescent="0.35">
      <c r="G1789" s="9"/>
      <c r="H1789" s="9"/>
    </row>
    <row r="1790" spans="7:8" x14ac:dyDescent="0.35">
      <c r="G1790" s="9"/>
      <c r="H1790" s="9"/>
    </row>
    <row r="1791" spans="7:8" x14ac:dyDescent="0.35">
      <c r="G1791" s="9"/>
      <c r="H1791" s="9"/>
    </row>
    <row r="1792" spans="7:8" x14ac:dyDescent="0.35">
      <c r="G1792" s="9"/>
      <c r="H1792" s="9"/>
    </row>
    <row r="1793" spans="7:8" x14ac:dyDescent="0.35">
      <c r="G1793" s="9"/>
      <c r="H1793" s="9"/>
    </row>
    <row r="1794" spans="7:8" x14ac:dyDescent="0.35">
      <c r="G1794" s="9"/>
      <c r="H1794" s="9"/>
    </row>
    <row r="1795" spans="7:8" x14ac:dyDescent="0.35">
      <c r="G1795" s="9"/>
      <c r="H1795" s="9"/>
    </row>
    <row r="1796" spans="7:8" x14ac:dyDescent="0.35">
      <c r="G1796" s="9"/>
      <c r="H1796" s="9"/>
    </row>
    <row r="1797" spans="7:8" x14ac:dyDescent="0.35">
      <c r="G1797" s="9"/>
      <c r="H1797" s="9"/>
    </row>
    <row r="1798" spans="7:8" x14ac:dyDescent="0.35">
      <c r="G1798" s="9"/>
      <c r="H1798" s="9"/>
    </row>
    <row r="1799" spans="7:8" x14ac:dyDescent="0.35">
      <c r="G1799" s="9"/>
      <c r="H1799" s="9"/>
    </row>
    <row r="1800" spans="7:8" x14ac:dyDescent="0.35">
      <c r="G1800" s="9"/>
      <c r="H1800" s="9"/>
    </row>
    <row r="1801" spans="7:8" x14ac:dyDescent="0.35">
      <c r="G1801" s="9"/>
      <c r="H1801" s="9"/>
    </row>
    <row r="1802" spans="7:8" x14ac:dyDescent="0.35">
      <c r="G1802" s="9"/>
      <c r="H1802" s="9"/>
    </row>
    <row r="1803" spans="7:8" x14ac:dyDescent="0.35">
      <c r="G1803" s="9"/>
      <c r="H1803" s="9"/>
    </row>
    <row r="1804" spans="7:8" x14ac:dyDescent="0.35">
      <c r="G1804" s="9"/>
      <c r="H1804" s="9"/>
    </row>
    <row r="1805" spans="7:8" x14ac:dyDescent="0.35">
      <c r="G1805" s="9"/>
      <c r="H1805" s="9"/>
    </row>
    <row r="1806" spans="7:8" x14ac:dyDescent="0.35">
      <c r="G1806" s="9"/>
      <c r="H1806" s="9"/>
    </row>
    <row r="1807" spans="7:8" x14ac:dyDescent="0.35">
      <c r="G1807" s="9"/>
      <c r="H1807" s="9"/>
    </row>
    <row r="1808" spans="7:8" x14ac:dyDescent="0.35">
      <c r="G1808" s="9"/>
      <c r="H1808" s="9"/>
    </row>
    <row r="1809" spans="7:8" x14ac:dyDescent="0.35">
      <c r="G1809" s="9"/>
      <c r="H1809" s="9"/>
    </row>
    <row r="1810" spans="7:8" x14ac:dyDescent="0.35">
      <c r="G1810" s="9"/>
      <c r="H1810" s="9"/>
    </row>
    <row r="1811" spans="7:8" x14ac:dyDescent="0.35">
      <c r="G1811" s="9"/>
      <c r="H1811" s="9"/>
    </row>
    <row r="1812" spans="7:8" x14ac:dyDescent="0.35">
      <c r="G1812" s="9"/>
      <c r="H1812" s="9"/>
    </row>
    <row r="1813" spans="7:8" x14ac:dyDescent="0.35">
      <c r="G1813" s="9"/>
      <c r="H1813" s="9"/>
    </row>
    <row r="1814" spans="7:8" x14ac:dyDescent="0.35">
      <c r="G1814" s="9"/>
      <c r="H1814" s="9"/>
    </row>
    <row r="1815" spans="7:8" x14ac:dyDescent="0.35">
      <c r="G1815" s="9"/>
      <c r="H1815" s="9"/>
    </row>
    <row r="1816" spans="7:8" x14ac:dyDescent="0.35">
      <c r="G1816" s="9"/>
      <c r="H1816" s="9"/>
    </row>
    <row r="1817" spans="7:8" x14ac:dyDescent="0.35">
      <c r="G1817" s="9"/>
      <c r="H1817" s="9"/>
    </row>
    <row r="1818" spans="7:8" x14ac:dyDescent="0.35">
      <c r="G1818" s="9"/>
      <c r="H1818" s="9"/>
    </row>
    <row r="1819" spans="7:8" x14ac:dyDescent="0.35">
      <c r="G1819" s="9"/>
      <c r="H1819" s="9"/>
    </row>
    <row r="1820" spans="7:8" x14ac:dyDescent="0.35">
      <c r="G1820" s="9"/>
      <c r="H1820" s="9"/>
    </row>
    <row r="1821" spans="7:8" x14ac:dyDescent="0.35">
      <c r="G1821" s="9"/>
      <c r="H1821" s="9"/>
    </row>
    <row r="1822" spans="7:8" x14ac:dyDescent="0.35">
      <c r="G1822" s="9"/>
      <c r="H1822" s="9"/>
    </row>
    <row r="1823" spans="7:8" x14ac:dyDescent="0.35">
      <c r="G1823" s="9"/>
      <c r="H1823" s="9"/>
    </row>
    <row r="1824" spans="7:8" x14ac:dyDescent="0.35">
      <c r="G1824" s="9"/>
      <c r="H1824" s="9"/>
    </row>
    <row r="1825" spans="7:8" x14ac:dyDescent="0.35">
      <c r="G1825" s="9"/>
      <c r="H1825" s="9"/>
    </row>
    <row r="1826" spans="7:8" x14ac:dyDescent="0.35">
      <c r="G1826" s="9"/>
      <c r="H1826" s="9"/>
    </row>
    <row r="1827" spans="7:8" x14ac:dyDescent="0.35">
      <c r="G1827" s="9"/>
      <c r="H1827" s="9"/>
    </row>
    <row r="1828" spans="7:8" x14ac:dyDescent="0.35">
      <c r="G1828" s="9"/>
      <c r="H1828" s="9"/>
    </row>
    <row r="1829" spans="7:8" x14ac:dyDescent="0.35">
      <c r="G1829" s="9"/>
      <c r="H1829" s="9"/>
    </row>
    <row r="1830" spans="7:8" x14ac:dyDescent="0.35">
      <c r="G1830" s="9"/>
      <c r="H1830" s="9"/>
    </row>
    <row r="1831" spans="7:8" x14ac:dyDescent="0.35">
      <c r="G1831" s="9"/>
      <c r="H1831" s="9"/>
    </row>
    <row r="1832" spans="7:8" x14ac:dyDescent="0.35">
      <c r="G1832" s="9"/>
      <c r="H1832" s="9"/>
    </row>
    <row r="1833" spans="7:8" x14ac:dyDescent="0.35">
      <c r="G1833" s="9"/>
      <c r="H1833" s="9"/>
    </row>
    <row r="1834" spans="7:8" x14ac:dyDescent="0.35">
      <c r="G1834" s="9"/>
      <c r="H1834" s="9"/>
    </row>
    <row r="1835" spans="7:8" x14ac:dyDescent="0.35">
      <c r="G1835" s="9"/>
      <c r="H1835" s="9"/>
    </row>
    <row r="1836" spans="7:8" x14ac:dyDescent="0.35">
      <c r="G1836" s="9"/>
      <c r="H1836" s="9"/>
    </row>
    <row r="1837" spans="7:8" x14ac:dyDescent="0.35">
      <c r="G1837" s="9"/>
      <c r="H1837" s="9"/>
    </row>
    <row r="1838" spans="7:8" x14ac:dyDescent="0.35">
      <c r="G1838" s="9"/>
      <c r="H1838" s="9"/>
    </row>
    <row r="1839" spans="7:8" x14ac:dyDescent="0.35">
      <c r="G1839" s="9"/>
      <c r="H1839" s="9"/>
    </row>
    <row r="1840" spans="7:8" x14ac:dyDescent="0.35">
      <c r="G1840" s="9"/>
      <c r="H1840" s="9"/>
    </row>
    <row r="1841" spans="7:8" x14ac:dyDescent="0.35">
      <c r="G1841" s="9"/>
      <c r="H1841" s="9"/>
    </row>
    <row r="1842" spans="7:8" x14ac:dyDescent="0.35">
      <c r="G1842" s="9"/>
      <c r="H1842" s="9"/>
    </row>
    <row r="1843" spans="7:8" x14ac:dyDescent="0.35">
      <c r="G1843" s="9"/>
      <c r="H1843" s="9"/>
    </row>
    <row r="1844" spans="7:8" x14ac:dyDescent="0.35">
      <c r="G1844" s="9"/>
      <c r="H1844" s="9"/>
    </row>
    <row r="1845" spans="7:8" x14ac:dyDescent="0.35">
      <c r="G1845" s="9"/>
      <c r="H1845" s="9"/>
    </row>
    <row r="1846" spans="7:8" x14ac:dyDescent="0.35">
      <c r="G1846" s="9"/>
      <c r="H1846" s="9"/>
    </row>
    <row r="1847" spans="7:8" x14ac:dyDescent="0.35">
      <c r="G1847" s="9"/>
      <c r="H1847" s="9"/>
    </row>
    <row r="1848" spans="7:8" x14ac:dyDescent="0.35">
      <c r="G1848" s="9"/>
      <c r="H1848" s="9"/>
    </row>
    <row r="1849" spans="7:8" x14ac:dyDescent="0.35">
      <c r="G1849" s="9"/>
      <c r="H1849" s="9"/>
    </row>
    <row r="1850" spans="7:8" x14ac:dyDescent="0.35">
      <c r="G1850" s="9"/>
      <c r="H1850" s="9"/>
    </row>
    <row r="1851" spans="7:8" x14ac:dyDescent="0.35">
      <c r="G1851" s="9"/>
      <c r="H1851" s="9"/>
    </row>
    <row r="1852" spans="7:8" x14ac:dyDescent="0.35">
      <c r="G1852" s="9"/>
      <c r="H1852" s="9"/>
    </row>
    <row r="1853" spans="7:8" x14ac:dyDescent="0.35">
      <c r="G1853" s="9"/>
      <c r="H1853" s="9"/>
    </row>
    <row r="1854" spans="7:8" x14ac:dyDescent="0.35">
      <c r="G1854" s="9"/>
      <c r="H1854" s="9"/>
    </row>
    <row r="1855" spans="7:8" x14ac:dyDescent="0.35">
      <c r="G1855" s="9"/>
      <c r="H1855" s="9"/>
    </row>
    <row r="1856" spans="7:8" x14ac:dyDescent="0.35">
      <c r="G1856" s="9"/>
      <c r="H1856" s="9"/>
    </row>
    <row r="1857" spans="7:8" x14ac:dyDescent="0.35">
      <c r="G1857" s="9"/>
      <c r="H1857" s="9"/>
    </row>
    <row r="1858" spans="7:8" x14ac:dyDescent="0.35">
      <c r="G1858" s="9"/>
      <c r="H1858" s="9"/>
    </row>
    <row r="1859" spans="7:8" x14ac:dyDescent="0.35">
      <c r="G1859" s="9"/>
      <c r="H1859" s="9"/>
    </row>
    <row r="1860" spans="7:8" x14ac:dyDescent="0.35">
      <c r="G1860" s="9"/>
      <c r="H1860" s="9"/>
    </row>
    <row r="1861" spans="7:8" x14ac:dyDescent="0.35">
      <c r="G1861" s="9"/>
      <c r="H1861" s="9"/>
    </row>
    <row r="1862" spans="7:8" x14ac:dyDescent="0.35">
      <c r="G1862" s="9"/>
      <c r="H1862" s="9"/>
    </row>
    <row r="1863" spans="7:8" x14ac:dyDescent="0.35">
      <c r="G1863" s="9"/>
      <c r="H1863" s="9"/>
    </row>
    <row r="1864" spans="7:8" x14ac:dyDescent="0.35">
      <c r="G1864" s="9"/>
      <c r="H1864" s="9"/>
    </row>
    <row r="1865" spans="7:8" x14ac:dyDescent="0.35">
      <c r="G1865" s="9"/>
      <c r="H1865" s="9"/>
    </row>
    <row r="1866" spans="7:8" x14ac:dyDescent="0.35">
      <c r="G1866" s="9"/>
      <c r="H1866" s="9"/>
    </row>
    <row r="1867" spans="7:8" x14ac:dyDescent="0.35">
      <c r="G1867" s="9"/>
      <c r="H1867" s="9"/>
    </row>
    <row r="1868" spans="7:8" x14ac:dyDescent="0.35">
      <c r="G1868" s="9"/>
      <c r="H1868" s="9"/>
    </row>
    <row r="1869" spans="7:8" x14ac:dyDescent="0.35">
      <c r="G1869" s="9"/>
      <c r="H1869" s="9"/>
    </row>
    <row r="1870" spans="7:8" x14ac:dyDescent="0.35">
      <c r="G1870" s="9"/>
      <c r="H1870" s="9"/>
    </row>
    <row r="1871" spans="7:8" x14ac:dyDescent="0.35">
      <c r="G1871" s="9"/>
      <c r="H1871" s="9"/>
    </row>
    <row r="1872" spans="7:8" x14ac:dyDescent="0.35">
      <c r="G1872" s="9"/>
      <c r="H1872" s="9"/>
    </row>
    <row r="1873" spans="7:8" x14ac:dyDescent="0.35">
      <c r="G1873" s="9"/>
      <c r="H1873" s="9"/>
    </row>
    <row r="1874" spans="7:8" x14ac:dyDescent="0.35">
      <c r="G1874" s="9"/>
      <c r="H1874" s="9"/>
    </row>
    <row r="1875" spans="7:8" x14ac:dyDescent="0.35">
      <c r="G1875" s="9"/>
      <c r="H1875" s="9"/>
    </row>
    <row r="1876" spans="7:8" x14ac:dyDescent="0.35">
      <c r="G1876" s="9"/>
      <c r="H1876" s="9"/>
    </row>
    <row r="1877" spans="7:8" x14ac:dyDescent="0.35">
      <c r="G1877" s="9"/>
      <c r="H1877" s="9"/>
    </row>
    <row r="1878" spans="7:8" x14ac:dyDescent="0.35">
      <c r="G1878" s="9"/>
      <c r="H1878" s="9"/>
    </row>
    <row r="1879" spans="7:8" x14ac:dyDescent="0.35">
      <c r="G1879" s="9"/>
      <c r="H1879" s="9"/>
    </row>
    <row r="1880" spans="7:8" x14ac:dyDescent="0.35">
      <c r="G1880" s="9"/>
      <c r="H1880" s="9"/>
    </row>
    <row r="1881" spans="7:8" x14ac:dyDescent="0.35">
      <c r="G1881" s="9"/>
      <c r="H1881" s="9"/>
    </row>
    <row r="1882" spans="7:8" x14ac:dyDescent="0.35">
      <c r="G1882" s="9"/>
      <c r="H1882" s="9"/>
    </row>
    <row r="1883" spans="7:8" x14ac:dyDescent="0.35">
      <c r="G1883" s="9"/>
      <c r="H1883" s="9"/>
    </row>
    <row r="1884" spans="7:8" x14ac:dyDescent="0.35">
      <c r="G1884" s="9"/>
      <c r="H1884" s="9"/>
    </row>
    <row r="1885" spans="7:8" x14ac:dyDescent="0.35">
      <c r="G1885" s="9"/>
      <c r="H1885" s="9"/>
    </row>
    <row r="1886" spans="7:8" x14ac:dyDescent="0.35">
      <c r="G1886" s="9"/>
      <c r="H1886" s="9"/>
    </row>
    <row r="1887" spans="7:8" x14ac:dyDescent="0.35">
      <c r="G1887" s="9"/>
      <c r="H1887" s="9"/>
    </row>
    <row r="1888" spans="7:8" x14ac:dyDescent="0.35">
      <c r="G1888" s="9"/>
      <c r="H1888" s="9"/>
    </row>
    <row r="1889" spans="7:8" x14ac:dyDescent="0.35">
      <c r="G1889" s="9"/>
      <c r="H1889" s="9"/>
    </row>
    <row r="1890" spans="7:8" x14ac:dyDescent="0.35">
      <c r="G1890" s="9"/>
      <c r="H1890" s="9"/>
    </row>
    <row r="1891" spans="7:8" x14ac:dyDescent="0.35">
      <c r="G1891" s="9"/>
      <c r="H1891" s="9"/>
    </row>
    <row r="1892" spans="7:8" x14ac:dyDescent="0.35">
      <c r="G1892" s="9"/>
      <c r="H1892" s="9"/>
    </row>
    <row r="1893" spans="7:8" x14ac:dyDescent="0.35">
      <c r="G1893" s="9"/>
      <c r="H1893" s="9"/>
    </row>
    <row r="1894" spans="7:8" x14ac:dyDescent="0.35">
      <c r="G1894" s="9"/>
      <c r="H1894" s="9"/>
    </row>
    <row r="1895" spans="7:8" x14ac:dyDescent="0.35">
      <c r="G1895" s="9"/>
      <c r="H1895" s="9"/>
    </row>
    <row r="1896" spans="7:8" x14ac:dyDescent="0.35">
      <c r="G1896" s="9"/>
      <c r="H1896" s="9"/>
    </row>
    <row r="1897" spans="7:8" x14ac:dyDescent="0.35">
      <c r="G1897" s="9"/>
      <c r="H1897" s="9"/>
    </row>
    <row r="1898" spans="7:8" x14ac:dyDescent="0.35">
      <c r="G1898" s="9"/>
      <c r="H1898" s="9"/>
    </row>
    <row r="1899" spans="7:8" x14ac:dyDescent="0.35">
      <c r="G1899" s="9"/>
      <c r="H1899" s="9"/>
    </row>
    <row r="1900" spans="7:8" x14ac:dyDescent="0.35">
      <c r="G1900" s="9"/>
      <c r="H1900" s="9"/>
    </row>
    <row r="1901" spans="7:8" x14ac:dyDescent="0.35">
      <c r="G1901" s="9"/>
      <c r="H1901" s="9"/>
    </row>
    <row r="1902" spans="7:8" x14ac:dyDescent="0.35">
      <c r="G1902" s="9"/>
      <c r="H1902" s="9"/>
    </row>
    <row r="1903" spans="7:8" x14ac:dyDescent="0.35">
      <c r="G1903" s="9"/>
      <c r="H1903" s="9"/>
    </row>
    <row r="1904" spans="7:8" x14ac:dyDescent="0.35">
      <c r="G1904" s="9"/>
      <c r="H1904" s="9"/>
    </row>
    <row r="1905" spans="7:8" x14ac:dyDescent="0.35">
      <c r="G1905" s="9"/>
      <c r="H1905" s="9"/>
    </row>
    <row r="1906" spans="7:8" x14ac:dyDescent="0.35">
      <c r="G1906" s="9"/>
      <c r="H1906" s="9"/>
    </row>
    <row r="1907" spans="7:8" x14ac:dyDescent="0.35">
      <c r="G1907" s="9"/>
      <c r="H1907" s="9"/>
    </row>
    <row r="1908" spans="7:8" x14ac:dyDescent="0.35">
      <c r="G1908" s="9"/>
      <c r="H1908" s="9"/>
    </row>
    <row r="1909" spans="7:8" x14ac:dyDescent="0.35">
      <c r="G1909" s="9"/>
      <c r="H1909" s="9"/>
    </row>
    <row r="1910" spans="7:8" x14ac:dyDescent="0.35">
      <c r="G1910" s="9"/>
      <c r="H1910" s="9"/>
    </row>
    <row r="1911" spans="7:8" x14ac:dyDescent="0.35">
      <c r="G1911" s="9"/>
      <c r="H1911" s="9"/>
    </row>
    <row r="1912" spans="7:8" x14ac:dyDescent="0.35">
      <c r="G1912" s="9"/>
      <c r="H1912" s="9"/>
    </row>
    <row r="1913" spans="7:8" x14ac:dyDescent="0.35">
      <c r="G1913" s="9"/>
      <c r="H1913" s="9"/>
    </row>
    <row r="1914" spans="7:8" x14ac:dyDescent="0.35">
      <c r="G1914" s="9"/>
      <c r="H1914" s="9"/>
    </row>
    <row r="1915" spans="7:8" x14ac:dyDescent="0.35">
      <c r="G1915" s="9"/>
      <c r="H1915" s="9"/>
    </row>
    <row r="1916" spans="7:8" x14ac:dyDescent="0.35">
      <c r="G1916" s="9"/>
      <c r="H1916" s="9"/>
    </row>
    <row r="1917" spans="7:8" x14ac:dyDescent="0.35">
      <c r="G1917" s="9"/>
      <c r="H1917" s="9"/>
    </row>
    <row r="1918" spans="7:8" x14ac:dyDescent="0.35">
      <c r="G1918" s="9"/>
      <c r="H1918" s="9"/>
    </row>
    <row r="1919" spans="7:8" x14ac:dyDescent="0.35">
      <c r="G1919" s="9"/>
      <c r="H1919" s="9"/>
    </row>
    <row r="1920" spans="7:8" x14ac:dyDescent="0.35">
      <c r="G1920" s="9"/>
      <c r="H1920" s="9"/>
    </row>
    <row r="1921" spans="7:8" x14ac:dyDescent="0.35">
      <c r="G1921" s="9"/>
      <c r="H1921" s="9"/>
    </row>
    <row r="1922" spans="7:8" x14ac:dyDescent="0.35">
      <c r="G1922" s="9"/>
      <c r="H1922" s="9"/>
    </row>
    <row r="1923" spans="7:8" x14ac:dyDescent="0.35">
      <c r="G1923" s="9"/>
      <c r="H1923" s="9"/>
    </row>
    <row r="1924" spans="7:8" x14ac:dyDescent="0.35">
      <c r="G1924" s="9"/>
      <c r="H1924" s="9"/>
    </row>
    <row r="1925" spans="7:8" x14ac:dyDescent="0.35">
      <c r="G1925" s="9"/>
      <c r="H1925" s="9"/>
    </row>
    <row r="1926" spans="7:8" x14ac:dyDescent="0.35">
      <c r="G1926" s="9"/>
      <c r="H1926" s="9"/>
    </row>
    <row r="1927" spans="7:8" x14ac:dyDescent="0.35">
      <c r="G1927" s="9"/>
      <c r="H1927" s="9"/>
    </row>
    <row r="1928" spans="7:8" x14ac:dyDescent="0.35">
      <c r="G1928" s="9"/>
      <c r="H1928" s="9"/>
    </row>
    <row r="1929" spans="7:8" x14ac:dyDescent="0.35">
      <c r="G1929" s="9"/>
      <c r="H1929" s="9"/>
    </row>
    <row r="1930" spans="7:8" x14ac:dyDescent="0.35">
      <c r="G1930" s="9"/>
      <c r="H1930" s="9"/>
    </row>
    <row r="1931" spans="7:8" x14ac:dyDescent="0.35">
      <c r="G1931" s="9"/>
      <c r="H1931" s="9"/>
    </row>
    <row r="1932" spans="7:8" x14ac:dyDescent="0.35">
      <c r="G1932" s="9"/>
      <c r="H1932" s="9"/>
    </row>
    <row r="1933" spans="7:8" x14ac:dyDescent="0.35">
      <c r="G1933" s="9"/>
      <c r="H1933" s="9"/>
    </row>
    <row r="1934" spans="7:8" x14ac:dyDescent="0.35">
      <c r="G1934" s="9"/>
      <c r="H1934" s="9"/>
    </row>
    <row r="1935" spans="7:8" x14ac:dyDescent="0.35">
      <c r="G1935" s="9"/>
      <c r="H1935" s="9"/>
    </row>
    <row r="1936" spans="7:8" x14ac:dyDescent="0.35">
      <c r="G1936" s="9"/>
      <c r="H1936" s="9"/>
    </row>
    <row r="1937" spans="7:8" x14ac:dyDescent="0.35">
      <c r="G1937" s="9"/>
      <c r="H1937" s="9"/>
    </row>
    <row r="1938" spans="7:8" x14ac:dyDescent="0.35">
      <c r="G1938" s="9"/>
      <c r="H1938" s="9"/>
    </row>
    <row r="1939" spans="7:8" x14ac:dyDescent="0.35">
      <c r="G1939" s="9"/>
      <c r="H1939" s="9"/>
    </row>
    <row r="1940" spans="7:8" x14ac:dyDescent="0.35">
      <c r="G1940" s="9"/>
      <c r="H1940" s="9"/>
    </row>
    <row r="1941" spans="7:8" x14ac:dyDescent="0.35">
      <c r="G1941" s="9"/>
      <c r="H1941" s="9"/>
    </row>
    <row r="1942" spans="7:8" x14ac:dyDescent="0.35">
      <c r="G1942" s="9"/>
      <c r="H1942" s="9"/>
    </row>
    <row r="1943" spans="7:8" x14ac:dyDescent="0.35">
      <c r="G1943" s="9"/>
      <c r="H1943" s="9"/>
    </row>
    <row r="1944" spans="7:8" x14ac:dyDescent="0.35">
      <c r="G1944" s="9"/>
      <c r="H1944" s="9"/>
    </row>
    <row r="1945" spans="7:8" x14ac:dyDescent="0.35">
      <c r="G1945" s="9"/>
      <c r="H1945" s="9"/>
    </row>
    <row r="1946" spans="7:8" x14ac:dyDescent="0.35">
      <c r="G1946" s="9"/>
      <c r="H1946" s="9"/>
    </row>
    <row r="1947" spans="7:8" x14ac:dyDescent="0.35">
      <c r="G1947" s="9"/>
      <c r="H1947" s="9"/>
    </row>
    <row r="1948" spans="7:8" x14ac:dyDescent="0.35">
      <c r="G1948" s="9"/>
      <c r="H1948" s="9"/>
    </row>
    <row r="1949" spans="7:8" x14ac:dyDescent="0.35">
      <c r="G1949" s="9"/>
      <c r="H1949" s="9"/>
    </row>
    <row r="1950" spans="7:8" x14ac:dyDescent="0.35">
      <c r="G1950" s="9"/>
      <c r="H1950" s="9"/>
    </row>
    <row r="1951" spans="7:8" x14ac:dyDescent="0.35">
      <c r="G1951" s="9"/>
      <c r="H1951" s="9"/>
    </row>
    <row r="1952" spans="7:8" x14ac:dyDescent="0.35">
      <c r="G1952" s="9"/>
      <c r="H1952" s="9"/>
    </row>
    <row r="1953" spans="7:8" x14ac:dyDescent="0.35">
      <c r="G1953" s="9"/>
      <c r="H1953" s="9"/>
    </row>
    <row r="1954" spans="7:8" x14ac:dyDescent="0.35">
      <c r="G1954" s="9"/>
      <c r="H1954" s="9"/>
    </row>
    <row r="1955" spans="7:8" x14ac:dyDescent="0.35">
      <c r="G1955" s="9"/>
      <c r="H1955" s="9"/>
    </row>
    <row r="1956" spans="7:8" x14ac:dyDescent="0.35">
      <c r="G1956" s="9"/>
      <c r="H1956" s="9"/>
    </row>
    <row r="1957" spans="7:8" x14ac:dyDescent="0.35">
      <c r="G1957" s="9"/>
      <c r="H1957" s="9"/>
    </row>
    <row r="1958" spans="7:8" x14ac:dyDescent="0.35">
      <c r="G1958" s="9"/>
      <c r="H1958" s="9"/>
    </row>
    <row r="1959" spans="7:8" x14ac:dyDescent="0.35">
      <c r="G1959" s="9"/>
      <c r="H1959" s="9"/>
    </row>
    <row r="1960" spans="7:8" x14ac:dyDescent="0.35">
      <c r="G1960" s="9"/>
      <c r="H1960" s="9"/>
    </row>
    <row r="1961" spans="7:8" x14ac:dyDescent="0.35">
      <c r="G1961" s="9"/>
      <c r="H1961" s="9"/>
    </row>
    <row r="1962" spans="7:8" x14ac:dyDescent="0.35">
      <c r="G1962" s="9"/>
      <c r="H1962" s="9"/>
    </row>
    <row r="1963" spans="7:8" x14ac:dyDescent="0.35">
      <c r="G1963" s="9"/>
      <c r="H1963" s="9"/>
    </row>
    <row r="1964" spans="7:8" x14ac:dyDescent="0.35">
      <c r="G1964" s="9"/>
      <c r="H1964" s="9"/>
    </row>
    <row r="1965" spans="7:8" x14ac:dyDescent="0.35">
      <c r="G1965" s="9"/>
      <c r="H1965" s="9"/>
    </row>
    <row r="1966" spans="7:8" x14ac:dyDescent="0.35">
      <c r="G1966" s="9"/>
      <c r="H1966" s="9"/>
    </row>
    <row r="1967" spans="7:8" x14ac:dyDescent="0.35">
      <c r="G1967" s="9"/>
      <c r="H1967" s="9"/>
    </row>
    <row r="1968" spans="7:8" x14ac:dyDescent="0.35">
      <c r="G1968" s="9"/>
      <c r="H1968" s="9"/>
    </row>
    <row r="1969" spans="7:8" x14ac:dyDescent="0.35">
      <c r="G1969" s="9"/>
      <c r="H1969" s="9"/>
    </row>
    <row r="1970" spans="7:8" x14ac:dyDescent="0.35">
      <c r="G1970" s="9"/>
      <c r="H1970" s="9"/>
    </row>
    <row r="1971" spans="7:8" x14ac:dyDescent="0.35">
      <c r="G1971" s="9"/>
      <c r="H1971" s="9"/>
    </row>
    <row r="1972" spans="7:8" x14ac:dyDescent="0.35">
      <c r="G1972" s="9"/>
      <c r="H1972" s="9"/>
    </row>
    <row r="1973" spans="7:8" x14ac:dyDescent="0.35">
      <c r="G1973" s="9"/>
      <c r="H1973" s="9"/>
    </row>
    <row r="1974" spans="7:8" x14ac:dyDescent="0.35">
      <c r="G1974" s="9"/>
      <c r="H1974" s="9"/>
    </row>
    <row r="1975" spans="7:8" x14ac:dyDescent="0.35">
      <c r="G1975" s="9"/>
      <c r="H1975" s="9"/>
    </row>
    <row r="1976" spans="7:8" x14ac:dyDescent="0.35">
      <c r="G1976" s="9"/>
      <c r="H1976" s="9"/>
    </row>
    <row r="1977" spans="7:8" x14ac:dyDescent="0.35">
      <c r="G1977" s="9"/>
      <c r="H1977" s="9"/>
    </row>
    <row r="1978" spans="7:8" x14ac:dyDescent="0.35">
      <c r="G1978" s="9"/>
      <c r="H1978" s="9"/>
    </row>
    <row r="1979" spans="7:8" x14ac:dyDescent="0.35">
      <c r="G1979" s="9"/>
      <c r="H1979" s="9"/>
    </row>
    <row r="1980" spans="7:8" x14ac:dyDescent="0.35">
      <c r="G1980" s="9"/>
      <c r="H1980" s="9"/>
    </row>
    <row r="1981" spans="7:8" x14ac:dyDescent="0.35">
      <c r="G1981" s="9"/>
      <c r="H1981" s="9"/>
    </row>
    <row r="1982" spans="7:8" x14ac:dyDescent="0.35">
      <c r="G1982" s="9"/>
      <c r="H1982" s="9"/>
    </row>
    <row r="1983" spans="7:8" x14ac:dyDescent="0.35">
      <c r="G1983" s="9"/>
      <c r="H1983" s="9"/>
    </row>
    <row r="1984" spans="7:8" x14ac:dyDescent="0.35">
      <c r="G1984" s="9"/>
      <c r="H1984" s="9"/>
    </row>
    <row r="1985" spans="7:8" x14ac:dyDescent="0.35">
      <c r="G1985" s="9"/>
      <c r="H1985" s="9"/>
    </row>
    <row r="1986" spans="7:8" x14ac:dyDescent="0.35">
      <c r="G1986" s="9"/>
      <c r="H1986" s="9"/>
    </row>
    <row r="1987" spans="7:8" x14ac:dyDescent="0.35">
      <c r="G1987" s="9"/>
      <c r="H1987" s="9"/>
    </row>
    <row r="1988" spans="7:8" x14ac:dyDescent="0.35">
      <c r="G1988" s="9"/>
      <c r="H1988" s="9"/>
    </row>
    <row r="1989" spans="7:8" x14ac:dyDescent="0.35">
      <c r="G1989" s="9"/>
      <c r="H1989" s="9"/>
    </row>
    <row r="1990" spans="7:8" x14ac:dyDescent="0.35">
      <c r="G1990" s="9"/>
      <c r="H1990" s="9"/>
    </row>
    <row r="1991" spans="7:8" x14ac:dyDescent="0.35">
      <c r="G1991" s="9"/>
      <c r="H1991" s="9"/>
    </row>
    <row r="1992" spans="7:8" x14ac:dyDescent="0.35">
      <c r="G1992" s="9"/>
      <c r="H1992" s="9"/>
    </row>
    <row r="1993" spans="7:8" x14ac:dyDescent="0.35">
      <c r="G1993" s="9"/>
      <c r="H1993" s="9"/>
    </row>
    <row r="1994" spans="7:8" x14ac:dyDescent="0.35">
      <c r="G1994" s="9"/>
      <c r="H1994" s="9"/>
    </row>
    <row r="1995" spans="7:8" x14ac:dyDescent="0.35">
      <c r="G1995" s="9"/>
      <c r="H1995" s="9"/>
    </row>
    <row r="1996" spans="7:8" x14ac:dyDescent="0.35">
      <c r="G1996" s="9"/>
      <c r="H1996" s="9"/>
    </row>
    <row r="1997" spans="7:8" x14ac:dyDescent="0.35">
      <c r="G1997" s="9"/>
      <c r="H1997" s="9"/>
    </row>
    <row r="1998" spans="7:8" x14ac:dyDescent="0.35">
      <c r="G1998" s="9"/>
      <c r="H1998" s="9"/>
    </row>
    <row r="1999" spans="7:8" x14ac:dyDescent="0.35">
      <c r="G1999" s="9"/>
      <c r="H1999" s="9"/>
    </row>
    <row r="2000" spans="7:8" x14ac:dyDescent="0.35">
      <c r="G2000" s="9"/>
      <c r="H2000" s="9"/>
    </row>
    <row r="2001" spans="7:8" x14ac:dyDescent="0.35">
      <c r="G2001" s="9"/>
      <c r="H2001" s="9"/>
    </row>
    <row r="2002" spans="7:8" x14ac:dyDescent="0.35">
      <c r="G2002" s="9"/>
      <c r="H2002" s="9"/>
    </row>
    <row r="2003" spans="7:8" x14ac:dyDescent="0.35">
      <c r="G2003" s="9"/>
      <c r="H2003" s="9"/>
    </row>
    <row r="2004" spans="7:8" x14ac:dyDescent="0.35">
      <c r="G2004" s="9"/>
      <c r="H2004" s="9"/>
    </row>
    <row r="2005" spans="7:8" x14ac:dyDescent="0.35">
      <c r="G2005" s="9"/>
      <c r="H2005" s="9"/>
    </row>
    <row r="2006" spans="7:8" x14ac:dyDescent="0.35">
      <c r="G2006" s="9"/>
      <c r="H2006" s="9"/>
    </row>
    <row r="2007" spans="7:8" x14ac:dyDescent="0.35">
      <c r="G2007" s="9"/>
      <c r="H2007" s="9"/>
    </row>
    <row r="2008" spans="7:8" x14ac:dyDescent="0.35">
      <c r="G2008" s="9"/>
      <c r="H2008" s="9"/>
    </row>
    <row r="2009" spans="7:8" x14ac:dyDescent="0.35">
      <c r="G2009" s="9"/>
      <c r="H2009" s="9"/>
    </row>
    <row r="2010" spans="7:8" x14ac:dyDescent="0.35">
      <c r="G2010" s="9"/>
      <c r="H2010" s="9"/>
    </row>
    <row r="2011" spans="7:8" x14ac:dyDescent="0.35">
      <c r="G2011" s="9"/>
      <c r="H2011" s="9"/>
    </row>
    <row r="2012" spans="7:8" x14ac:dyDescent="0.35">
      <c r="G2012" s="9"/>
      <c r="H2012" s="9"/>
    </row>
    <row r="2013" spans="7:8" x14ac:dyDescent="0.35">
      <c r="G2013" s="9"/>
      <c r="H2013" s="9"/>
    </row>
    <row r="2014" spans="7:8" x14ac:dyDescent="0.35">
      <c r="G2014" s="9"/>
      <c r="H2014" s="9"/>
    </row>
    <row r="2015" spans="7:8" x14ac:dyDescent="0.35">
      <c r="G2015" s="9"/>
      <c r="H2015" s="9"/>
    </row>
    <row r="2016" spans="7:8" x14ac:dyDescent="0.35">
      <c r="G2016" s="9"/>
      <c r="H2016" s="9"/>
    </row>
    <row r="2017" spans="7:8" x14ac:dyDescent="0.35">
      <c r="G2017" s="9"/>
      <c r="H2017" s="9"/>
    </row>
    <row r="2018" spans="7:8" x14ac:dyDescent="0.35">
      <c r="G2018" s="9"/>
      <c r="H2018" s="9"/>
    </row>
    <row r="2019" spans="7:8" x14ac:dyDescent="0.35">
      <c r="G2019" s="9"/>
      <c r="H2019" s="9"/>
    </row>
    <row r="2020" spans="7:8" x14ac:dyDescent="0.35">
      <c r="G2020" s="9"/>
      <c r="H2020" s="9"/>
    </row>
    <row r="2021" spans="7:8" x14ac:dyDescent="0.35">
      <c r="G2021" s="9"/>
      <c r="H2021" s="9"/>
    </row>
    <row r="2022" spans="7:8" x14ac:dyDescent="0.35">
      <c r="G2022" s="9"/>
      <c r="H2022" s="9"/>
    </row>
    <row r="2023" spans="7:8" x14ac:dyDescent="0.35">
      <c r="G2023" s="9"/>
      <c r="H2023" s="9"/>
    </row>
    <row r="2024" spans="7:8" x14ac:dyDescent="0.35">
      <c r="G2024" s="9"/>
      <c r="H2024" s="9"/>
    </row>
    <row r="2025" spans="7:8" x14ac:dyDescent="0.35">
      <c r="G2025" s="9"/>
      <c r="H2025" s="9"/>
    </row>
    <row r="2026" spans="7:8" x14ac:dyDescent="0.35">
      <c r="G2026" s="9"/>
      <c r="H2026" s="9"/>
    </row>
    <row r="2027" spans="7:8" x14ac:dyDescent="0.35">
      <c r="G2027" s="9"/>
      <c r="H2027" s="9"/>
    </row>
    <row r="2028" spans="7:8" x14ac:dyDescent="0.35">
      <c r="G2028" s="9"/>
      <c r="H2028" s="9"/>
    </row>
    <row r="2029" spans="7:8" x14ac:dyDescent="0.35">
      <c r="G2029" s="9"/>
      <c r="H2029" s="9"/>
    </row>
    <row r="2030" spans="7:8" x14ac:dyDescent="0.35">
      <c r="G2030" s="9"/>
      <c r="H2030" s="9"/>
    </row>
    <row r="2031" spans="7:8" x14ac:dyDescent="0.35">
      <c r="G2031" s="9"/>
      <c r="H2031" s="9"/>
    </row>
    <row r="2032" spans="7:8" x14ac:dyDescent="0.35">
      <c r="G2032" s="9"/>
      <c r="H2032" s="9"/>
    </row>
    <row r="2033" spans="7:8" x14ac:dyDescent="0.35">
      <c r="G2033" s="9"/>
      <c r="H2033" s="9"/>
    </row>
    <row r="2034" spans="7:8" x14ac:dyDescent="0.35">
      <c r="G2034" s="9"/>
      <c r="H2034" s="9"/>
    </row>
    <row r="2035" spans="7:8" x14ac:dyDescent="0.35">
      <c r="G2035" s="9"/>
      <c r="H2035" s="9"/>
    </row>
    <row r="2036" spans="7:8" x14ac:dyDescent="0.35">
      <c r="G2036" s="9"/>
      <c r="H2036" s="9"/>
    </row>
    <row r="2037" spans="7:8" x14ac:dyDescent="0.35">
      <c r="G2037" s="9"/>
      <c r="H2037" s="9"/>
    </row>
    <row r="2038" spans="7:8" x14ac:dyDescent="0.35">
      <c r="G2038" s="9"/>
      <c r="H2038" s="9"/>
    </row>
    <row r="2039" spans="7:8" x14ac:dyDescent="0.35">
      <c r="G2039" s="9"/>
      <c r="H2039" s="9"/>
    </row>
    <row r="2040" spans="7:8" x14ac:dyDescent="0.35">
      <c r="G2040" s="9"/>
      <c r="H2040" s="9"/>
    </row>
    <row r="2041" spans="7:8" x14ac:dyDescent="0.35">
      <c r="G2041" s="9"/>
      <c r="H2041" s="9"/>
    </row>
    <row r="2042" spans="7:8" x14ac:dyDescent="0.35">
      <c r="G2042" s="9"/>
      <c r="H2042" s="9"/>
    </row>
    <row r="2043" spans="7:8" x14ac:dyDescent="0.35">
      <c r="G2043" s="9"/>
      <c r="H2043" s="9"/>
    </row>
    <row r="2044" spans="7:8" x14ac:dyDescent="0.35">
      <c r="G2044" s="9"/>
      <c r="H2044" s="9"/>
    </row>
    <row r="2045" spans="7:8" x14ac:dyDescent="0.35">
      <c r="G2045" s="9"/>
      <c r="H2045" s="9"/>
    </row>
    <row r="2046" spans="7:8" x14ac:dyDescent="0.35">
      <c r="G2046" s="9"/>
      <c r="H2046" s="9"/>
    </row>
    <row r="2047" spans="7:8" x14ac:dyDescent="0.35">
      <c r="G2047" s="9"/>
      <c r="H2047" s="9"/>
    </row>
    <row r="2048" spans="7:8" x14ac:dyDescent="0.35">
      <c r="G2048" s="9"/>
      <c r="H2048" s="9"/>
    </row>
    <row r="2049" spans="7:8" x14ac:dyDescent="0.35">
      <c r="G2049" s="9"/>
      <c r="H2049" s="9"/>
    </row>
    <row r="2050" spans="7:8" x14ac:dyDescent="0.35">
      <c r="G2050" s="9"/>
      <c r="H2050" s="9"/>
    </row>
    <row r="2051" spans="7:8" x14ac:dyDescent="0.35">
      <c r="G2051" s="9"/>
      <c r="H2051" s="9"/>
    </row>
    <row r="2052" spans="7:8" x14ac:dyDescent="0.35">
      <c r="G2052" s="9"/>
      <c r="H2052" s="9"/>
    </row>
    <row r="2053" spans="7:8" x14ac:dyDescent="0.35">
      <c r="G2053" s="9"/>
      <c r="H2053" s="9"/>
    </row>
    <row r="2054" spans="7:8" x14ac:dyDescent="0.35">
      <c r="G2054" s="9"/>
      <c r="H2054" s="9"/>
    </row>
    <row r="2055" spans="7:8" x14ac:dyDescent="0.35">
      <c r="G2055" s="9"/>
      <c r="H2055" s="9"/>
    </row>
    <row r="2056" spans="7:8" x14ac:dyDescent="0.35">
      <c r="G2056" s="9"/>
      <c r="H2056" s="9"/>
    </row>
    <row r="2057" spans="7:8" x14ac:dyDescent="0.35">
      <c r="G2057" s="9"/>
      <c r="H2057" s="9"/>
    </row>
    <row r="2058" spans="7:8" x14ac:dyDescent="0.35">
      <c r="G2058" s="9"/>
      <c r="H2058" s="9"/>
    </row>
    <row r="2059" spans="7:8" x14ac:dyDescent="0.35">
      <c r="G2059" s="9"/>
      <c r="H2059" s="9"/>
    </row>
    <row r="2060" spans="7:8" x14ac:dyDescent="0.35">
      <c r="G2060" s="9"/>
      <c r="H2060" s="9"/>
    </row>
    <row r="2061" spans="7:8" x14ac:dyDescent="0.35">
      <c r="G2061" s="9"/>
      <c r="H2061" s="9"/>
    </row>
    <row r="2062" spans="7:8" x14ac:dyDescent="0.35">
      <c r="G2062" s="9"/>
      <c r="H2062" s="9"/>
    </row>
    <row r="2063" spans="7:8" x14ac:dyDescent="0.35">
      <c r="G2063" s="9"/>
      <c r="H2063" s="9"/>
    </row>
    <row r="2064" spans="7:8" x14ac:dyDescent="0.35">
      <c r="G2064" s="9"/>
      <c r="H2064" s="9"/>
    </row>
    <row r="2065" spans="7:8" x14ac:dyDescent="0.35">
      <c r="G2065" s="9"/>
      <c r="H2065" s="9"/>
    </row>
    <row r="2066" spans="7:8" x14ac:dyDescent="0.35">
      <c r="G2066" s="9"/>
      <c r="H2066" s="9"/>
    </row>
    <row r="2067" spans="7:8" x14ac:dyDescent="0.35">
      <c r="G2067" s="9"/>
      <c r="H2067" s="9"/>
    </row>
    <row r="2068" spans="7:8" x14ac:dyDescent="0.35">
      <c r="G2068" s="9"/>
      <c r="H2068" s="9"/>
    </row>
    <row r="2069" spans="7:8" x14ac:dyDescent="0.35">
      <c r="G2069" s="9"/>
      <c r="H2069" s="9"/>
    </row>
    <row r="2070" spans="7:8" x14ac:dyDescent="0.35">
      <c r="G2070" s="9"/>
      <c r="H2070" s="9"/>
    </row>
    <row r="2071" spans="7:8" x14ac:dyDescent="0.35">
      <c r="G2071" s="9"/>
      <c r="H2071" s="9"/>
    </row>
    <row r="2072" spans="7:8" x14ac:dyDescent="0.35">
      <c r="G2072" s="9"/>
      <c r="H2072" s="9"/>
    </row>
    <row r="2073" spans="7:8" x14ac:dyDescent="0.35">
      <c r="G2073" s="9"/>
      <c r="H2073" s="9"/>
    </row>
    <row r="2074" spans="7:8" x14ac:dyDescent="0.35">
      <c r="G2074" s="9"/>
      <c r="H2074" s="9"/>
    </row>
    <row r="2075" spans="7:8" x14ac:dyDescent="0.35">
      <c r="G2075" s="9"/>
      <c r="H2075" s="9"/>
    </row>
    <row r="2076" spans="7:8" x14ac:dyDescent="0.35">
      <c r="G2076" s="9"/>
      <c r="H2076" s="9"/>
    </row>
    <row r="2077" spans="7:8" x14ac:dyDescent="0.35">
      <c r="G2077" s="9"/>
      <c r="H2077" s="9"/>
    </row>
    <row r="2078" spans="7:8" x14ac:dyDescent="0.35">
      <c r="G2078" s="9"/>
      <c r="H2078" s="9"/>
    </row>
    <row r="2079" spans="7:8" x14ac:dyDescent="0.35">
      <c r="G2079" s="9"/>
      <c r="H2079" s="9"/>
    </row>
    <row r="2080" spans="7:8" x14ac:dyDescent="0.35">
      <c r="G2080" s="9"/>
      <c r="H2080" s="9"/>
    </row>
    <row r="2081" spans="7:8" x14ac:dyDescent="0.35">
      <c r="G2081" s="9"/>
      <c r="H2081" s="9"/>
    </row>
    <row r="2082" spans="7:8" x14ac:dyDescent="0.35">
      <c r="G2082" s="9"/>
      <c r="H2082" s="9"/>
    </row>
    <row r="2083" spans="7:8" x14ac:dyDescent="0.35">
      <c r="G2083" s="9"/>
      <c r="H2083" s="9"/>
    </row>
    <row r="2084" spans="7:8" x14ac:dyDescent="0.35">
      <c r="G2084" s="9"/>
      <c r="H2084" s="9"/>
    </row>
    <row r="2085" spans="7:8" x14ac:dyDescent="0.35">
      <c r="G2085" s="9"/>
      <c r="H2085" s="9"/>
    </row>
    <row r="2086" spans="7:8" x14ac:dyDescent="0.35">
      <c r="G2086" s="9"/>
      <c r="H2086" s="9"/>
    </row>
    <row r="2087" spans="7:8" x14ac:dyDescent="0.35">
      <c r="G2087" s="9"/>
      <c r="H2087" s="9"/>
    </row>
    <row r="2088" spans="7:8" x14ac:dyDescent="0.35">
      <c r="G2088" s="9"/>
      <c r="H2088" s="9"/>
    </row>
    <row r="2089" spans="7:8" x14ac:dyDescent="0.35">
      <c r="G2089" s="9"/>
      <c r="H2089" s="9"/>
    </row>
    <row r="2090" spans="7:8" x14ac:dyDescent="0.35">
      <c r="G2090" s="9"/>
      <c r="H2090" s="9"/>
    </row>
    <row r="2091" spans="7:8" x14ac:dyDescent="0.35">
      <c r="G2091" s="9"/>
      <c r="H2091" s="9"/>
    </row>
    <row r="2092" spans="7:8" x14ac:dyDescent="0.35">
      <c r="G2092" s="9"/>
      <c r="H2092" s="9"/>
    </row>
    <row r="2093" spans="7:8" x14ac:dyDescent="0.35">
      <c r="G2093" s="9"/>
      <c r="H2093" s="9"/>
    </row>
    <row r="2094" spans="7:8" x14ac:dyDescent="0.35">
      <c r="G2094" s="9"/>
      <c r="H2094" s="9"/>
    </row>
    <row r="2095" spans="7:8" x14ac:dyDescent="0.35">
      <c r="G2095" s="9"/>
      <c r="H2095" s="9"/>
    </row>
    <row r="2096" spans="7:8" x14ac:dyDescent="0.35">
      <c r="G2096" s="9"/>
      <c r="H2096" s="9"/>
    </row>
    <row r="2097" spans="7:8" x14ac:dyDescent="0.35">
      <c r="G2097" s="9"/>
      <c r="H2097" s="9"/>
    </row>
    <row r="2098" spans="7:8" x14ac:dyDescent="0.35">
      <c r="G2098" s="9"/>
      <c r="H2098" s="9"/>
    </row>
    <row r="2099" spans="7:8" x14ac:dyDescent="0.35">
      <c r="G2099" s="9"/>
      <c r="H2099" s="9"/>
    </row>
    <row r="2100" spans="7:8" x14ac:dyDescent="0.35">
      <c r="G2100" s="9"/>
      <c r="H2100" s="9"/>
    </row>
    <row r="2101" spans="7:8" x14ac:dyDescent="0.35">
      <c r="G2101" s="9"/>
      <c r="H2101" s="9"/>
    </row>
    <row r="2102" spans="7:8" x14ac:dyDescent="0.35">
      <c r="G2102" s="9"/>
      <c r="H2102" s="9"/>
    </row>
    <row r="2103" spans="7:8" x14ac:dyDescent="0.35">
      <c r="G2103" s="9"/>
      <c r="H2103" s="9"/>
    </row>
    <row r="2104" spans="7:8" x14ac:dyDescent="0.35">
      <c r="G2104" s="9"/>
      <c r="H2104" s="9"/>
    </row>
    <row r="2105" spans="7:8" x14ac:dyDescent="0.35">
      <c r="G2105" s="9"/>
      <c r="H2105" s="9"/>
    </row>
    <row r="2106" spans="7:8" x14ac:dyDescent="0.35">
      <c r="G2106" s="9"/>
      <c r="H2106" s="9"/>
    </row>
    <row r="2107" spans="7:8" x14ac:dyDescent="0.35">
      <c r="G2107" s="9"/>
      <c r="H2107" s="9"/>
    </row>
    <row r="2108" spans="7:8" x14ac:dyDescent="0.35">
      <c r="G2108" s="9"/>
      <c r="H2108" s="9"/>
    </row>
    <row r="2109" spans="7:8" x14ac:dyDescent="0.35">
      <c r="G2109" s="9"/>
      <c r="H2109" s="9"/>
    </row>
    <row r="2110" spans="7:8" x14ac:dyDescent="0.35">
      <c r="G2110" s="9"/>
      <c r="H2110" s="9"/>
    </row>
    <row r="2111" spans="7:8" x14ac:dyDescent="0.35">
      <c r="G2111" s="9"/>
      <c r="H2111" s="9"/>
    </row>
    <row r="2112" spans="7:8" x14ac:dyDescent="0.35">
      <c r="G2112" s="9"/>
      <c r="H2112" s="9"/>
    </row>
    <row r="2113" spans="7:8" x14ac:dyDescent="0.35">
      <c r="G2113" s="9"/>
      <c r="H2113" s="9"/>
    </row>
    <row r="2114" spans="7:8" x14ac:dyDescent="0.35">
      <c r="G2114" s="9"/>
      <c r="H2114" s="9"/>
    </row>
    <row r="2115" spans="7:8" x14ac:dyDescent="0.35">
      <c r="G2115" s="9"/>
      <c r="H2115" s="9"/>
    </row>
    <row r="2116" spans="7:8" x14ac:dyDescent="0.35">
      <c r="G2116" s="9"/>
      <c r="H2116" s="9"/>
    </row>
    <row r="2117" spans="7:8" x14ac:dyDescent="0.35">
      <c r="G2117" s="9"/>
      <c r="H2117" s="9"/>
    </row>
    <row r="2118" spans="7:8" x14ac:dyDescent="0.35">
      <c r="G2118" s="9"/>
      <c r="H2118" s="9"/>
    </row>
    <row r="2119" spans="7:8" x14ac:dyDescent="0.35">
      <c r="G2119" s="9"/>
      <c r="H2119" s="9"/>
    </row>
    <row r="2120" spans="7:8" x14ac:dyDescent="0.35">
      <c r="G2120" s="9"/>
      <c r="H2120" s="9"/>
    </row>
    <row r="2121" spans="7:8" x14ac:dyDescent="0.35">
      <c r="G2121" s="9"/>
      <c r="H2121" s="9"/>
    </row>
    <row r="2122" spans="7:8" x14ac:dyDescent="0.35">
      <c r="G2122" s="9"/>
      <c r="H2122" s="9"/>
    </row>
    <row r="2123" spans="7:8" x14ac:dyDescent="0.35">
      <c r="G2123" s="9"/>
      <c r="H2123" s="9"/>
    </row>
    <row r="2124" spans="7:8" x14ac:dyDescent="0.35">
      <c r="G2124" s="9"/>
      <c r="H2124" s="9"/>
    </row>
    <row r="2125" spans="7:8" x14ac:dyDescent="0.35">
      <c r="G2125" s="9"/>
      <c r="H2125" s="9"/>
    </row>
    <row r="2126" spans="7:8" x14ac:dyDescent="0.35">
      <c r="G2126" s="9"/>
      <c r="H2126" s="9"/>
    </row>
    <row r="2127" spans="7:8" x14ac:dyDescent="0.35">
      <c r="G2127" s="9"/>
      <c r="H2127" s="9"/>
    </row>
    <row r="2128" spans="7:8" x14ac:dyDescent="0.35">
      <c r="G2128" s="9"/>
      <c r="H2128" s="9"/>
    </row>
    <row r="2129" spans="7:8" x14ac:dyDescent="0.35">
      <c r="G2129" s="9"/>
      <c r="H2129" s="9"/>
    </row>
    <row r="2130" spans="7:8" x14ac:dyDescent="0.35">
      <c r="G2130" s="9"/>
      <c r="H2130" s="9"/>
    </row>
    <row r="2131" spans="7:8" x14ac:dyDescent="0.35">
      <c r="G2131" s="9"/>
      <c r="H2131" s="9"/>
    </row>
    <row r="2132" spans="7:8" x14ac:dyDescent="0.35">
      <c r="G2132" s="9"/>
      <c r="H2132" s="9"/>
    </row>
    <row r="2133" spans="7:8" x14ac:dyDescent="0.35">
      <c r="G2133" s="9"/>
      <c r="H2133" s="9"/>
    </row>
    <row r="2134" spans="7:8" x14ac:dyDescent="0.35">
      <c r="G2134" s="9"/>
      <c r="H2134" s="9"/>
    </row>
    <row r="2135" spans="7:8" x14ac:dyDescent="0.35">
      <c r="G2135" s="9"/>
      <c r="H2135" s="9"/>
    </row>
    <row r="2136" spans="7:8" x14ac:dyDescent="0.35">
      <c r="G2136" s="9"/>
      <c r="H2136" s="9"/>
    </row>
    <row r="2137" spans="7:8" x14ac:dyDescent="0.35">
      <c r="G2137" s="9"/>
      <c r="H2137" s="9"/>
    </row>
    <row r="2138" spans="7:8" x14ac:dyDescent="0.35">
      <c r="G2138" s="9"/>
      <c r="H2138" s="9"/>
    </row>
    <row r="2139" spans="7:8" x14ac:dyDescent="0.35">
      <c r="G2139" s="9"/>
      <c r="H2139" s="9"/>
    </row>
    <row r="2140" spans="7:8" x14ac:dyDescent="0.35">
      <c r="G2140" s="9"/>
      <c r="H2140" s="9"/>
    </row>
    <row r="2141" spans="7:8" x14ac:dyDescent="0.35">
      <c r="G2141" s="9"/>
      <c r="H2141" s="9"/>
    </row>
    <row r="2142" spans="7:8" x14ac:dyDescent="0.35">
      <c r="G2142" s="9"/>
      <c r="H2142" s="9"/>
    </row>
    <row r="2143" spans="7:8" x14ac:dyDescent="0.35">
      <c r="G2143" s="9"/>
      <c r="H2143" s="9"/>
    </row>
    <row r="2144" spans="7:8" x14ac:dyDescent="0.35">
      <c r="G2144" s="9"/>
      <c r="H2144" s="9"/>
    </row>
    <row r="2145" spans="7:8" x14ac:dyDescent="0.35">
      <c r="G2145" s="9"/>
      <c r="H2145" s="9"/>
    </row>
    <row r="2146" spans="7:8" x14ac:dyDescent="0.35">
      <c r="G2146" s="9"/>
      <c r="H2146" s="9"/>
    </row>
    <row r="2147" spans="7:8" x14ac:dyDescent="0.35">
      <c r="G2147" s="9"/>
      <c r="H2147" s="9"/>
    </row>
    <row r="2148" spans="7:8" x14ac:dyDescent="0.35">
      <c r="G2148" s="9"/>
      <c r="H2148" s="9"/>
    </row>
    <row r="2149" spans="7:8" x14ac:dyDescent="0.35">
      <c r="G2149" s="9"/>
      <c r="H2149" s="9"/>
    </row>
    <row r="2150" spans="7:8" x14ac:dyDescent="0.35">
      <c r="G2150" s="9"/>
      <c r="H2150" s="9"/>
    </row>
    <row r="2151" spans="7:8" x14ac:dyDescent="0.35">
      <c r="G2151" s="9"/>
      <c r="H2151" s="9"/>
    </row>
    <row r="2152" spans="7:8" x14ac:dyDescent="0.35">
      <c r="G2152" s="9"/>
      <c r="H2152" s="9"/>
    </row>
    <row r="2153" spans="7:8" x14ac:dyDescent="0.35">
      <c r="G2153" s="9"/>
      <c r="H2153" s="9"/>
    </row>
    <row r="2154" spans="7:8" x14ac:dyDescent="0.35">
      <c r="G2154" s="9"/>
      <c r="H2154" s="9"/>
    </row>
    <row r="2155" spans="7:8" x14ac:dyDescent="0.35">
      <c r="G2155" s="9"/>
      <c r="H2155" s="9"/>
    </row>
    <row r="2156" spans="7:8" x14ac:dyDescent="0.35">
      <c r="G2156" s="9"/>
      <c r="H2156" s="9"/>
    </row>
    <row r="2157" spans="7:8" x14ac:dyDescent="0.35">
      <c r="G2157" s="9"/>
      <c r="H2157" s="9"/>
    </row>
    <row r="2158" spans="7:8" x14ac:dyDescent="0.35">
      <c r="G2158" s="9"/>
      <c r="H2158" s="9"/>
    </row>
    <row r="2159" spans="7:8" x14ac:dyDescent="0.35">
      <c r="G2159" s="9"/>
      <c r="H2159" s="9"/>
    </row>
    <row r="2160" spans="7:8" x14ac:dyDescent="0.35">
      <c r="G2160" s="9"/>
      <c r="H2160" s="9"/>
    </row>
    <row r="2161" spans="7:8" x14ac:dyDescent="0.35">
      <c r="G2161" s="9"/>
      <c r="H2161" s="9"/>
    </row>
    <row r="2162" spans="7:8" x14ac:dyDescent="0.35">
      <c r="G2162" s="9"/>
      <c r="H2162" s="9"/>
    </row>
    <row r="2163" spans="7:8" x14ac:dyDescent="0.35">
      <c r="G2163" s="9"/>
      <c r="H2163" s="9"/>
    </row>
    <row r="2164" spans="7:8" x14ac:dyDescent="0.35">
      <c r="G2164" s="9"/>
      <c r="H2164" s="9"/>
    </row>
    <row r="2165" spans="7:8" x14ac:dyDescent="0.35">
      <c r="G2165" s="9"/>
      <c r="H2165" s="9"/>
    </row>
    <row r="2166" spans="7:8" x14ac:dyDescent="0.35">
      <c r="G2166" s="9"/>
      <c r="H2166" s="9"/>
    </row>
    <row r="2167" spans="7:8" x14ac:dyDescent="0.35">
      <c r="G2167" s="9"/>
      <c r="H2167" s="9"/>
    </row>
    <row r="2168" spans="7:8" x14ac:dyDescent="0.35">
      <c r="G2168" s="9"/>
      <c r="H2168" s="9"/>
    </row>
    <row r="2169" spans="7:8" x14ac:dyDescent="0.35">
      <c r="G2169" s="9"/>
      <c r="H2169" s="9"/>
    </row>
    <row r="2170" spans="7:8" x14ac:dyDescent="0.35">
      <c r="G2170" s="9"/>
      <c r="H2170" s="9"/>
    </row>
    <row r="2171" spans="7:8" x14ac:dyDescent="0.35">
      <c r="G2171" s="9"/>
      <c r="H2171" s="9"/>
    </row>
    <row r="2172" spans="7:8" x14ac:dyDescent="0.35">
      <c r="G2172" s="9"/>
      <c r="H2172" s="9"/>
    </row>
    <row r="2173" spans="7:8" x14ac:dyDescent="0.35">
      <c r="G2173" s="9"/>
      <c r="H2173" s="9"/>
    </row>
    <row r="2174" spans="7:8" x14ac:dyDescent="0.35">
      <c r="G2174" s="9"/>
      <c r="H2174" s="9"/>
    </row>
    <row r="2175" spans="7:8" x14ac:dyDescent="0.35">
      <c r="G2175" s="9"/>
      <c r="H2175" s="9"/>
    </row>
    <row r="2176" spans="7:8" x14ac:dyDescent="0.35">
      <c r="G2176" s="9"/>
      <c r="H2176" s="9"/>
    </row>
    <row r="2177" spans="7:8" x14ac:dyDescent="0.35">
      <c r="G2177" s="9"/>
      <c r="H2177" s="9"/>
    </row>
    <row r="2178" spans="7:8" x14ac:dyDescent="0.35">
      <c r="G2178" s="9"/>
      <c r="H2178" s="9"/>
    </row>
    <row r="2179" spans="7:8" x14ac:dyDescent="0.35">
      <c r="G2179" s="9"/>
      <c r="H2179" s="9"/>
    </row>
    <row r="2180" spans="7:8" x14ac:dyDescent="0.35">
      <c r="G2180" s="9"/>
      <c r="H2180" s="9"/>
    </row>
    <row r="2181" spans="7:8" x14ac:dyDescent="0.35">
      <c r="G2181" s="9"/>
      <c r="H2181" s="9"/>
    </row>
    <row r="2182" spans="7:8" x14ac:dyDescent="0.35">
      <c r="G2182" s="9"/>
      <c r="H2182" s="9"/>
    </row>
    <row r="2183" spans="7:8" x14ac:dyDescent="0.35">
      <c r="G2183" s="9"/>
      <c r="H2183" s="9"/>
    </row>
    <row r="2184" spans="7:8" x14ac:dyDescent="0.35">
      <c r="G2184" s="9"/>
      <c r="H2184" s="9"/>
    </row>
    <row r="2185" spans="7:8" x14ac:dyDescent="0.35">
      <c r="G2185" s="9"/>
      <c r="H2185" s="9"/>
    </row>
    <row r="2186" spans="7:8" x14ac:dyDescent="0.35">
      <c r="G2186" s="9"/>
      <c r="H2186" s="9"/>
    </row>
    <row r="2187" spans="7:8" x14ac:dyDescent="0.35">
      <c r="G2187" s="9"/>
      <c r="H2187" s="9"/>
    </row>
    <row r="2188" spans="7:8" x14ac:dyDescent="0.35">
      <c r="G2188" s="9"/>
      <c r="H2188" s="9"/>
    </row>
    <row r="2189" spans="7:8" x14ac:dyDescent="0.35">
      <c r="G2189" s="9"/>
      <c r="H2189" s="9"/>
    </row>
    <row r="2190" spans="7:8" x14ac:dyDescent="0.35">
      <c r="G2190" s="9"/>
      <c r="H2190" s="9"/>
    </row>
    <row r="2191" spans="7:8" x14ac:dyDescent="0.35">
      <c r="G2191" s="9"/>
      <c r="H2191" s="9"/>
    </row>
    <row r="2192" spans="7:8" x14ac:dyDescent="0.35">
      <c r="G2192" s="9"/>
      <c r="H2192" s="9"/>
    </row>
    <row r="2193" spans="7:8" x14ac:dyDescent="0.35">
      <c r="G2193" s="9"/>
      <c r="H2193" s="9"/>
    </row>
    <row r="2194" spans="7:8" x14ac:dyDescent="0.35">
      <c r="G2194" s="9"/>
      <c r="H2194" s="9"/>
    </row>
    <row r="2195" spans="7:8" x14ac:dyDescent="0.35">
      <c r="G2195" s="9"/>
      <c r="H2195" s="9"/>
    </row>
    <row r="2196" spans="7:8" x14ac:dyDescent="0.35">
      <c r="G2196" s="9"/>
      <c r="H2196" s="9"/>
    </row>
    <row r="2197" spans="7:8" x14ac:dyDescent="0.35">
      <c r="G2197" s="9"/>
      <c r="H2197" s="9"/>
    </row>
    <row r="2198" spans="7:8" x14ac:dyDescent="0.35">
      <c r="G2198" s="9"/>
      <c r="H2198" s="9"/>
    </row>
    <row r="2199" spans="7:8" x14ac:dyDescent="0.35">
      <c r="G2199" s="9"/>
      <c r="H2199" s="9"/>
    </row>
    <row r="2200" spans="7:8" x14ac:dyDescent="0.35">
      <c r="G2200" s="9"/>
      <c r="H2200" s="9"/>
    </row>
    <row r="2201" spans="7:8" x14ac:dyDescent="0.35">
      <c r="G2201" s="9"/>
      <c r="H2201" s="9"/>
    </row>
    <row r="2202" spans="7:8" x14ac:dyDescent="0.35">
      <c r="G2202" s="9"/>
      <c r="H2202" s="9"/>
    </row>
    <row r="2203" spans="7:8" x14ac:dyDescent="0.35">
      <c r="G2203" s="9"/>
      <c r="H2203" s="9"/>
    </row>
    <row r="2204" spans="7:8" x14ac:dyDescent="0.35">
      <c r="G2204" s="9"/>
      <c r="H2204" s="9"/>
    </row>
    <row r="2205" spans="7:8" x14ac:dyDescent="0.35">
      <c r="G2205" s="9"/>
      <c r="H2205" s="9"/>
    </row>
    <row r="2206" spans="7:8" x14ac:dyDescent="0.35">
      <c r="G2206" s="9"/>
      <c r="H2206" s="9"/>
    </row>
    <row r="2207" spans="7:8" x14ac:dyDescent="0.35">
      <c r="G2207" s="9"/>
      <c r="H2207" s="9"/>
    </row>
    <row r="2208" spans="7:8" x14ac:dyDescent="0.35">
      <c r="G2208" s="9"/>
      <c r="H2208" s="9"/>
    </row>
    <row r="2209" spans="7:8" x14ac:dyDescent="0.35">
      <c r="G2209" s="9"/>
      <c r="H2209" s="9"/>
    </row>
    <row r="2210" spans="7:8" x14ac:dyDescent="0.35">
      <c r="G2210" s="9"/>
      <c r="H2210" s="9"/>
    </row>
    <row r="2211" spans="7:8" x14ac:dyDescent="0.35">
      <c r="G2211" s="9"/>
      <c r="H2211" s="9"/>
    </row>
    <row r="2212" spans="7:8" x14ac:dyDescent="0.35">
      <c r="G2212" s="9"/>
      <c r="H2212" s="9"/>
    </row>
    <row r="2213" spans="7:8" x14ac:dyDescent="0.35">
      <c r="G2213" s="9"/>
      <c r="H2213" s="9"/>
    </row>
    <row r="2214" spans="7:8" x14ac:dyDescent="0.35">
      <c r="G2214" s="9"/>
      <c r="H2214" s="9"/>
    </row>
    <row r="2215" spans="7:8" x14ac:dyDescent="0.35">
      <c r="G2215" s="9"/>
      <c r="H2215" s="9"/>
    </row>
    <row r="2216" spans="7:8" x14ac:dyDescent="0.35">
      <c r="G2216" s="9"/>
      <c r="H2216" s="9"/>
    </row>
    <row r="2217" spans="7:8" x14ac:dyDescent="0.35">
      <c r="G2217" s="9"/>
      <c r="H2217" s="9"/>
    </row>
    <row r="2218" spans="7:8" x14ac:dyDescent="0.35">
      <c r="G2218" s="9"/>
      <c r="H2218" s="9"/>
    </row>
    <row r="2219" spans="7:8" x14ac:dyDescent="0.35">
      <c r="G2219" s="9"/>
      <c r="H2219" s="9"/>
    </row>
    <row r="2220" spans="7:8" x14ac:dyDescent="0.35">
      <c r="G2220" s="9"/>
      <c r="H2220" s="9"/>
    </row>
    <row r="2221" spans="7:8" x14ac:dyDescent="0.35">
      <c r="G2221" s="9"/>
      <c r="H2221" s="9"/>
    </row>
    <row r="2222" spans="7:8" x14ac:dyDescent="0.35">
      <c r="G2222" s="9"/>
      <c r="H2222" s="9"/>
    </row>
    <row r="2223" spans="7:8" x14ac:dyDescent="0.35">
      <c r="G2223" s="9"/>
      <c r="H2223" s="9"/>
    </row>
    <row r="2224" spans="7:8" x14ac:dyDescent="0.35">
      <c r="G2224" s="9"/>
      <c r="H2224" s="9"/>
    </row>
    <row r="2225" spans="7:8" x14ac:dyDescent="0.35">
      <c r="G2225" s="9"/>
      <c r="H2225" s="9"/>
    </row>
    <row r="2226" spans="7:8" x14ac:dyDescent="0.35">
      <c r="G2226" s="9"/>
      <c r="H2226" s="9"/>
    </row>
    <row r="2227" spans="7:8" x14ac:dyDescent="0.35">
      <c r="G2227" s="9"/>
      <c r="H2227" s="9"/>
    </row>
    <row r="2228" spans="7:8" x14ac:dyDescent="0.35">
      <c r="G2228" s="9"/>
      <c r="H2228" s="9"/>
    </row>
    <row r="2229" spans="7:8" x14ac:dyDescent="0.35">
      <c r="G2229" s="9"/>
      <c r="H2229" s="9"/>
    </row>
    <row r="2230" spans="7:8" x14ac:dyDescent="0.35">
      <c r="G2230" s="9"/>
      <c r="H2230" s="9"/>
    </row>
    <row r="2231" spans="7:8" x14ac:dyDescent="0.35">
      <c r="G2231" s="9"/>
      <c r="H2231" s="9"/>
    </row>
    <row r="2232" spans="7:8" x14ac:dyDescent="0.35">
      <c r="G2232" s="9"/>
      <c r="H2232" s="9"/>
    </row>
    <row r="2233" spans="7:8" x14ac:dyDescent="0.35">
      <c r="G2233" s="9"/>
      <c r="H2233" s="9"/>
    </row>
    <row r="2234" spans="7:8" x14ac:dyDescent="0.35">
      <c r="G2234" s="9"/>
      <c r="H2234" s="9"/>
    </row>
    <row r="2235" spans="7:8" x14ac:dyDescent="0.35">
      <c r="G2235" s="9"/>
      <c r="H2235" s="9"/>
    </row>
    <row r="2236" spans="7:8" x14ac:dyDescent="0.35">
      <c r="G2236" s="9"/>
      <c r="H2236" s="9"/>
    </row>
    <row r="2237" spans="7:8" x14ac:dyDescent="0.35">
      <c r="G2237" s="9"/>
      <c r="H2237" s="9"/>
    </row>
    <row r="2238" spans="7:8" x14ac:dyDescent="0.35">
      <c r="G2238" s="9"/>
      <c r="H2238" s="9"/>
    </row>
    <row r="2239" spans="7:8" x14ac:dyDescent="0.35">
      <c r="G2239" s="9"/>
      <c r="H2239" s="9"/>
    </row>
    <row r="2240" spans="7:8" x14ac:dyDescent="0.35">
      <c r="G2240" s="9"/>
      <c r="H2240" s="9"/>
    </row>
    <row r="2241" spans="7:8" x14ac:dyDescent="0.35">
      <c r="G2241" s="9"/>
      <c r="H2241" s="9"/>
    </row>
    <row r="2242" spans="7:8" x14ac:dyDescent="0.35">
      <c r="G2242" s="9"/>
      <c r="H2242" s="9"/>
    </row>
    <row r="2243" spans="7:8" x14ac:dyDescent="0.35">
      <c r="G2243" s="9"/>
      <c r="H2243" s="9"/>
    </row>
    <row r="2244" spans="7:8" x14ac:dyDescent="0.35">
      <c r="G2244" s="9"/>
      <c r="H2244" s="9"/>
    </row>
    <row r="2245" spans="7:8" x14ac:dyDescent="0.35">
      <c r="G2245" s="9"/>
      <c r="H2245" s="9"/>
    </row>
    <row r="2246" spans="7:8" x14ac:dyDescent="0.35">
      <c r="G2246" s="9"/>
      <c r="H2246" s="9"/>
    </row>
    <row r="2247" spans="7:8" x14ac:dyDescent="0.35">
      <c r="G2247" s="9"/>
      <c r="H2247" s="9"/>
    </row>
    <row r="2248" spans="7:8" x14ac:dyDescent="0.35">
      <c r="G2248" s="9"/>
      <c r="H2248" s="9"/>
    </row>
    <row r="2249" spans="7:8" x14ac:dyDescent="0.35">
      <c r="G2249" s="9"/>
      <c r="H2249" s="9"/>
    </row>
    <row r="2250" spans="7:8" x14ac:dyDescent="0.35">
      <c r="G2250" s="9"/>
      <c r="H2250" s="9"/>
    </row>
    <row r="2251" spans="7:8" x14ac:dyDescent="0.35">
      <c r="G2251" s="9"/>
      <c r="H2251" s="9"/>
    </row>
    <row r="2252" spans="7:8" x14ac:dyDescent="0.35">
      <c r="G2252" s="9"/>
      <c r="H2252" s="9"/>
    </row>
    <row r="2253" spans="7:8" x14ac:dyDescent="0.35">
      <c r="G2253" s="9"/>
      <c r="H2253" s="9"/>
    </row>
    <row r="2254" spans="7:8" x14ac:dyDescent="0.35">
      <c r="G2254" s="9"/>
      <c r="H2254" s="9"/>
    </row>
    <row r="2255" spans="7:8" x14ac:dyDescent="0.35">
      <c r="G2255" s="9"/>
      <c r="H2255" s="9"/>
    </row>
    <row r="2256" spans="7:8" x14ac:dyDescent="0.35">
      <c r="G2256" s="9"/>
      <c r="H2256" s="9"/>
    </row>
    <row r="2257" spans="7:8" x14ac:dyDescent="0.35">
      <c r="G2257" s="9"/>
      <c r="H2257" s="9"/>
    </row>
    <row r="2258" spans="7:8" x14ac:dyDescent="0.35">
      <c r="G2258" s="9"/>
      <c r="H2258" s="9"/>
    </row>
    <row r="2259" spans="7:8" x14ac:dyDescent="0.35">
      <c r="G2259" s="9"/>
      <c r="H2259" s="9"/>
    </row>
    <row r="2260" spans="7:8" x14ac:dyDescent="0.35">
      <c r="G2260" s="9"/>
      <c r="H2260" s="9"/>
    </row>
    <row r="2261" spans="7:8" x14ac:dyDescent="0.35">
      <c r="G2261" s="9"/>
      <c r="H2261" s="9"/>
    </row>
    <row r="2262" spans="7:8" x14ac:dyDescent="0.35">
      <c r="G2262" s="9"/>
      <c r="H2262" s="9"/>
    </row>
    <row r="2263" spans="7:8" x14ac:dyDescent="0.35">
      <c r="G2263" s="9"/>
      <c r="H2263" s="9"/>
    </row>
    <row r="2264" spans="7:8" x14ac:dyDescent="0.35">
      <c r="G2264" s="9"/>
      <c r="H2264" s="9"/>
    </row>
    <row r="2265" spans="7:8" x14ac:dyDescent="0.35">
      <c r="G2265" s="9"/>
      <c r="H2265" s="9"/>
    </row>
    <row r="2266" spans="7:8" x14ac:dyDescent="0.35">
      <c r="G2266" s="9"/>
      <c r="H2266" s="9"/>
    </row>
    <row r="2267" spans="7:8" x14ac:dyDescent="0.35">
      <c r="G2267" s="9"/>
      <c r="H2267" s="9"/>
    </row>
    <row r="2268" spans="7:8" x14ac:dyDescent="0.35">
      <c r="G2268" s="9"/>
      <c r="H2268" s="9"/>
    </row>
    <row r="2269" spans="7:8" x14ac:dyDescent="0.35">
      <c r="G2269" s="9"/>
      <c r="H2269" s="9"/>
    </row>
    <row r="2270" spans="7:8" x14ac:dyDescent="0.35">
      <c r="G2270" s="9"/>
      <c r="H2270" s="9"/>
    </row>
    <row r="2271" spans="7:8" x14ac:dyDescent="0.35">
      <c r="G2271" s="9"/>
      <c r="H2271" s="9"/>
    </row>
    <row r="2272" spans="7:8" x14ac:dyDescent="0.35">
      <c r="G2272" s="9"/>
      <c r="H2272" s="9"/>
    </row>
    <row r="2273" spans="7:8" x14ac:dyDescent="0.35">
      <c r="G2273" s="9"/>
      <c r="H2273" s="9"/>
    </row>
    <row r="2274" spans="7:8" x14ac:dyDescent="0.35">
      <c r="G2274" s="9"/>
      <c r="H2274" s="9"/>
    </row>
    <row r="2275" spans="7:8" x14ac:dyDescent="0.35">
      <c r="G2275" s="9"/>
      <c r="H2275" s="9"/>
    </row>
    <row r="2276" spans="7:8" x14ac:dyDescent="0.35">
      <c r="G2276" s="9"/>
      <c r="H2276" s="9"/>
    </row>
    <row r="2277" spans="7:8" x14ac:dyDescent="0.35">
      <c r="G2277" s="9"/>
      <c r="H2277" s="9"/>
    </row>
    <row r="2278" spans="7:8" x14ac:dyDescent="0.35">
      <c r="G2278" s="9"/>
      <c r="H2278" s="9"/>
    </row>
    <row r="2279" spans="7:8" x14ac:dyDescent="0.35">
      <c r="G2279" s="9"/>
      <c r="H2279" s="9"/>
    </row>
    <row r="2280" spans="7:8" x14ac:dyDescent="0.35">
      <c r="G2280" s="9"/>
      <c r="H2280" s="9"/>
    </row>
    <row r="2281" spans="7:8" x14ac:dyDescent="0.35">
      <c r="G2281" s="9"/>
      <c r="H2281" s="9"/>
    </row>
    <row r="2282" spans="7:8" x14ac:dyDescent="0.35">
      <c r="G2282" s="9"/>
      <c r="H2282" s="9"/>
    </row>
    <row r="2283" spans="7:8" x14ac:dyDescent="0.35">
      <c r="G2283" s="9"/>
      <c r="H2283" s="9"/>
    </row>
    <row r="2284" spans="7:8" x14ac:dyDescent="0.35">
      <c r="G2284" s="9"/>
      <c r="H2284" s="9"/>
    </row>
    <row r="2285" spans="7:8" x14ac:dyDescent="0.35">
      <c r="G2285" s="9"/>
      <c r="H2285" s="9"/>
    </row>
    <row r="2286" spans="7:8" x14ac:dyDescent="0.35">
      <c r="G2286" s="9"/>
      <c r="H2286" s="9"/>
    </row>
    <row r="2287" spans="7:8" x14ac:dyDescent="0.35">
      <c r="G2287" s="9"/>
      <c r="H2287" s="9"/>
    </row>
    <row r="2288" spans="7:8" x14ac:dyDescent="0.35">
      <c r="G2288" s="9"/>
      <c r="H2288" s="9"/>
    </row>
    <row r="2289" spans="7:8" x14ac:dyDescent="0.35">
      <c r="G2289" s="9"/>
      <c r="H2289" s="9"/>
    </row>
    <row r="2290" spans="7:8" x14ac:dyDescent="0.35">
      <c r="G2290" s="9"/>
      <c r="H2290" s="9"/>
    </row>
    <row r="2291" spans="7:8" x14ac:dyDescent="0.35">
      <c r="G2291" s="9"/>
      <c r="H2291" s="9"/>
    </row>
    <row r="2292" spans="7:8" x14ac:dyDescent="0.35">
      <c r="G2292" s="9"/>
      <c r="H2292" s="9"/>
    </row>
    <row r="2293" spans="7:8" x14ac:dyDescent="0.35">
      <c r="G2293" s="9"/>
      <c r="H2293" s="9"/>
    </row>
    <row r="2294" spans="7:8" x14ac:dyDescent="0.35">
      <c r="G2294" s="9"/>
      <c r="H2294" s="9"/>
    </row>
    <row r="2295" spans="7:8" x14ac:dyDescent="0.35">
      <c r="G2295" s="9"/>
      <c r="H2295" s="9"/>
    </row>
    <row r="2296" spans="7:8" x14ac:dyDescent="0.35">
      <c r="G2296" s="9"/>
      <c r="H2296" s="9"/>
    </row>
    <row r="2297" spans="7:8" x14ac:dyDescent="0.35">
      <c r="G2297" s="9"/>
      <c r="H2297" s="9"/>
    </row>
    <row r="2298" spans="7:8" x14ac:dyDescent="0.35">
      <c r="G2298" s="9"/>
      <c r="H2298" s="9"/>
    </row>
    <row r="2299" spans="7:8" x14ac:dyDescent="0.35">
      <c r="G2299" s="9"/>
      <c r="H2299" s="9"/>
    </row>
    <row r="2300" spans="7:8" x14ac:dyDescent="0.35">
      <c r="G2300" s="9"/>
      <c r="H2300" s="9"/>
    </row>
    <row r="2301" spans="7:8" x14ac:dyDescent="0.35">
      <c r="G2301" s="9"/>
      <c r="H2301" s="9"/>
    </row>
    <row r="2302" spans="7:8" x14ac:dyDescent="0.35">
      <c r="G2302" s="9"/>
      <c r="H2302" s="9"/>
    </row>
    <row r="2303" spans="7:8" x14ac:dyDescent="0.35">
      <c r="G2303" s="9"/>
      <c r="H2303" s="9"/>
    </row>
    <row r="2304" spans="7:8" x14ac:dyDescent="0.35">
      <c r="G2304" s="9"/>
      <c r="H2304" s="9"/>
    </row>
    <row r="2305" spans="7:8" x14ac:dyDescent="0.35">
      <c r="G2305" s="9"/>
      <c r="H2305" s="9"/>
    </row>
    <row r="2306" spans="7:8" x14ac:dyDescent="0.35">
      <c r="G2306" s="9"/>
      <c r="H2306" s="9"/>
    </row>
    <row r="2307" spans="7:8" x14ac:dyDescent="0.35">
      <c r="G2307" s="9"/>
      <c r="H2307" s="9"/>
    </row>
    <row r="2308" spans="7:8" x14ac:dyDescent="0.35">
      <c r="G2308" s="9"/>
      <c r="H2308" s="9"/>
    </row>
    <row r="2309" spans="7:8" x14ac:dyDescent="0.35">
      <c r="G2309" s="9"/>
      <c r="H2309" s="9"/>
    </row>
    <row r="2310" spans="7:8" x14ac:dyDescent="0.35">
      <c r="G2310" s="9"/>
      <c r="H2310" s="9"/>
    </row>
    <row r="2311" spans="7:8" x14ac:dyDescent="0.35">
      <c r="G2311" s="9"/>
      <c r="H2311" s="9"/>
    </row>
    <row r="2312" spans="7:8" x14ac:dyDescent="0.35">
      <c r="G2312" s="9"/>
      <c r="H2312" s="9"/>
    </row>
    <row r="2313" spans="7:8" x14ac:dyDescent="0.35">
      <c r="G2313" s="9"/>
      <c r="H2313" s="9"/>
    </row>
    <row r="2314" spans="7:8" x14ac:dyDescent="0.35">
      <c r="G2314" s="9"/>
      <c r="H2314" s="9"/>
    </row>
    <row r="2315" spans="7:8" x14ac:dyDescent="0.35">
      <c r="G2315" s="9"/>
      <c r="H2315" s="9"/>
    </row>
    <row r="2316" spans="7:8" x14ac:dyDescent="0.35">
      <c r="G2316" s="9"/>
      <c r="H2316" s="9"/>
    </row>
    <row r="2317" spans="7:8" x14ac:dyDescent="0.35">
      <c r="G2317" s="9"/>
      <c r="H2317" s="9"/>
    </row>
    <row r="2318" spans="7:8" x14ac:dyDescent="0.35">
      <c r="G2318" s="9"/>
      <c r="H2318" s="9"/>
    </row>
    <row r="2319" spans="7:8" x14ac:dyDescent="0.35">
      <c r="G2319" s="9"/>
      <c r="H2319" s="9"/>
    </row>
    <row r="2320" spans="7:8" x14ac:dyDescent="0.35">
      <c r="G2320" s="9"/>
      <c r="H2320" s="9"/>
    </row>
    <row r="2321" spans="7:8" x14ac:dyDescent="0.35">
      <c r="G2321" s="9"/>
      <c r="H2321" s="9"/>
    </row>
    <row r="2322" spans="7:8" x14ac:dyDescent="0.35">
      <c r="G2322" s="9"/>
      <c r="H2322" s="9"/>
    </row>
    <row r="2323" spans="7:8" x14ac:dyDescent="0.35">
      <c r="G2323" s="9"/>
      <c r="H2323" s="9"/>
    </row>
    <row r="2324" spans="7:8" x14ac:dyDescent="0.35">
      <c r="G2324" s="9"/>
      <c r="H2324" s="9"/>
    </row>
    <row r="2325" spans="7:8" x14ac:dyDescent="0.35">
      <c r="G2325" s="9"/>
      <c r="H2325" s="9"/>
    </row>
    <row r="2326" spans="7:8" x14ac:dyDescent="0.35">
      <c r="G2326" s="9"/>
      <c r="H2326" s="9"/>
    </row>
    <row r="2327" spans="7:8" x14ac:dyDescent="0.35">
      <c r="G2327" s="9"/>
      <c r="H2327" s="9"/>
    </row>
    <row r="2328" spans="7:8" x14ac:dyDescent="0.35">
      <c r="G2328" s="9"/>
      <c r="H2328" s="9"/>
    </row>
    <row r="2329" spans="7:8" x14ac:dyDescent="0.35">
      <c r="G2329" s="9"/>
      <c r="H2329" s="9"/>
    </row>
    <row r="2330" spans="7:8" x14ac:dyDescent="0.35">
      <c r="G2330" s="9"/>
      <c r="H2330" s="9"/>
    </row>
    <row r="2331" spans="7:8" x14ac:dyDescent="0.35">
      <c r="G2331" s="9"/>
      <c r="H2331" s="9"/>
    </row>
    <row r="2332" spans="7:8" x14ac:dyDescent="0.35">
      <c r="G2332" s="9"/>
      <c r="H2332" s="9"/>
    </row>
    <row r="2333" spans="7:8" x14ac:dyDescent="0.35">
      <c r="G2333" s="9"/>
      <c r="H2333" s="9"/>
    </row>
    <row r="2334" spans="7:8" x14ac:dyDescent="0.35">
      <c r="G2334" s="9"/>
      <c r="H2334" s="9"/>
    </row>
    <row r="2335" spans="7:8" x14ac:dyDescent="0.35">
      <c r="G2335" s="9"/>
      <c r="H2335" s="9"/>
    </row>
    <row r="2336" spans="7:8" x14ac:dyDescent="0.35">
      <c r="G2336" s="9"/>
      <c r="H2336" s="9"/>
    </row>
    <row r="2337" spans="7:8" x14ac:dyDescent="0.35">
      <c r="G2337" s="9"/>
      <c r="H2337" s="9"/>
    </row>
    <row r="2338" spans="7:8" x14ac:dyDescent="0.35">
      <c r="G2338" s="9"/>
      <c r="H2338" s="9"/>
    </row>
    <row r="2339" spans="7:8" x14ac:dyDescent="0.35">
      <c r="G2339" s="9"/>
      <c r="H2339" s="9"/>
    </row>
    <row r="2340" spans="7:8" x14ac:dyDescent="0.35">
      <c r="G2340" s="9"/>
      <c r="H2340" s="9"/>
    </row>
    <row r="2341" spans="7:8" x14ac:dyDescent="0.35">
      <c r="G2341" s="9"/>
      <c r="H2341" s="9"/>
    </row>
    <row r="2342" spans="7:8" x14ac:dyDescent="0.35">
      <c r="G2342" s="9"/>
      <c r="H2342" s="9"/>
    </row>
    <row r="2343" spans="7:8" x14ac:dyDescent="0.35">
      <c r="G2343" s="9"/>
      <c r="H2343" s="9"/>
    </row>
    <row r="2344" spans="7:8" x14ac:dyDescent="0.35">
      <c r="G2344" s="9"/>
      <c r="H2344" s="9"/>
    </row>
    <row r="2345" spans="7:8" x14ac:dyDescent="0.35">
      <c r="G2345" s="9"/>
      <c r="H2345" s="9"/>
    </row>
    <row r="2346" spans="7:8" x14ac:dyDescent="0.35">
      <c r="G2346" s="9"/>
      <c r="H2346" s="9"/>
    </row>
    <row r="2347" spans="7:8" x14ac:dyDescent="0.35">
      <c r="G2347" s="9"/>
      <c r="H2347" s="9"/>
    </row>
    <row r="2348" spans="7:8" x14ac:dyDescent="0.35">
      <c r="G2348" s="9"/>
      <c r="H2348" s="9"/>
    </row>
    <row r="2349" spans="7:8" x14ac:dyDescent="0.35">
      <c r="G2349" s="9"/>
      <c r="H2349" s="9"/>
    </row>
    <row r="2350" spans="7:8" x14ac:dyDescent="0.35">
      <c r="G2350" s="9"/>
      <c r="H2350" s="9"/>
    </row>
    <row r="2351" spans="7:8" x14ac:dyDescent="0.35">
      <c r="G2351" s="9"/>
      <c r="H2351" s="9"/>
    </row>
    <row r="2352" spans="7:8" x14ac:dyDescent="0.35">
      <c r="G2352" s="9"/>
      <c r="H2352" s="9"/>
    </row>
    <row r="2353" spans="7:8" x14ac:dyDescent="0.35">
      <c r="G2353" s="9"/>
      <c r="H2353" s="9"/>
    </row>
    <row r="2354" spans="7:8" x14ac:dyDescent="0.35">
      <c r="G2354" s="9"/>
      <c r="H2354" s="9"/>
    </row>
    <row r="2355" spans="7:8" x14ac:dyDescent="0.35">
      <c r="G2355" s="9"/>
      <c r="H2355" s="9"/>
    </row>
    <row r="2356" spans="7:8" x14ac:dyDescent="0.35">
      <c r="G2356" s="9"/>
      <c r="H2356" s="9"/>
    </row>
    <row r="2357" spans="7:8" x14ac:dyDescent="0.35">
      <c r="G2357" s="9"/>
      <c r="H2357" s="9"/>
    </row>
    <row r="2358" spans="7:8" x14ac:dyDescent="0.35">
      <c r="G2358" s="9"/>
      <c r="H2358" s="9"/>
    </row>
    <row r="2359" spans="7:8" x14ac:dyDescent="0.35">
      <c r="G2359" s="9"/>
      <c r="H2359" s="9"/>
    </row>
    <row r="2360" spans="7:8" x14ac:dyDescent="0.35">
      <c r="G2360" s="9"/>
      <c r="H2360" s="9"/>
    </row>
    <row r="2361" spans="7:8" x14ac:dyDescent="0.35">
      <c r="G2361" s="9"/>
      <c r="H2361" s="9"/>
    </row>
    <row r="2362" spans="7:8" x14ac:dyDescent="0.35">
      <c r="G2362" s="9"/>
      <c r="H2362" s="9"/>
    </row>
    <row r="2363" spans="7:8" x14ac:dyDescent="0.35">
      <c r="G2363" s="9"/>
      <c r="H2363" s="9"/>
    </row>
    <row r="2364" spans="7:8" x14ac:dyDescent="0.35">
      <c r="G2364" s="9"/>
      <c r="H2364" s="9"/>
    </row>
    <row r="2365" spans="7:8" x14ac:dyDescent="0.35">
      <c r="G2365" s="9"/>
      <c r="H2365" s="9"/>
    </row>
    <row r="2366" spans="7:8" x14ac:dyDescent="0.35">
      <c r="G2366" s="9"/>
      <c r="H2366" s="9"/>
    </row>
    <row r="2367" spans="7:8" x14ac:dyDescent="0.35">
      <c r="G2367" s="9"/>
      <c r="H2367" s="9"/>
    </row>
    <row r="2368" spans="7:8" x14ac:dyDescent="0.35">
      <c r="G2368" s="9"/>
      <c r="H2368" s="9"/>
    </row>
    <row r="2369" spans="7:8" x14ac:dyDescent="0.35">
      <c r="G2369" s="9"/>
      <c r="H2369" s="9"/>
    </row>
    <row r="2370" spans="7:8" x14ac:dyDescent="0.35">
      <c r="G2370" s="9"/>
      <c r="H2370" s="9"/>
    </row>
    <row r="2371" spans="7:8" x14ac:dyDescent="0.35">
      <c r="G2371" s="9"/>
      <c r="H2371" s="9"/>
    </row>
    <row r="2372" spans="7:8" x14ac:dyDescent="0.35">
      <c r="G2372" s="9"/>
      <c r="H2372" s="9"/>
    </row>
    <row r="2373" spans="7:8" x14ac:dyDescent="0.35">
      <c r="G2373" s="9"/>
      <c r="H2373" s="9"/>
    </row>
    <row r="2374" spans="7:8" x14ac:dyDescent="0.35">
      <c r="G2374" s="9"/>
      <c r="H2374" s="9"/>
    </row>
    <row r="2375" spans="7:8" x14ac:dyDescent="0.35">
      <c r="G2375" s="9"/>
      <c r="H2375" s="9"/>
    </row>
    <row r="2376" spans="7:8" x14ac:dyDescent="0.35">
      <c r="G2376" s="9"/>
      <c r="H2376" s="9"/>
    </row>
    <row r="2377" spans="7:8" x14ac:dyDescent="0.35">
      <c r="G2377" s="9"/>
      <c r="H2377" s="9"/>
    </row>
    <row r="2378" spans="7:8" x14ac:dyDescent="0.35">
      <c r="G2378" s="9"/>
      <c r="H2378" s="9"/>
    </row>
    <row r="2379" spans="7:8" x14ac:dyDescent="0.35">
      <c r="G2379" s="9"/>
      <c r="H2379" s="9"/>
    </row>
    <row r="2380" spans="7:8" x14ac:dyDescent="0.35">
      <c r="G2380" s="9"/>
      <c r="H2380" s="9"/>
    </row>
    <row r="2381" spans="7:8" x14ac:dyDescent="0.35">
      <c r="G2381" s="9"/>
      <c r="H2381" s="9"/>
    </row>
    <row r="2382" spans="7:8" x14ac:dyDescent="0.35">
      <c r="G2382" s="9"/>
      <c r="H2382" s="9"/>
    </row>
    <row r="2383" spans="7:8" x14ac:dyDescent="0.35">
      <c r="G2383" s="9"/>
      <c r="H2383" s="9"/>
    </row>
    <row r="2384" spans="7:8" x14ac:dyDescent="0.35">
      <c r="G2384" s="9"/>
      <c r="H2384" s="9"/>
    </row>
    <row r="2385" spans="7:8" x14ac:dyDescent="0.35">
      <c r="G2385" s="9"/>
      <c r="H2385" s="9"/>
    </row>
    <row r="2386" spans="7:8" x14ac:dyDescent="0.35">
      <c r="G2386" s="9"/>
      <c r="H2386" s="9"/>
    </row>
    <row r="2387" spans="7:8" x14ac:dyDescent="0.35">
      <c r="G2387" s="9"/>
      <c r="H2387" s="9"/>
    </row>
    <row r="2388" spans="7:8" x14ac:dyDescent="0.35">
      <c r="G2388" s="9"/>
      <c r="H2388" s="9"/>
    </row>
    <row r="2389" spans="7:8" x14ac:dyDescent="0.35">
      <c r="G2389" s="9"/>
      <c r="H2389" s="9"/>
    </row>
    <row r="2390" spans="7:8" x14ac:dyDescent="0.35">
      <c r="G2390" s="9"/>
      <c r="H2390" s="9"/>
    </row>
    <row r="2391" spans="7:8" x14ac:dyDescent="0.35">
      <c r="G2391" s="9"/>
      <c r="H2391" s="9"/>
    </row>
    <row r="2392" spans="7:8" x14ac:dyDescent="0.35">
      <c r="G2392" s="9"/>
      <c r="H2392" s="9"/>
    </row>
    <row r="2393" spans="7:8" x14ac:dyDescent="0.35">
      <c r="G2393" s="9"/>
      <c r="H2393" s="9"/>
    </row>
    <row r="2394" spans="7:8" x14ac:dyDescent="0.35">
      <c r="G2394" s="9"/>
      <c r="H2394" s="9"/>
    </row>
    <row r="2395" spans="7:8" x14ac:dyDescent="0.35">
      <c r="G2395" s="9"/>
      <c r="H2395" s="9"/>
    </row>
    <row r="2396" spans="7:8" x14ac:dyDescent="0.35">
      <c r="G2396" s="9"/>
      <c r="H2396" s="9"/>
    </row>
    <row r="2397" spans="7:8" x14ac:dyDescent="0.35">
      <c r="G2397" s="9"/>
      <c r="H2397" s="9"/>
    </row>
    <row r="2398" spans="7:8" x14ac:dyDescent="0.35">
      <c r="G2398" s="9"/>
      <c r="H2398" s="9"/>
    </row>
    <row r="2399" spans="7:8" x14ac:dyDescent="0.35">
      <c r="G2399" s="9"/>
      <c r="H2399" s="9"/>
    </row>
    <row r="2400" spans="7:8" x14ac:dyDescent="0.35">
      <c r="G2400" s="9"/>
      <c r="H2400" s="9"/>
    </row>
    <row r="2401" spans="7:8" x14ac:dyDescent="0.35">
      <c r="G2401" s="9"/>
      <c r="H2401" s="9"/>
    </row>
    <row r="2402" spans="7:8" x14ac:dyDescent="0.35">
      <c r="G2402" s="9"/>
      <c r="H2402" s="9"/>
    </row>
    <row r="2403" spans="7:8" x14ac:dyDescent="0.35">
      <c r="G2403" s="9"/>
      <c r="H2403" s="9"/>
    </row>
    <row r="2404" spans="7:8" x14ac:dyDescent="0.35">
      <c r="G2404" s="9"/>
      <c r="H2404" s="9"/>
    </row>
    <row r="2405" spans="7:8" x14ac:dyDescent="0.35">
      <c r="G2405" s="9"/>
      <c r="H2405" s="9"/>
    </row>
    <row r="2406" spans="7:8" x14ac:dyDescent="0.35">
      <c r="G2406" s="9"/>
      <c r="H2406" s="9"/>
    </row>
    <row r="2407" spans="7:8" x14ac:dyDescent="0.35">
      <c r="G2407" s="9"/>
      <c r="H2407" s="9"/>
    </row>
    <row r="2408" spans="7:8" x14ac:dyDescent="0.35">
      <c r="G2408" s="9"/>
      <c r="H2408" s="9"/>
    </row>
    <row r="2409" spans="7:8" x14ac:dyDescent="0.35">
      <c r="G2409" s="9"/>
      <c r="H2409" s="9"/>
    </row>
    <row r="2410" spans="7:8" x14ac:dyDescent="0.35">
      <c r="G2410" s="9"/>
      <c r="H2410" s="9"/>
    </row>
    <row r="2411" spans="7:8" x14ac:dyDescent="0.35">
      <c r="G2411" s="9"/>
      <c r="H2411" s="9"/>
    </row>
    <row r="2412" spans="7:8" x14ac:dyDescent="0.35">
      <c r="G2412" s="9"/>
      <c r="H2412" s="9"/>
    </row>
    <row r="2413" spans="7:8" x14ac:dyDescent="0.35">
      <c r="G2413" s="9"/>
      <c r="H2413" s="9"/>
    </row>
    <row r="2414" spans="7:8" x14ac:dyDescent="0.35">
      <c r="G2414" s="9"/>
      <c r="H2414" s="9"/>
    </row>
    <row r="2415" spans="7:8" x14ac:dyDescent="0.35">
      <c r="G2415" s="9"/>
      <c r="H2415" s="9"/>
    </row>
    <row r="2416" spans="7:8" x14ac:dyDescent="0.35">
      <c r="G2416" s="9"/>
      <c r="H2416" s="9"/>
    </row>
    <row r="2417" spans="7:8" x14ac:dyDescent="0.35">
      <c r="G2417" s="9"/>
      <c r="H2417" s="9"/>
    </row>
    <row r="2418" spans="7:8" x14ac:dyDescent="0.35">
      <c r="G2418" s="9"/>
      <c r="H2418" s="9"/>
    </row>
    <row r="2419" spans="7:8" x14ac:dyDescent="0.35">
      <c r="G2419" s="9"/>
      <c r="H2419" s="9"/>
    </row>
    <row r="2420" spans="7:8" x14ac:dyDescent="0.35">
      <c r="G2420" s="9"/>
      <c r="H2420" s="9"/>
    </row>
    <row r="2421" spans="7:8" x14ac:dyDescent="0.35">
      <c r="G2421" s="9"/>
      <c r="H2421" s="9"/>
    </row>
    <row r="2422" spans="7:8" x14ac:dyDescent="0.35">
      <c r="G2422" s="9"/>
      <c r="H2422" s="9"/>
    </row>
    <row r="2423" spans="7:8" x14ac:dyDescent="0.35">
      <c r="G2423" s="9"/>
      <c r="H2423" s="9"/>
    </row>
    <row r="2424" spans="7:8" x14ac:dyDescent="0.35">
      <c r="G2424" s="9"/>
      <c r="H2424" s="9"/>
    </row>
    <row r="2425" spans="7:8" x14ac:dyDescent="0.35">
      <c r="G2425" s="9"/>
      <c r="H2425" s="9"/>
    </row>
    <row r="2426" spans="7:8" x14ac:dyDescent="0.35">
      <c r="G2426" s="9"/>
      <c r="H2426" s="9"/>
    </row>
    <row r="2427" spans="7:8" x14ac:dyDescent="0.35">
      <c r="G2427" s="9"/>
      <c r="H2427" s="9"/>
    </row>
    <row r="2428" spans="7:8" x14ac:dyDescent="0.35">
      <c r="G2428" s="9"/>
      <c r="H2428" s="9"/>
    </row>
    <row r="2429" spans="7:8" x14ac:dyDescent="0.35">
      <c r="G2429" s="9"/>
      <c r="H2429" s="9"/>
    </row>
    <row r="2430" spans="7:8" x14ac:dyDescent="0.35">
      <c r="G2430" s="9"/>
      <c r="H2430" s="9"/>
    </row>
    <row r="2431" spans="7:8" x14ac:dyDescent="0.35">
      <c r="G2431" s="9"/>
      <c r="H2431" s="9"/>
    </row>
    <row r="2432" spans="7:8" x14ac:dyDescent="0.35">
      <c r="G2432" s="9"/>
      <c r="H2432" s="9"/>
    </row>
    <row r="2433" spans="7:8" x14ac:dyDescent="0.35">
      <c r="G2433" s="9"/>
      <c r="H2433" s="9"/>
    </row>
    <row r="2434" spans="7:8" x14ac:dyDescent="0.35">
      <c r="G2434" s="9"/>
      <c r="H2434" s="9"/>
    </row>
    <row r="2435" spans="7:8" x14ac:dyDescent="0.35">
      <c r="G2435" s="9"/>
      <c r="H2435" s="9"/>
    </row>
    <row r="2436" spans="7:8" x14ac:dyDescent="0.35">
      <c r="G2436" s="9"/>
      <c r="H2436" s="9"/>
    </row>
    <row r="2437" spans="7:8" x14ac:dyDescent="0.35">
      <c r="G2437" s="9"/>
      <c r="H2437" s="9"/>
    </row>
    <row r="2438" spans="7:8" x14ac:dyDescent="0.35">
      <c r="G2438" s="9"/>
      <c r="H2438" s="9"/>
    </row>
    <row r="2439" spans="7:8" x14ac:dyDescent="0.35">
      <c r="G2439" s="9"/>
      <c r="H2439" s="9"/>
    </row>
    <row r="2440" spans="7:8" x14ac:dyDescent="0.35">
      <c r="G2440" s="9"/>
      <c r="H2440" s="9"/>
    </row>
    <row r="2441" spans="7:8" x14ac:dyDescent="0.35">
      <c r="G2441" s="9"/>
      <c r="H2441" s="9"/>
    </row>
    <row r="2442" spans="7:8" x14ac:dyDescent="0.35">
      <c r="G2442" s="9"/>
      <c r="H2442" s="9"/>
    </row>
    <row r="2443" spans="7:8" x14ac:dyDescent="0.35">
      <c r="G2443" s="9"/>
      <c r="H2443" s="9"/>
    </row>
    <row r="2444" spans="7:8" x14ac:dyDescent="0.35">
      <c r="G2444" s="9"/>
      <c r="H2444" s="9"/>
    </row>
    <row r="2445" spans="7:8" x14ac:dyDescent="0.35">
      <c r="G2445" s="9"/>
      <c r="H2445" s="9"/>
    </row>
    <row r="2446" spans="7:8" x14ac:dyDescent="0.35">
      <c r="G2446" s="9"/>
      <c r="H2446" s="9"/>
    </row>
    <row r="2447" spans="7:8" x14ac:dyDescent="0.35">
      <c r="G2447" s="9"/>
      <c r="H2447" s="9"/>
    </row>
    <row r="2448" spans="7:8" x14ac:dyDescent="0.35">
      <c r="G2448" s="9"/>
      <c r="H2448" s="9"/>
    </row>
    <row r="2449" spans="7:8" x14ac:dyDescent="0.35">
      <c r="G2449" s="9"/>
      <c r="H2449" s="9"/>
    </row>
    <row r="2450" spans="7:8" x14ac:dyDescent="0.35">
      <c r="G2450" s="9"/>
      <c r="H2450" s="9"/>
    </row>
    <row r="2451" spans="7:8" x14ac:dyDescent="0.35">
      <c r="G2451" s="9"/>
      <c r="H2451" s="9"/>
    </row>
    <row r="2452" spans="7:8" x14ac:dyDescent="0.35">
      <c r="G2452" s="9"/>
      <c r="H2452" s="9"/>
    </row>
    <row r="2453" spans="7:8" x14ac:dyDescent="0.35">
      <c r="G2453" s="9"/>
      <c r="H2453" s="9"/>
    </row>
    <row r="2454" spans="7:8" x14ac:dyDescent="0.35">
      <c r="G2454" s="9"/>
      <c r="H2454" s="9"/>
    </row>
    <row r="2455" spans="7:8" x14ac:dyDescent="0.35">
      <c r="G2455" s="9"/>
      <c r="H2455" s="9"/>
    </row>
    <row r="2456" spans="7:8" x14ac:dyDescent="0.35">
      <c r="G2456" s="9"/>
      <c r="H2456" s="9"/>
    </row>
    <row r="2457" spans="7:8" x14ac:dyDescent="0.35">
      <c r="G2457" s="9"/>
      <c r="H2457" s="9"/>
    </row>
    <row r="2458" spans="7:8" x14ac:dyDescent="0.35">
      <c r="G2458" s="9"/>
      <c r="H2458" s="9"/>
    </row>
    <row r="2459" spans="7:8" x14ac:dyDescent="0.35">
      <c r="G2459" s="9"/>
      <c r="H2459" s="9"/>
    </row>
    <row r="2460" spans="7:8" x14ac:dyDescent="0.35">
      <c r="G2460" s="9"/>
      <c r="H2460" s="9"/>
    </row>
    <row r="2461" spans="7:8" x14ac:dyDescent="0.35">
      <c r="G2461" s="9"/>
      <c r="H2461" s="9"/>
    </row>
    <row r="2462" spans="7:8" x14ac:dyDescent="0.35">
      <c r="G2462" s="9"/>
      <c r="H2462" s="9"/>
    </row>
    <row r="2463" spans="7:8" x14ac:dyDescent="0.35">
      <c r="G2463" s="9"/>
      <c r="H2463" s="9"/>
    </row>
    <row r="2464" spans="7:8" x14ac:dyDescent="0.35">
      <c r="G2464" s="9"/>
      <c r="H2464" s="9"/>
    </row>
    <row r="2465" spans="7:8" x14ac:dyDescent="0.35">
      <c r="G2465" s="9"/>
      <c r="H2465" s="9"/>
    </row>
    <row r="2466" spans="7:8" x14ac:dyDescent="0.35">
      <c r="G2466" s="9"/>
      <c r="H2466" s="9"/>
    </row>
    <row r="2467" spans="7:8" x14ac:dyDescent="0.35">
      <c r="G2467" s="9"/>
      <c r="H2467" s="9"/>
    </row>
    <row r="2468" spans="7:8" x14ac:dyDescent="0.35">
      <c r="G2468" s="9"/>
      <c r="H2468" s="9"/>
    </row>
    <row r="2469" spans="7:8" x14ac:dyDescent="0.35">
      <c r="G2469" s="9"/>
      <c r="H2469" s="9"/>
    </row>
    <row r="2470" spans="7:8" x14ac:dyDescent="0.35">
      <c r="G2470" s="9"/>
      <c r="H2470" s="9"/>
    </row>
    <row r="2471" spans="7:8" x14ac:dyDescent="0.35">
      <c r="G2471" s="9"/>
      <c r="H2471" s="9"/>
    </row>
    <row r="2472" spans="7:8" x14ac:dyDescent="0.35">
      <c r="G2472" s="9"/>
      <c r="H2472" s="9"/>
    </row>
    <row r="2473" spans="7:8" x14ac:dyDescent="0.35">
      <c r="G2473" s="9"/>
      <c r="H2473" s="9"/>
    </row>
    <row r="2474" spans="7:8" x14ac:dyDescent="0.35">
      <c r="G2474" s="9"/>
      <c r="H2474" s="9"/>
    </row>
    <row r="2475" spans="7:8" x14ac:dyDescent="0.35">
      <c r="G2475" s="9"/>
      <c r="H2475" s="9"/>
    </row>
    <row r="2476" spans="7:8" x14ac:dyDescent="0.35">
      <c r="G2476" s="9"/>
      <c r="H2476" s="9"/>
    </row>
    <row r="2477" spans="7:8" x14ac:dyDescent="0.35">
      <c r="G2477" s="9"/>
      <c r="H2477" s="9"/>
    </row>
    <row r="2478" spans="7:8" x14ac:dyDescent="0.35">
      <c r="G2478" s="9"/>
      <c r="H2478" s="9"/>
    </row>
    <row r="2479" spans="7:8" x14ac:dyDescent="0.35">
      <c r="G2479" s="9"/>
      <c r="H2479" s="9"/>
    </row>
    <row r="2480" spans="7:8" x14ac:dyDescent="0.35">
      <c r="G2480" s="9"/>
      <c r="H2480" s="9"/>
    </row>
    <row r="2481" spans="7:8" x14ac:dyDescent="0.35">
      <c r="G2481" s="9"/>
      <c r="H2481" s="9"/>
    </row>
    <row r="2482" spans="7:8" x14ac:dyDescent="0.35">
      <c r="G2482" s="9"/>
      <c r="H2482" s="9"/>
    </row>
    <row r="2483" spans="7:8" x14ac:dyDescent="0.35">
      <c r="G2483" s="9"/>
      <c r="H2483" s="9"/>
    </row>
    <row r="2484" spans="7:8" x14ac:dyDescent="0.35">
      <c r="G2484" s="9"/>
      <c r="H2484" s="9"/>
    </row>
    <row r="2485" spans="7:8" x14ac:dyDescent="0.35">
      <c r="G2485" s="9"/>
      <c r="H2485" s="9"/>
    </row>
    <row r="2486" spans="7:8" x14ac:dyDescent="0.35">
      <c r="G2486" s="9"/>
      <c r="H2486" s="9"/>
    </row>
    <row r="2487" spans="7:8" x14ac:dyDescent="0.35">
      <c r="G2487" s="9"/>
      <c r="H2487" s="9"/>
    </row>
    <row r="2488" spans="7:8" x14ac:dyDescent="0.35">
      <c r="G2488" s="9"/>
      <c r="H2488" s="9"/>
    </row>
    <row r="2489" spans="7:8" x14ac:dyDescent="0.35">
      <c r="G2489" s="9"/>
      <c r="H2489" s="9"/>
    </row>
    <row r="2490" spans="7:8" x14ac:dyDescent="0.35">
      <c r="G2490" s="9"/>
      <c r="H2490" s="9"/>
    </row>
    <row r="2491" spans="7:8" x14ac:dyDescent="0.35">
      <c r="G2491" s="9"/>
      <c r="H2491" s="9"/>
    </row>
    <row r="2492" spans="7:8" x14ac:dyDescent="0.35">
      <c r="G2492" s="9"/>
      <c r="H2492" s="9"/>
    </row>
    <row r="2493" spans="7:8" x14ac:dyDescent="0.35">
      <c r="G2493" s="9"/>
      <c r="H2493" s="9"/>
    </row>
    <row r="2494" spans="7:8" x14ac:dyDescent="0.35">
      <c r="G2494" s="9"/>
      <c r="H2494" s="9"/>
    </row>
    <row r="2495" spans="7:8" x14ac:dyDescent="0.35">
      <c r="G2495" s="9"/>
      <c r="H2495" s="9"/>
    </row>
    <row r="2496" spans="7:8" x14ac:dyDescent="0.35">
      <c r="G2496" s="9"/>
      <c r="H2496" s="9"/>
    </row>
    <row r="2497" spans="7:8" x14ac:dyDescent="0.35">
      <c r="G2497" s="9"/>
      <c r="H2497" s="9"/>
    </row>
    <row r="2498" spans="7:8" x14ac:dyDescent="0.35">
      <c r="G2498" s="9"/>
      <c r="H2498" s="9"/>
    </row>
    <row r="2499" spans="7:8" x14ac:dyDescent="0.35">
      <c r="G2499" s="9"/>
      <c r="H2499" s="9"/>
    </row>
    <row r="2500" spans="7:8" x14ac:dyDescent="0.35">
      <c r="G2500" s="9"/>
      <c r="H2500" s="9"/>
    </row>
    <row r="2501" spans="7:8" x14ac:dyDescent="0.35">
      <c r="G2501" s="9"/>
      <c r="H2501" s="9"/>
    </row>
    <row r="2502" spans="7:8" x14ac:dyDescent="0.35">
      <c r="G2502" s="9"/>
      <c r="H2502" s="9"/>
    </row>
    <row r="2503" spans="7:8" x14ac:dyDescent="0.35">
      <c r="G2503" s="9"/>
      <c r="H2503" s="9"/>
    </row>
    <row r="2504" spans="7:8" x14ac:dyDescent="0.35">
      <c r="G2504" s="9"/>
      <c r="H2504" s="9"/>
    </row>
    <row r="2505" spans="7:8" x14ac:dyDescent="0.35">
      <c r="G2505" s="9"/>
      <c r="H2505" s="9"/>
    </row>
    <row r="2506" spans="7:8" x14ac:dyDescent="0.35">
      <c r="G2506" s="9"/>
      <c r="H2506" s="9"/>
    </row>
    <row r="2507" spans="7:8" x14ac:dyDescent="0.35">
      <c r="G2507" s="9"/>
      <c r="H2507" s="9"/>
    </row>
    <row r="2508" spans="7:8" x14ac:dyDescent="0.35">
      <c r="G2508" s="9"/>
      <c r="H2508" s="9"/>
    </row>
    <row r="2509" spans="7:8" x14ac:dyDescent="0.35">
      <c r="G2509" s="9"/>
      <c r="H2509" s="9"/>
    </row>
    <row r="2510" spans="7:8" x14ac:dyDescent="0.35">
      <c r="G2510" s="9"/>
      <c r="H2510" s="9"/>
    </row>
    <row r="2511" spans="7:8" x14ac:dyDescent="0.35">
      <c r="G2511" s="9"/>
      <c r="H2511" s="9"/>
    </row>
    <row r="2512" spans="7:8" x14ac:dyDescent="0.35">
      <c r="G2512" s="9"/>
      <c r="H2512" s="9"/>
    </row>
    <row r="2513" spans="7:8" x14ac:dyDescent="0.35">
      <c r="G2513" s="9"/>
      <c r="H2513" s="9"/>
    </row>
    <row r="2514" spans="7:8" x14ac:dyDescent="0.35">
      <c r="G2514" s="9"/>
      <c r="H2514" s="9"/>
    </row>
    <row r="2515" spans="7:8" x14ac:dyDescent="0.35">
      <c r="G2515" s="9"/>
      <c r="H2515" s="9"/>
    </row>
    <row r="2516" spans="7:8" x14ac:dyDescent="0.35">
      <c r="G2516" s="9"/>
      <c r="H2516" s="9"/>
    </row>
    <row r="2517" spans="7:8" x14ac:dyDescent="0.35">
      <c r="G2517" s="9"/>
      <c r="H2517" s="9"/>
    </row>
    <row r="2518" spans="7:8" x14ac:dyDescent="0.35">
      <c r="G2518" s="9"/>
      <c r="H2518" s="9"/>
    </row>
    <row r="2519" spans="7:8" x14ac:dyDescent="0.35">
      <c r="G2519" s="9"/>
      <c r="H2519" s="9"/>
    </row>
    <row r="2520" spans="7:8" x14ac:dyDescent="0.35">
      <c r="G2520" s="9"/>
      <c r="H2520" s="9"/>
    </row>
    <row r="2521" spans="7:8" x14ac:dyDescent="0.35">
      <c r="G2521" s="9"/>
      <c r="H2521" s="9"/>
    </row>
    <row r="2522" spans="7:8" x14ac:dyDescent="0.35">
      <c r="G2522" s="9"/>
      <c r="H2522" s="9"/>
    </row>
    <row r="2523" spans="7:8" x14ac:dyDescent="0.35">
      <c r="G2523" s="9"/>
      <c r="H2523" s="9"/>
    </row>
    <row r="2524" spans="7:8" x14ac:dyDescent="0.35">
      <c r="G2524" s="9"/>
      <c r="H2524" s="9"/>
    </row>
    <row r="2525" spans="7:8" x14ac:dyDescent="0.35">
      <c r="G2525" s="9"/>
      <c r="H2525" s="9"/>
    </row>
    <row r="2526" spans="7:8" x14ac:dyDescent="0.35">
      <c r="G2526" s="9"/>
      <c r="H2526" s="9"/>
    </row>
    <row r="2527" spans="7:8" x14ac:dyDescent="0.35">
      <c r="G2527" s="9"/>
      <c r="H2527" s="9"/>
    </row>
    <row r="2528" spans="7:8" x14ac:dyDescent="0.35">
      <c r="G2528" s="9"/>
      <c r="H2528" s="9"/>
    </row>
    <row r="2529" spans="7:8" x14ac:dyDescent="0.35">
      <c r="G2529" s="9"/>
      <c r="H2529" s="9"/>
    </row>
    <row r="2530" spans="7:8" x14ac:dyDescent="0.35">
      <c r="G2530" s="9"/>
      <c r="H2530" s="9"/>
    </row>
    <row r="2531" spans="7:8" x14ac:dyDescent="0.35">
      <c r="G2531" s="9"/>
      <c r="H2531" s="9"/>
    </row>
    <row r="2532" spans="7:8" x14ac:dyDescent="0.35">
      <c r="G2532" s="9"/>
      <c r="H2532" s="9"/>
    </row>
    <row r="2533" spans="7:8" x14ac:dyDescent="0.35">
      <c r="G2533" s="9"/>
      <c r="H2533" s="9"/>
    </row>
    <row r="2534" spans="7:8" x14ac:dyDescent="0.35">
      <c r="G2534" s="9"/>
      <c r="H2534" s="9"/>
    </row>
    <row r="2535" spans="7:8" x14ac:dyDescent="0.35">
      <c r="G2535" s="9"/>
      <c r="H2535" s="9"/>
    </row>
    <row r="2536" spans="7:8" x14ac:dyDescent="0.35">
      <c r="G2536" s="9"/>
      <c r="H2536" s="9"/>
    </row>
    <row r="2537" spans="7:8" x14ac:dyDescent="0.35">
      <c r="G2537" s="9"/>
      <c r="H2537" s="9"/>
    </row>
    <row r="2538" spans="7:8" x14ac:dyDescent="0.35">
      <c r="G2538" s="9"/>
      <c r="H2538" s="9"/>
    </row>
    <row r="2539" spans="7:8" x14ac:dyDescent="0.35">
      <c r="G2539" s="9"/>
      <c r="H2539" s="9"/>
    </row>
    <row r="2540" spans="7:8" x14ac:dyDescent="0.35">
      <c r="G2540" s="9"/>
      <c r="H2540" s="9"/>
    </row>
    <row r="2541" spans="7:8" x14ac:dyDescent="0.35">
      <c r="G2541" s="9"/>
      <c r="H2541" s="9"/>
    </row>
    <row r="2542" spans="7:8" x14ac:dyDescent="0.35">
      <c r="G2542" s="9"/>
      <c r="H2542" s="9"/>
    </row>
    <row r="2543" spans="7:8" x14ac:dyDescent="0.35">
      <c r="G2543" s="9"/>
      <c r="H2543" s="9"/>
    </row>
    <row r="2544" spans="7:8" x14ac:dyDescent="0.35">
      <c r="G2544" s="9"/>
      <c r="H2544" s="9"/>
    </row>
    <row r="2545" spans="7:8" x14ac:dyDescent="0.35">
      <c r="G2545" s="9"/>
      <c r="H2545" s="9"/>
    </row>
    <row r="2546" spans="7:8" x14ac:dyDescent="0.35">
      <c r="G2546" s="9"/>
      <c r="H2546" s="9"/>
    </row>
    <row r="2547" spans="7:8" x14ac:dyDescent="0.35">
      <c r="G2547" s="9"/>
      <c r="H2547" s="9"/>
    </row>
    <row r="2548" spans="7:8" x14ac:dyDescent="0.35">
      <c r="G2548" s="9"/>
      <c r="H2548" s="9"/>
    </row>
    <row r="2549" spans="7:8" x14ac:dyDescent="0.35">
      <c r="G2549" s="9"/>
      <c r="H2549" s="9"/>
    </row>
    <row r="2550" spans="7:8" x14ac:dyDescent="0.35">
      <c r="G2550" s="9"/>
      <c r="H2550" s="9"/>
    </row>
    <row r="2551" spans="7:8" x14ac:dyDescent="0.35">
      <c r="G2551" s="9"/>
      <c r="H2551" s="9"/>
    </row>
    <row r="2552" spans="7:8" x14ac:dyDescent="0.35">
      <c r="G2552" s="9"/>
      <c r="H2552" s="9"/>
    </row>
    <row r="2553" spans="7:8" x14ac:dyDescent="0.35">
      <c r="G2553" s="9"/>
      <c r="H2553" s="9"/>
    </row>
    <row r="2554" spans="7:8" x14ac:dyDescent="0.35">
      <c r="G2554" s="9"/>
      <c r="H2554" s="9"/>
    </row>
    <row r="2555" spans="7:8" x14ac:dyDescent="0.35">
      <c r="G2555" s="9"/>
      <c r="H2555" s="9"/>
    </row>
    <row r="2556" spans="7:8" x14ac:dyDescent="0.35">
      <c r="G2556" s="9"/>
      <c r="H2556" s="9"/>
    </row>
    <row r="2557" spans="7:8" x14ac:dyDescent="0.35">
      <c r="G2557" s="9"/>
      <c r="H2557" s="9"/>
    </row>
    <row r="2558" spans="7:8" x14ac:dyDescent="0.35">
      <c r="G2558" s="9"/>
      <c r="H2558" s="9"/>
    </row>
    <row r="2559" spans="7:8" x14ac:dyDescent="0.35">
      <c r="G2559" s="9"/>
      <c r="H2559" s="9"/>
    </row>
    <row r="2560" spans="7:8" x14ac:dyDescent="0.35">
      <c r="G2560" s="9"/>
      <c r="H2560" s="9"/>
    </row>
    <row r="2561" spans="7:8" x14ac:dyDescent="0.35">
      <c r="G2561" s="9"/>
      <c r="H2561" s="9"/>
    </row>
    <row r="2562" spans="7:8" x14ac:dyDescent="0.35">
      <c r="G2562" s="9"/>
      <c r="H2562" s="9"/>
    </row>
    <row r="2563" spans="7:8" x14ac:dyDescent="0.35">
      <c r="G2563" s="9"/>
      <c r="H2563" s="9"/>
    </row>
    <row r="2564" spans="7:8" x14ac:dyDescent="0.35">
      <c r="G2564" s="9"/>
      <c r="H2564" s="9"/>
    </row>
    <row r="2565" spans="7:8" x14ac:dyDescent="0.35">
      <c r="G2565" s="9"/>
      <c r="H2565" s="9"/>
    </row>
    <row r="2566" spans="7:8" x14ac:dyDescent="0.35">
      <c r="G2566" s="9"/>
      <c r="H2566" s="9"/>
    </row>
    <row r="2567" spans="7:8" x14ac:dyDescent="0.35">
      <c r="G2567" s="9"/>
      <c r="H2567" s="9"/>
    </row>
    <row r="2568" spans="7:8" x14ac:dyDescent="0.35">
      <c r="G2568" s="9"/>
      <c r="H2568" s="9"/>
    </row>
    <row r="2569" spans="7:8" x14ac:dyDescent="0.35">
      <c r="G2569" s="9"/>
      <c r="H2569" s="9"/>
    </row>
    <row r="2570" spans="7:8" x14ac:dyDescent="0.35">
      <c r="G2570" s="9"/>
      <c r="H2570" s="9"/>
    </row>
    <row r="2571" spans="7:8" x14ac:dyDescent="0.35">
      <c r="G2571" s="9"/>
      <c r="H2571" s="9"/>
    </row>
    <row r="2572" spans="7:8" x14ac:dyDescent="0.35">
      <c r="G2572" s="9"/>
      <c r="H2572" s="9"/>
    </row>
    <row r="2573" spans="7:8" x14ac:dyDescent="0.35">
      <c r="G2573" s="9"/>
      <c r="H2573" s="9"/>
    </row>
    <row r="2574" spans="7:8" x14ac:dyDescent="0.35">
      <c r="G2574" s="9"/>
      <c r="H2574" s="9"/>
    </row>
    <row r="2575" spans="7:8" x14ac:dyDescent="0.35">
      <c r="G2575" s="9"/>
      <c r="H2575" s="9"/>
    </row>
    <row r="2576" spans="7:8" x14ac:dyDescent="0.35">
      <c r="G2576" s="9"/>
      <c r="H2576" s="9"/>
    </row>
    <row r="2577" spans="7:8" x14ac:dyDescent="0.35">
      <c r="G2577" s="9"/>
      <c r="H2577" s="9"/>
    </row>
    <row r="2578" spans="7:8" x14ac:dyDescent="0.35">
      <c r="G2578" s="9"/>
      <c r="H2578" s="9"/>
    </row>
    <row r="2579" spans="7:8" x14ac:dyDescent="0.35">
      <c r="G2579" s="9"/>
      <c r="H2579" s="9"/>
    </row>
    <row r="2580" spans="7:8" x14ac:dyDescent="0.35">
      <c r="G2580" s="9"/>
      <c r="H2580" s="9"/>
    </row>
    <row r="2581" spans="7:8" x14ac:dyDescent="0.35">
      <c r="G2581" s="9"/>
      <c r="H2581" s="9"/>
    </row>
    <row r="2582" spans="7:8" x14ac:dyDescent="0.35">
      <c r="G2582" s="9"/>
      <c r="H2582" s="9"/>
    </row>
    <row r="2583" spans="7:8" x14ac:dyDescent="0.35">
      <c r="G2583" s="9"/>
      <c r="H2583" s="9"/>
    </row>
    <row r="2584" spans="7:8" x14ac:dyDescent="0.35">
      <c r="G2584" s="9"/>
      <c r="H2584" s="9"/>
    </row>
    <row r="2585" spans="7:8" x14ac:dyDescent="0.35">
      <c r="G2585" s="9"/>
      <c r="H2585" s="9"/>
    </row>
    <row r="2586" spans="7:8" x14ac:dyDescent="0.35">
      <c r="G2586" s="9"/>
      <c r="H2586" s="9"/>
    </row>
    <row r="2587" spans="7:8" x14ac:dyDescent="0.35">
      <c r="G2587" s="9"/>
      <c r="H2587" s="9"/>
    </row>
    <row r="2588" spans="7:8" x14ac:dyDescent="0.35">
      <c r="G2588" s="9"/>
      <c r="H2588" s="9"/>
    </row>
    <row r="2589" spans="7:8" x14ac:dyDescent="0.35">
      <c r="G2589" s="9"/>
      <c r="H2589" s="9"/>
    </row>
    <row r="2590" spans="7:8" x14ac:dyDescent="0.35">
      <c r="G2590" s="9"/>
      <c r="H2590" s="9"/>
    </row>
    <row r="2591" spans="7:8" x14ac:dyDescent="0.35">
      <c r="G2591" s="9"/>
      <c r="H2591" s="9"/>
    </row>
    <row r="2592" spans="7:8" x14ac:dyDescent="0.35">
      <c r="G2592" s="9"/>
      <c r="H2592" s="9"/>
    </row>
    <row r="2593" spans="7:8" x14ac:dyDescent="0.35">
      <c r="G2593" s="9"/>
      <c r="H2593" s="9"/>
    </row>
    <row r="2594" spans="7:8" x14ac:dyDescent="0.35">
      <c r="G2594" s="9"/>
      <c r="H2594" s="9"/>
    </row>
    <row r="2595" spans="7:8" x14ac:dyDescent="0.35">
      <c r="G2595" s="9"/>
      <c r="H2595" s="9"/>
    </row>
    <row r="2596" spans="7:8" x14ac:dyDescent="0.35">
      <c r="G2596" s="9"/>
      <c r="H2596" s="9"/>
    </row>
    <row r="2597" spans="7:8" x14ac:dyDescent="0.35">
      <c r="G2597" s="9"/>
      <c r="H2597" s="9"/>
    </row>
    <row r="2598" spans="7:8" x14ac:dyDescent="0.35">
      <c r="G2598" s="9"/>
      <c r="H2598" s="9"/>
    </row>
    <row r="2599" spans="7:8" x14ac:dyDescent="0.35">
      <c r="G2599" s="9"/>
      <c r="H2599" s="9"/>
    </row>
    <row r="2600" spans="7:8" x14ac:dyDescent="0.35">
      <c r="G2600" s="9"/>
      <c r="H2600" s="9"/>
    </row>
    <row r="2601" spans="7:8" x14ac:dyDescent="0.35">
      <c r="G2601" s="9"/>
      <c r="H2601" s="9"/>
    </row>
    <row r="2602" spans="7:8" x14ac:dyDescent="0.35">
      <c r="G2602" s="9"/>
      <c r="H2602" s="9"/>
    </row>
    <row r="2603" spans="7:8" x14ac:dyDescent="0.35">
      <c r="G2603" s="9"/>
      <c r="H2603" s="9"/>
    </row>
    <row r="2604" spans="7:8" x14ac:dyDescent="0.35">
      <c r="G2604" s="9"/>
      <c r="H2604" s="9"/>
    </row>
    <row r="2605" spans="7:8" x14ac:dyDescent="0.35">
      <c r="G2605" s="9"/>
      <c r="H2605" s="9"/>
    </row>
    <row r="2606" spans="7:8" x14ac:dyDescent="0.35">
      <c r="G2606" s="9"/>
      <c r="H2606" s="9"/>
    </row>
    <row r="2607" spans="7:8" x14ac:dyDescent="0.35">
      <c r="G2607" s="9"/>
      <c r="H2607" s="9"/>
    </row>
    <row r="2608" spans="7:8" x14ac:dyDescent="0.35">
      <c r="G2608" s="9"/>
      <c r="H2608" s="9"/>
    </row>
    <row r="2609" spans="7:8" x14ac:dyDescent="0.35">
      <c r="G2609" s="9"/>
      <c r="H2609" s="9"/>
    </row>
    <row r="2610" spans="7:8" x14ac:dyDescent="0.35">
      <c r="G2610" s="9"/>
      <c r="H2610" s="9"/>
    </row>
    <row r="2611" spans="7:8" x14ac:dyDescent="0.35">
      <c r="G2611" s="9"/>
      <c r="H2611" s="9"/>
    </row>
    <row r="2612" spans="7:8" x14ac:dyDescent="0.35">
      <c r="G2612" s="9"/>
      <c r="H2612" s="9"/>
    </row>
    <row r="2613" spans="7:8" x14ac:dyDescent="0.35">
      <c r="G2613" s="9"/>
      <c r="H2613" s="9"/>
    </row>
    <row r="2614" spans="7:8" x14ac:dyDescent="0.35">
      <c r="G2614" s="9"/>
      <c r="H2614" s="9"/>
    </row>
    <row r="2615" spans="7:8" x14ac:dyDescent="0.35">
      <c r="G2615" s="9"/>
      <c r="H2615" s="9"/>
    </row>
    <row r="2616" spans="7:8" x14ac:dyDescent="0.35">
      <c r="G2616" s="9"/>
      <c r="H2616" s="9"/>
    </row>
    <row r="2617" spans="7:8" x14ac:dyDescent="0.35">
      <c r="G2617" s="9"/>
      <c r="H2617" s="9"/>
    </row>
    <row r="2618" spans="7:8" x14ac:dyDescent="0.35">
      <c r="G2618" s="9"/>
      <c r="H2618" s="9"/>
    </row>
    <row r="2619" spans="7:8" x14ac:dyDescent="0.35">
      <c r="G2619" s="9"/>
      <c r="H2619" s="9"/>
    </row>
    <row r="2620" spans="7:8" x14ac:dyDescent="0.35">
      <c r="G2620" s="9"/>
      <c r="H2620" s="9"/>
    </row>
    <row r="2621" spans="7:8" x14ac:dyDescent="0.35">
      <c r="G2621" s="9"/>
      <c r="H2621" s="9"/>
    </row>
    <row r="2622" spans="7:8" x14ac:dyDescent="0.35">
      <c r="G2622" s="9"/>
      <c r="H2622" s="9"/>
    </row>
    <row r="2623" spans="7:8" x14ac:dyDescent="0.35">
      <c r="G2623" s="9"/>
      <c r="H2623" s="9"/>
    </row>
    <row r="2624" spans="7:8" x14ac:dyDescent="0.35">
      <c r="G2624" s="9"/>
      <c r="H2624" s="9"/>
    </row>
    <row r="2625" spans="7:8" x14ac:dyDescent="0.35">
      <c r="G2625" s="9"/>
      <c r="H2625" s="9"/>
    </row>
    <row r="2626" spans="7:8" x14ac:dyDescent="0.35">
      <c r="G2626" s="9"/>
      <c r="H2626" s="9"/>
    </row>
    <row r="2627" spans="7:8" x14ac:dyDescent="0.35">
      <c r="G2627" s="9"/>
      <c r="H2627" s="9"/>
    </row>
    <row r="2628" spans="7:8" x14ac:dyDescent="0.35">
      <c r="G2628" s="9"/>
      <c r="H2628" s="9"/>
    </row>
    <row r="2629" spans="7:8" x14ac:dyDescent="0.35">
      <c r="G2629" s="9"/>
      <c r="H2629" s="9"/>
    </row>
    <row r="2630" spans="7:8" x14ac:dyDescent="0.35">
      <c r="G2630" s="9"/>
      <c r="H2630" s="9"/>
    </row>
    <row r="2631" spans="7:8" x14ac:dyDescent="0.35">
      <c r="G2631" s="9"/>
      <c r="H2631" s="9"/>
    </row>
    <row r="2632" spans="7:8" x14ac:dyDescent="0.35">
      <c r="G2632" s="9"/>
      <c r="H2632" s="9"/>
    </row>
    <row r="2633" spans="7:8" x14ac:dyDescent="0.35">
      <c r="G2633" s="9"/>
      <c r="H2633" s="9"/>
    </row>
    <row r="2634" spans="7:8" x14ac:dyDescent="0.35">
      <c r="G2634" s="9"/>
      <c r="H2634" s="9"/>
    </row>
    <row r="2635" spans="7:8" x14ac:dyDescent="0.35">
      <c r="G2635" s="9"/>
      <c r="H2635" s="9"/>
    </row>
    <row r="2636" spans="7:8" x14ac:dyDescent="0.35">
      <c r="G2636" s="9"/>
      <c r="H2636" s="9"/>
    </row>
    <row r="2637" spans="7:8" x14ac:dyDescent="0.35">
      <c r="G2637" s="9"/>
      <c r="H2637" s="9"/>
    </row>
    <row r="2638" spans="7:8" x14ac:dyDescent="0.35">
      <c r="G2638" s="9"/>
      <c r="H2638" s="9"/>
    </row>
    <row r="2639" spans="7:8" x14ac:dyDescent="0.35">
      <c r="G2639" s="9"/>
      <c r="H2639" s="9"/>
    </row>
    <row r="2640" spans="7:8" x14ac:dyDescent="0.35">
      <c r="G2640" s="9"/>
      <c r="H2640" s="9"/>
    </row>
    <row r="2641" spans="7:8" x14ac:dyDescent="0.35">
      <c r="G2641" s="9"/>
      <c r="H2641" s="9"/>
    </row>
    <row r="2642" spans="7:8" x14ac:dyDescent="0.35">
      <c r="G2642" s="9"/>
      <c r="H2642" s="9"/>
    </row>
    <row r="2643" spans="7:8" x14ac:dyDescent="0.35">
      <c r="G2643" s="9"/>
      <c r="H2643" s="9"/>
    </row>
    <row r="2644" spans="7:8" x14ac:dyDescent="0.35">
      <c r="G2644" s="9"/>
      <c r="H2644" s="9"/>
    </row>
    <row r="2645" spans="7:8" x14ac:dyDescent="0.35">
      <c r="G2645" s="9"/>
      <c r="H2645" s="9"/>
    </row>
    <row r="2646" spans="7:8" x14ac:dyDescent="0.35">
      <c r="G2646" s="9"/>
      <c r="H2646" s="9"/>
    </row>
    <row r="2647" spans="7:8" x14ac:dyDescent="0.35">
      <c r="G2647" s="9"/>
      <c r="H2647" s="9"/>
    </row>
    <row r="2648" spans="7:8" x14ac:dyDescent="0.35">
      <c r="G2648" s="9"/>
      <c r="H2648" s="9"/>
    </row>
    <row r="2649" spans="7:8" x14ac:dyDescent="0.35">
      <c r="G2649" s="9"/>
      <c r="H2649" s="9"/>
    </row>
    <row r="2650" spans="7:8" x14ac:dyDescent="0.35">
      <c r="G2650" s="9"/>
      <c r="H2650" s="9"/>
    </row>
    <row r="2651" spans="7:8" x14ac:dyDescent="0.35">
      <c r="G2651" s="9"/>
      <c r="H2651" s="9"/>
    </row>
    <row r="2652" spans="7:8" x14ac:dyDescent="0.35">
      <c r="G2652" s="9"/>
      <c r="H2652" s="9"/>
    </row>
    <row r="2653" spans="7:8" x14ac:dyDescent="0.35">
      <c r="G2653" s="9"/>
      <c r="H2653" s="9"/>
    </row>
    <row r="2654" spans="7:8" x14ac:dyDescent="0.35">
      <c r="G2654" s="9"/>
      <c r="H2654" s="9"/>
    </row>
    <row r="2655" spans="7:8" x14ac:dyDescent="0.35">
      <c r="G2655" s="9"/>
      <c r="H2655" s="9"/>
    </row>
    <row r="2656" spans="7:8" x14ac:dyDescent="0.35">
      <c r="G2656" s="9"/>
      <c r="H2656" s="9"/>
    </row>
    <row r="2657" spans="7:8" x14ac:dyDescent="0.35">
      <c r="G2657" s="9"/>
      <c r="H2657" s="9"/>
    </row>
    <row r="2658" spans="7:8" x14ac:dyDescent="0.35">
      <c r="G2658" s="9"/>
      <c r="H2658" s="9"/>
    </row>
    <row r="2659" spans="7:8" x14ac:dyDescent="0.35">
      <c r="G2659" s="9"/>
      <c r="H2659" s="9"/>
    </row>
    <row r="2660" spans="7:8" x14ac:dyDescent="0.35">
      <c r="G2660" s="9"/>
      <c r="H2660" s="9"/>
    </row>
    <row r="2661" spans="7:8" x14ac:dyDescent="0.35">
      <c r="G2661" s="9"/>
      <c r="H2661" s="9"/>
    </row>
    <row r="2662" spans="7:8" x14ac:dyDescent="0.35">
      <c r="G2662" s="9"/>
      <c r="H2662" s="9"/>
    </row>
    <row r="2663" spans="7:8" x14ac:dyDescent="0.35">
      <c r="G2663" s="9"/>
      <c r="H2663" s="9"/>
    </row>
    <row r="2664" spans="7:8" x14ac:dyDescent="0.35">
      <c r="G2664" s="9"/>
      <c r="H2664" s="9"/>
    </row>
    <row r="2665" spans="7:8" x14ac:dyDescent="0.35">
      <c r="G2665" s="9"/>
      <c r="H2665" s="9"/>
    </row>
    <row r="2666" spans="7:8" x14ac:dyDescent="0.35">
      <c r="G2666" s="9"/>
      <c r="H2666" s="9"/>
    </row>
    <row r="2667" spans="7:8" x14ac:dyDescent="0.35">
      <c r="G2667" s="9"/>
      <c r="H2667" s="9"/>
    </row>
    <row r="2668" spans="7:8" x14ac:dyDescent="0.35">
      <c r="G2668" s="9"/>
      <c r="H2668" s="9"/>
    </row>
    <row r="2669" spans="7:8" x14ac:dyDescent="0.35">
      <c r="G2669" s="9"/>
      <c r="H2669" s="9"/>
    </row>
    <row r="2670" spans="7:8" x14ac:dyDescent="0.35">
      <c r="G2670" s="9"/>
      <c r="H2670" s="9"/>
    </row>
    <row r="2671" spans="7:8" x14ac:dyDescent="0.35">
      <c r="G2671" s="9"/>
      <c r="H2671" s="9"/>
    </row>
    <row r="2672" spans="7:8" x14ac:dyDescent="0.35">
      <c r="G2672" s="9"/>
      <c r="H2672" s="9"/>
    </row>
    <row r="2673" spans="7:8" x14ac:dyDescent="0.35">
      <c r="G2673" s="9"/>
      <c r="H2673" s="9"/>
    </row>
    <row r="2674" spans="7:8" x14ac:dyDescent="0.35">
      <c r="G2674" s="9"/>
      <c r="H2674" s="9"/>
    </row>
    <row r="2675" spans="7:8" x14ac:dyDescent="0.35">
      <c r="G2675" s="9"/>
      <c r="H2675" s="9"/>
    </row>
    <row r="2676" spans="7:8" x14ac:dyDescent="0.35">
      <c r="G2676" s="9"/>
      <c r="H2676" s="9"/>
    </row>
    <row r="2677" spans="7:8" x14ac:dyDescent="0.35">
      <c r="G2677" s="9"/>
      <c r="H2677" s="9"/>
    </row>
    <row r="2678" spans="7:8" x14ac:dyDescent="0.35">
      <c r="G2678" s="9"/>
      <c r="H2678" s="9"/>
    </row>
    <row r="2679" spans="7:8" x14ac:dyDescent="0.35">
      <c r="G2679" s="9"/>
      <c r="H2679" s="9"/>
    </row>
    <row r="2680" spans="7:8" x14ac:dyDescent="0.35">
      <c r="G2680" s="9"/>
      <c r="H2680" s="9"/>
    </row>
    <row r="2681" spans="7:8" x14ac:dyDescent="0.35">
      <c r="G2681" s="9"/>
      <c r="H2681" s="9"/>
    </row>
    <row r="2682" spans="7:8" x14ac:dyDescent="0.35">
      <c r="G2682" s="9"/>
      <c r="H2682" s="9"/>
    </row>
    <row r="2683" spans="7:8" x14ac:dyDescent="0.35">
      <c r="G2683" s="9"/>
      <c r="H2683" s="9"/>
    </row>
    <row r="2684" spans="7:8" x14ac:dyDescent="0.35">
      <c r="G2684" s="9"/>
      <c r="H2684" s="9"/>
    </row>
    <row r="2685" spans="7:8" x14ac:dyDescent="0.35">
      <c r="G2685" s="9"/>
      <c r="H2685" s="9"/>
    </row>
    <row r="2686" spans="7:8" x14ac:dyDescent="0.35">
      <c r="G2686" s="9"/>
      <c r="H2686" s="9"/>
    </row>
    <row r="2687" spans="7:8" x14ac:dyDescent="0.35">
      <c r="G2687" s="9"/>
      <c r="H2687" s="9"/>
    </row>
    <row r="2688" spans="7:8" x14ac:dyDescent="0.35">
      <c r="G2688" s="9"/>
      <c r="H2688" s="9"/>
    </row>
    <row r="2689" spans="7:8" x14ac:dyDescent="0.35">
      <c r="G2689" s="9"/>
      <c r="H2689" s="9"/>
    </row>
    <row r="2690" spans="7:8" x14ac:dyDescent="0.35">
      <c r="G2690" s="9"/>
      <c r="H2690" s="9"/>
    </row>
    <row r="2691" spans="7:8" x14ac:dyDescent="0.35">
      <c r="G2691" s="9"/>
      <c r="H2691" s="9"/>
    </row>
    <row r="2692" spans="7:8" x14ac:dyDescent="0.35">
      <c r="G2692" s="9"/>
      <c r="H2692" s="9"/>
    </row>
    <row r="2693" spans="7:8" x14ac:dyDescent="0.35">
      <c r="G2693" s="9"/>
      <c r="H2693" s="9"/>
    </row>
    <row r="2694" spans="7:8" x14ac:dyDescent="0.35">
      <c r="G2694" s="9"/>
      <c r="H2694" s="9"/>
    </row>
    <row r="2695" spans="7:8" x14ac:dyDescent="0.35">
      <c r="G2695" s="9"/>
      <c r="H2695" s="9"/>
    </row>
    <row r="2696" spans="7:8" x14ac:dyDescent="0.35">
      <c r="G2696" s="9"/>
      <c r="H2696" s="9"/>
    </row>
    <row r="2697" spans="7:8" x14ac:dyDescent="0.35">
      <c r="G2697" s="9"/>
      <c r="H2697" s="9"/>
    </row>
    <row r="2698" spans="7:8" x14ac:dyDescent="0.35">
      <c r="G2698" s="9"/>
      <c r="H2698" s="9"/>
    </row>
    <row r="2699" spans="7:8" x14ac:dyDescent="0.35">
      <c r="G2699" s="9"/>
      <c r="H2699" s="9"/>
    </row>
    <row r="2700" spans="7:8" x14ac:dyDescent="0.35">
      <c r="G2700" s="9"/>
      <c r="H2700" s="9"/>
    </row>
    <row r="2701" spans="7:8" x14ac:dyDescent="0.35">
      <c r="G2701" s="9"/>
      <c r="H2701" s="9"/>
    </row>
    <row r="2702" spans="7:8" x14ac:dyDescent="0.35">
      <c r="G2702" s="9"/>
      <c r="H2702" s="9"/>
    </row>
    <row r="2703" spans="7:8" x14ac:dyDescent="0.35">
      <c r="G2703" s="9"/>
      <c r="H2703" s="9"/>
    </row>
    <row r="2704" spans="7:8" x14ac:dyDescent="0.35">
      <c r="G2704" s="9"/>
      <c r="H2704" s="9"/>
    </row>
    <row r="2705" spans="7:8" x14ac:dyDescent="0.35">
      <c r="G2705" s="9"/>
      <c r="H2705" s="9"/>
    </row>
    <row r="2706" spans="7:8" x14ac:dyDescent="0.35">
      <c r="G2706" s="9"/>
      <c r="H2706" s="9"/>
    </row>
    <row r="2707" spans="7:8" x14ac:dyDescent="0.35">
      <c r="G2707" s="9"/>
      <c r="H2707" s="9"/>
    </row>
    <row r="2708" spans="7:8" x14ac:dyDescent="0.35">
      <c r="G2708" s="9"/>
      <c r="H2708" s="9"/>
    </row>
    <row r="2709" spans="7:8" x14ac:dyDescent="0.35">
      <c r="G2709" s="9"/>
      <c r="H2709" s="9"/>
    </row>
    <row r="2710" spans="7:8" x14ac:dyDescent="0.35">
      <c r="G2710" s="9"/>
      <c r="H2710" s="9"/>
    </row>
    <row r="2711" spans="7:8" x14ac:dyDescent="0.35">
      <c r="G2711" s="9"/>
      <c r="H2711" s="9"/>
    </row>
    <row r="2712" spans="7:8" x14ac:dyDescent="0.35">
      <c r="G2712" s="9"/>
      <c r="H2712" s="9"/>
    </row>
    <row r="2713" spans="7:8" x14ac:dyDescent="0.35">
      <c r="G2713" s="9"/>
      <c r="H2713" s="9"/>
    </row>
    <row r="2714" spans="7:8" x14ac:dyDescent="0.35">
      <c r="G2714" s="9"/>
      <c r="H2714" s="9"/>
    </row>
    <row r="2715" spans="7:8" x14ac:dyDescent="0.35">
      <c r="G2715" s="9"/>
      <c r="H2715" s="9"/>
    </row>
    <row r="2716" spans="7:8" x14ac:dyDescent="0.35">
      <c r="G2716" s="9"/>
      <c r="H2716" s="9"/>
    </row>
    <row r="2717" spans="7:8" x14ac:dyDescent="0.35">
      <c r="G2717" s="9"/>
      <c r="H2717" s="9"/>
    </row>
    <row r="2718" spans="7:8" x14ac:dyDescent="0.35">
      <c r="G2718" s="9"/>
      <c r="H2718" s="9"/>
    </row>
    <row r="2719" spans="7:8" x14ac:dyDescent="0.35">
      <c r="G2719" s="9"/>
      <c r="H2719" s="9"/>
    </row>
    <row r="2720" spans="7:8" x14ac:dyDescent="0.35">
      <c r="G2720" s="9"/>
      <c r="H2720" s="9"/>
    </row>
    <row r="2721" spans="7:8" x14ac:dyDescent="0.35">
      <c r="G2721" s="9"/>
      <c r="H2721" s="9"/>
    </row>
    <row r="2722" spans="7:8" x14ac:dyDescent="0.35">
      <c r="G2722" s="9"/>
      <c r="H2722" s="9"/>
    </row>
    <row r="2723" spans="7:8" x14ac:dyDescent="0.35">
      <c r="G2723" s="9"/>
      <c r="H2723" s="9"/>
    </row>
    <row r="2724" spans="7:8" x14ac:dyDescent="0.35">
      <c r="G2724" s="9"/>
      <c r="H2724" s="9"/>
    </row>
    <row r="2725" spans="7:8" x14ac:dyDescent="0.35">
      <c r="G2725" s="9"/>
      <c r="H2725" s="9"/>
    </row>
    <row r="2726" spans="7:8" x14ac:dyDescent="0.35">
      <c r="G2726" s="9"/>
      <c r="H2726" s="9"/>
    </row>
    <row r="2727" spans="7:8" x14ac:dyDescent="0.35">
      <c r="G2727" s="9"/>
      <c r="H2727" s="9"/>
    </row>
    <row r="2728" spans="7:8" x14ac:dyDescent="0.35">
      <c r="G2728" s="9"/>
      <c r="H2728" s="9"/>
    </row>
    <row r="2729" spans="7:8" x14ac:dyDescent="0.35">
      <c r="G2729" s="9"/>
      <c r="H2729" s="9"/>
    </row>
    <row r="2730" spans="7:8" x14ac:dyDescent="0.35">
      <c r="G2730" s="9"/>
      <c r="H2730" s="9"/>
    </row>
    <row r="2731" spans="7:8" x14ac:dyDescent="0.35">
      <c r="G2731" s="9"/>
      <c r="H2731" s="9"/>
    </row>
    <row r="2732" spans="7:8" x14ac:dyDescent="0.35">
      <c r="G2732" s="9"/>
      <c r="H2732" s="9"/>
    </row>
    <row r="2733" spans="7:8" x14ac:dyDescent="0.35">
      <c r="G2733" s="9"/>
      <c r="H2733" s="9"/>
    </row>
    <row r="2734" spans="7:8" x14ac:dyDescent="0.35">
      <c r="G2734" s="9"/>
      <c r="H2734" s="9"/>
    </row>
    <row r="2735" spans="7:8" x14ac:dyDescent="0.35">
      <c r="G2735" s="9"/>
      <c r="H2735" s="9"/>
    </row>
    <row r="2736" spans="7:8" x14ac:dyDescent="0.35">
      <c r="G2736" s="9"/>
      <c r="H2736" s="9"/>
    </row>
    <row r="2737" spans="7:8" x14ac:dyDescent="0.35">
      <c r="G2737" s="9"/>
      <c r="H2737" s="9"/>
    </row>
    <row r="2738" spans="7:8" x14ac:dyDescent="0.35">
      <c r="G2738" s="9"/>
      <c r="H2738" s="9"/>
    </row>
    <row r="2739" spans="7:8" x14ac:dyDescent="0.35">
      <c r="G2739" s="9"/>
      <c r="H2739" s="9"/>
    </row>
    <row r="2740" spans="7:8" x14ac:dyDescent="0.35">
      <c r="G2740" s="9"/>
      <c r="H2740" s="9"/>
    </row>
    <row r="2741" spans="7:8" x14ac:dyDescent="0.35">
      <c r="G2741" s="9"/>
      <c r="H2741" s="9"/>
    </row>
    <row r="2742" spans="7:8" x14ac:dyDescent="0.35">
      <c r="G2742" s="9"/>
      <c r="H2742" s="9"/>
    </row>
    <row r="2743" spans="7:8" x14ac:dyDescent="0.35">
      <c r="G2743" s="9"/>
      <c r="H2743" s="9"/>
    </row>
    <row r="2744" spans="7:8" x14ac:dyDescent="0.35">
      <c r="G2744" s="9"/>
      <c r="H2744" s="9"/>
    </row>
    <row r="2745" spans="7:8" x14ac:dyDescent="0.35">
      <c r="G2745" s="9"/>
      <c r="H2745" s="9"/>
    </row>
    <row r="2746" spans="7:8" x14ac:dyDescent="0.35">
      <c r="G2746" s="9"/>
      <c r="H2746" s="9"/>
    </row>
    <row r="2747" spans="7:8" x14ac:dyDescent="0.35">
      <c r="G2747" s="9"/>
      <c r="H2747" s="9"/>
    </row>
    <row r="2748" spans="7:8" x14ac:dyDescent="0.35">
      <c r="G2748" s="9"/>
      <c r="H2748" s="9"/>
    </row>
    <row r="2749" spans="7:8" x14ac:dyDescent="0.35">
      <c r="G2749" s="9"/>
      <c r="H2749" s="9"/>
    </row>
    <row r="2750" spans="7:8" x14ac:dyDescent="0.35">
      <c r="G2750" s="9"/>
      <c r="H2750" s="9"/>
    </row>
    <row r="2751" spans="7:8" x14ac:dyDescent="0.35">
      <c r="G2751" s="9"/>
      <c r="H2751" s="9"/>
    </row>
    <row r="2752" spans="7:8" x14ac:dyDescent="0.35">
      <c r="G2752" s="9"/>
      <c r="H2752" s="9"/>
    </row>
    <row r="2753" spans="7:8" x14ac:dyDescent="0.35">
      <c r="G2753" s="9"/>
      <c r="H2753" s="9"/>
    </row>
    <row r="2754" spans="7:8" x14ac:dyDescent="0.35">
      <c r="G2754" s="9"/>
      <c r="H2754" s="9"/>
    </row>
    <row r="2755" spans="7:8" x14ac:dyDescent="0.35">
      <c r="G2755" s="9"/>
      <c r="H2755" s="9"/>
    </row>
    <row r="2756" spans="7:8" x14ac:dyDescent="0.35">
      <c r="G2756" s="9"/>
      <c r="H2756" s="9"/>
    </row>
    <row r="2757" spans="7:8" x14ac:dyDescent="0.35">
      <c r="G2757" s="9"/>
      <c r="H2757" s="9"/>
    </row>
    <row r="2758" spans="7:8" x14ac:dyDescent="0.35">
      <c r="G2758" s="9"/>
      <c r="H2758" s="9"/>
    </row>
    <row r="2759" spans="7:8" x14ac:dyDescent="0.35">
      <c r="G2759" s="9"/>
      <c r="H2759" s="9"/>
    </row>
    <row r="2760" spans="7:8" x14ac:dyDescent="0.35">
      <c r="G2760" s="9"/>
      <c r="H2760" s="9"/>
    </row>
    <row r="2761" spans="7:8" x14ac:dyDescent="0.35">
      <c r="G2761" s="9"/>
      <c r="H2761" s="9"/>
    </row>
    <row r="2762" spans="7:8" x14ac:dyDescent="0.35">
      <c r="G2762" s="9"/>
      <c r="H2762" s="9"/>
    </row>
    <row r="2763" spans="7:8" x14ac:dyDescent="0.35">
      <c r="G2763" s="9"/>
      <c r="H2763" s="9"/>
    </row>
    <row r="2764" spans="7:8" x14ac:dyDescent="0.35">
      <c r="G2764" s="9"/>
      <c r="H2764" s="9"/>
    </row>
    <row r="2765" spans="7:8" x14ac:dyDescent="0.35">
      <c r="G2765" s="9"/>
      <c r="H2765" s="9"/>
    </row>
    <row r="2766" spans="7:8" x14ac:dyDescent="0.35">
      <c r="G2766" s="9"/>
      <c r="H2766" s="9"/>
    </row>
    <row r="2767" spans="7:8" x14ac:dyDescent="0.35">
      <c r="G2767" s="9"/>
      <c r="H2767" s="9"/>
    </row>
    <row r="2768" spans="7:8" x14ac:dyDescent="0.35">
      <c r="G2768" s="9"/>
      <c r="H2768" s="9"/>
    </row>
    <row r="2769" spans="7:8" x14ac:dyDescent="0.35">
      <c r="G2769" s="9"/>
      <c r="H2769" s="9"/>
    </row>
    <row r="2770" spans="7:8" x14ac:dyDescent="0.35">
      <c r="G2770" s="9"/>
      <c r="H2770" s="9"/>
    </row>
    <row r="2771" spans="7:8" x14ac:dyDescent="0.35">
      <c r="G2771" s="9"/>
      <c r="H2771" s="9"/>
    </row>
    <row r="2772" spans="7:8" x14ac:dyDescent="0.35">
      <c r="G2772" s="9"/>
      <c r="H2772" s="9"/>
    </row>
    <row r="2773" spans="7:8" x14ac:dyDescent="0.35">
      <c r="G2773" s="9"/>
      <c r="H2773" s="9"/>
    </row>
    <row r="2774" spans="7:8" x14ac:dyDescent="0.35">
      <c r="G2774" s="9"/>
      <c r="H2774" s="9"/>
    </row>
    <row r="2775" spans="7:8" x14ac:dyDescent="0.35">
      <c r="G2775" s="9"/>
      <c r="H2775" s="9"/>
    </row>
    <row r="2776" spans="7:8" x14ac:dyDescent="0.35">
      <c r="G2776" s="9"/>
      <c r="H2776" s="9"/>
    </row>
    <row r="2777" spans="7:8" x14ac:dyDescent="0.35">
      <c r="G2777" s="9"/>
      <c r="H2777" s="9"/>
    </row>
    <row r="2778" spans="7:8" x14ac:dyDescent="0.35">
      <c r="G2778" s="9"/>
      <c r="H2778" s="9"/>
    </row>
    <row r="2779" spans="7:8" x14ac:dyDescent="0.35">
      <c r="G2779" s="9"/>
      <c r="H2779" s="9"/>
    </row>
    <row r="2780" spans="7:8" x14ac:dyDescent="0.35">
      <c r="G2780" s="9"/>
      <c r="H2780" s="9"/>
    </row>
    <row r="2781" spans="7:8" x14ac:dyDescent="0.35">
      <c r="G2781" s="9"/>
      <c r="H2781" s="9"/>
    </row>
    <row r="2782" spans="7:8" x14ac:dyDescent="0.35">
      <c r="G2782" s="9"/>
      <c r="H2782" s="9"/>
    </row>
    <row r="2783" spans="7:8" x14ac:dyDescent="0.35">
      <c r="G2783" s="9"/>
      <c r="H2783" s="9"/>
    </row>
    <row r="2784" spans="7:8" x14ac:dyDescent="0.35">
      <c r="G2784" s="9"/>
      <c r="H2784" s="9"/>
    </row>
    <row r="2785" spans="7:8" x14ac:dyDescent="0.35">
      <c r="G2785" s="9"/>
      <c r="H2785" s="9"/>
    </row>
    <row r="2786" spans="7:8" x14ac:dyDescent="0.35">
      <c r="G2786" s="9"/>
      <c r="H2786" s="9"/>
    </row>
    <row r="2787" spans="7:8" x14ac:dyDescent="0.35">
      <c r="G2787" s="9"/>
      <c r="H2787" s="9"/>
    </row>
    <row r="2788" spans="7:8" x14ac:dyDescent="0.35">
      <c r="G2788" s="9"/>
      <c r="H2788" s="9"/>
    </row>
    <row r="2789" spans="7:8" x14ac:dyDescent="0.35">
      <c r="G2789" s="9"/>
      <c r="H2789" s="9"/>
    </row>
    <row r="2790" spans="7:8" x14ac:dyDescent="0.35">
      <c r="G2790" s="9"/>
      <c r="H2790" s="9"/>
    </row>
    <row r="2791" spans="7:8" x14ac:dyDescent="0.35">
      <c r="G2791" s="9"/>
      <c r="H2791" s="9"/>
    </row>
    <row r="2792" spans="7:8" x14ac:dyDescent="0.35">
      <c r="G2792" s="9"/>
      <c r="H2792" s="9"/>
    </row>
    <row r="2793" spans="7:8" x14ac:dyDescent="0.35">
      <c r="G2793" s="9"/>
      <c r="H2793" s="9"/>
    </row>
    <row r="2794" spans="7:8" x14ac:dyDescent="0.35">
      <c r="G2794" s="9"/>
      <c r="H2794" s="9"/>
    </row>
    <row r="2795" spans="7:8" x14ac:dyDescent="0.35">
      <c r="G2795" s="9"/>
      <c r="H2795" s="9"/>
    </row>
    <row r="2796" spans="7:8" x14ac:dyDescent="0.35">
      <c r="G2796" s="9"/>
      <c r="H2796" s="9"/>
    </row>
    <row r="2797" spans="7:8" x14ac:dyDescent="0.35">
      <c r="G2797" s="9"/>
      <c r="H2797" s="9"/>
    </row>
    <row r="2798" spans="7:8" x14ac:dyDescent="0.35">
      <c r="G2798" s="9"/>
      <c r="H2798" s="9"/>
    </row>
    <row r="2799" spans="7:8" x14ac:dyDescent="0.35">
      <c r="G2799" s="9"/>
      <c r="H2799" s="9"/>
    </row>
    <row r="2800" spans="7:8" x14ac:dyDescent="0.35">
      <c r="G2800" s="9"/>
      <c r="H2800" s="9"/>
    </row>
    <row r="2801" spans="7:8" x14ac:dyDescent="0.35">
      <c r="G2801" s="9"/>
      <c r="H2801" s="9"/>
    </row>
    <row r="2802" spans="7:8" x14ac:dyDescent="0.35">
      <c r="G2802" s="9"/>
      <c r="H2802" s="9"/>
    </row>
    <row r="2803" spans="7:8" x14ac:dyDescent="0.35">
      <c r="G2803" s="9"/>
      <c r="H2803" s="9"/>
    </row>
    <row r="2804" spans="7:8" x14ac:dyDescent="0.35">
      <c r="G2804" s="9"/>
      <c r="H2804" s="9"/>
    </row>
    <row r="2805" spans="7:8" x14ac:dyDescent="0.35">
      <c r="G2805" s="9"/>
      <c r="H2805" s="9"/>
    </row>
    <row r="2806" spans="7:8" x14ac:dyDescent="0.35">
      <c r="G2806" s="9"/>
      <c r="H2806" s="9"/>
    </row>
    <row r="2807" spans="7:8" x14ac:dyDescent="0.35">
      <c r="G2807" s="9"/>
      <c r="H2807" s="9"/>
    </row>
    <row r="2808" spans="7:8" x14ac:dyDescent="0.35">
      <c r="G2808" s="9"/>
      <c r="H2808" s="9"/>
    </row>
    <row r="2809" spans="7:8" x14ac:dyDescent="0.35">
      <c r="G2809" s="9"/>
      <c r="H2809" s="9"/>
    </row>
    <row r="2810" spans="7:8" x14ac:dyDescent="0.35">
      <c r="G2810" s="9"/>
      <c r="H2810" s="9"/>
    </row>
    <row r="2811" spans="7:8" x14ac:dyDescent="0.35">
      <c r="G2811" s="9"/>
      <c r="H2811" s="9"/>
    </row>
    <row r="2812" spans="7:8" x14ac:dyDescent="0.35">
      <c r="G2812" s="9"/>
      <c r="H2812" s="9"/>
    </row>
    <row r="2813" spans="7:8" x14ac:dyDescent="0.35">
      <c r="G2813" s="9"/>
      <c r="H2813" s="9"/>
    </row>
    <row r="2814" spans="7:8" x14ac:dyDescent="0.35">
      <c r="G2814" s="9"/>
      <c r="H2814" s="9"/>
    </row>
    <row r="2815" spans="7:8" x14ac:dyDescent="0.35">
      <c r="G2815" s="9"/>
      <c r="H2815" s="9"/>
    </row>
    <row r="2816" spans="7:8" x14ac:dyDescent="0.35">
      <c r="G2816" s="9"/>
      <c r="H2816" s="9"/>
    </row>
    <row r="2817" spans="7:8" x14ac:dyDescent="0.35">
      <c r="G2817" s="9"/>
      <c r="H2817" s="9"/>
    </row>
    <row r="2818" spans="7:8" x14ac:dyDescent="0.35">
      <c r="G2818" s="9"/>
      <c r="H2818" s="9"/>
    </row>
    <row r="2819" spans="7:8" x14ac:dyDescent="0.35">
      <c r="G2819" s="9"/>
      <c r="H2819" s="9"/>
    </row>
    <row r="2820" spans="7:8" x14ac:dyDescent="0.35">
      <c r="G2820" s="9"/>
      <c r="H2820" s="9"/>
    </row>
    <row r="2821" spans="7:8" x14ac:dyDescent="0.35">
      <c r="G2821" s="9"/>
      <c r="H2821" s="9"/>
    </row>
    <row r="2822" spans="7:8" x14ac:dyDescent="0.35">
      <c r="G2822" s="9"/>
      <c r="H2822" s="9"/>
    </row>
    <row r="2823" spans="7:8" x14ac:dyDescent="0.35">
      <c r="G2823" s="9"/>
      <c r="H2823" s="9"/>
    </row>
    <row r="2824" spans="7:8" x14ac:dyDescent="0.35">
      <c r="G2824" s="9"/>
      <c r="H2824" s="9"/>
    </row>
    <row r="2825" spans="7:8" x14ac:dyDescent="0.35">
      <c r="G2825" s="9"/>
      <c r="H2825" s="9"/>
    </row>
    <row r="2826" spans="7:8" x14ac:dyDescent="0.35">
      <c r="G2826" s="9"/>
      <c r="H2826" s="9"/>
    </row>
    <row r="2827" spans="7:8" x14ac:dyDescent="0.35">
      <c r="G2827" s="9"/>
      <c r="H2827" s="9"/>
    </row>
    <row r="2828" spans="7:8" x14ac:dyDescent="0.35">
      <c r="G2828" s="9"/>
      <c r="H2828" s="9"/>
    </row>
    <row r="2829" spans="7:8" x14ac:dyDescent="0.35">
      <c r="G2829" s="9"/>
      <c r="H2829" s="9"/>
    </row>
    <row r="2830" spans="7:8" x14ac:dyDescent="0.35">
      <c r="G2830" s="9"/>
      <c r="H2830" s="9"/>
    </row>
    <row r="2831" spans="7:8" x14ac:dyDescent="0.35">
      <c r="G2831" s="9"/>
      <c r="H2831" s="9"/>
    </row>
    <row r="2832" spans="7:8" x14ac:dyDescent="0.35">
      <c r="G2832" s="9"/>
      <c r="H2832" s="9"/>
    </row>
    <row r="2833" spans="7:8" x14ac:dyDescent="0.35">
      <c r="G2833" s="9"/>
      <c r="H2833" s="9"/>
    </row>
    <row r="2834" spans="7:8" x14ac:dyDescent="0.35">
      <c r="G2834" s="9"/>
      <c r="H2834" s="9"/>
    </row>
    <row r="2835" spans="7:8" x14ac:dyDescent="0.35">
      <c r="G2835" s="9"/>
      <c r="H2835" s="9"/>
    </row>
    <row r="2836" spans="7:8" x14ac:dyDescent="0.35">
      <c r="G2836" s="9"/>
      <c r="H2836" s="9"/>
    </row>
    <row r="2837" spans="7:8" x14ac:dyDescent="0.35">
      <c r="G2837" s="9"/>
      <c r="H2837" s="9"/>
    </row>
    <row r="2838" spans="7:8" x14ac:dyDescent="0.35">
      <c r="G2838" s="9"/>
      <c r="H2838" s="9"/>
    </row>
    <row r="2839" spans="7:8" x14ac:dyDescent="0.35">
      <c r="G2839" s="9"/>
      <c r="H2839" s="9"/>
    </row>
    <row r="2840" spans="7:8" x14ac:dyDescent="0.35">
      <c r="G2840" s="9"/>
      <c r="H2840" s="9"/>
    </row>
    <row r="2841" spans="7:8" x14ac:dyDescent="0.35">
      <c r="G2841" s="9"/>
      <c r="H2841" s="9"/>
    </row>
    <row r="2842" spans="7:8" x14ac:dyDescent="0.35">
      <c r="G2842" s="9"/>
      <c r="H2842" s="9"/>
    </row>
    <row r="2843" spans="7:8" x14ac:dyDescent="0.35">
      <c r="G2843" s="9"/>
      <c r="H2843" s="9"/>
    </row>
    <row r="2844" spans="7:8" x14ac:dyDescent="0.35">
      <c r="G2844" s="9"/>
      <c r="H2844" s="9"/>
    </row>
    <row r="2845" spans="7:8" x14ac:dyDescent="0.35">
      <c r="G2845" s="9"/>
      <c r="H2845" s="9"/>
    </row>
    <row r="2846" spans="7:8" x14ac:dyDescent="0.35">
      <c r="G2846" s="9"/>
      <c r="H2846" s="9"/>
    </row>
    <row r="2847" spans="7:8" x14ac:dyDescent="0.35">
      <c r="G2847" s="9"/>
      <c r="H2847" s="9"/>
    </row>
    <row r="2848" spans="7:8" x14ac:dyDescent="0.35">
      <c r="G2848" s="9"/>
      <c r="H2848" s="9"/>
    </row>
    <row r="2849" spans="7:8" x14ac:dyDescent="0.35">
      <c r="G2849" s="9"/>
      <c r="H2849" s="9"/>
    </row>
    <row r="2850" spans="7:8" x14ac:dyDescent="0.35">
      <c r="G2850" s="9"/>
      <c r="H2850" s="9"/>
    </row>
    <row r="2851" spans="7:8" x14ac:dyDescent="0.35">
      <c r="G2851" s="9"/>
      <c r="H2851" s="9"/>
    </row>
    <row r="2852" spans="7:8" x14ac:dyDescent="0.35">
      <c r="G2852" s="9"/>
      <c r="H2852" s="9"/>
    </row>
    <row r="2853" spans="7:8" x14ac:dyDescent="0.35">
      <c r="G2853" s="9"/>
      <c r="H2853" s="9"/>
    </row>
    <row r="2854" spans="7:8" x14ac:dyDescent="0.35">
      <c r="G2854" s="9"/>
      <c r="H2854" s="9"/>
    </row>
    <row r="2855" spans="7:8" x14ac:dyDescent="0.35">
      <c r="G2855" s="9"/>
      <c r="H2855" s="9"/>
    </row>
    <row r="2856" spans="7:8" x14ac:dyDescent="0.35">
      <c r="G2856" s="9"/>
      <c r="H2856" s="9"/>
    </row>
    <row r="2857" spans="7:8" x14ac:dyDescent="0.35">
      <c r="G2857" s="9"/>
      <c r="H2857" s="9"/>
    </row>
    <row r="2858" spans="7:8" x14ac:dyDescent="0.35">
      <c r="G2858" s="9"/>
      <c r="H2858" s="9"/>
    </row>
    <row r="2859" spans="7:8" x14ac:dyDescent="0.35">
      <c r="G2859" s="9"/>
      <c r="H2859" s="9"/>
    </row>
    <row r="2860" spans="7:8" x14ac:dyDescent="0.35">
      <c r="G2860" s="9"/>
      <c r="H2860" s="9"/>
    </row>
    <row r="2861" spans="7:8" x14ac:dyDescent="0.35">
      <c r="G2861" s="9"/>
      <c r="H2861" s="9"/>
    </row>
    <row r="2862" spans="7:8" x14ac:dyDescent="0.35">
      <c r="G2862" s="9"/>
      <c r="H2862" s="9"/>
    </row>
    <row r="2863" spans="7:8" x14ac:dyDescent="0.35">
      <c r="G2863" s="9"/>
      <c r="H2863" s="9"/>
    </row>
    <row r="2864" spans="7:8" x14ac:dyDescent="0.35">
      <c r="G2864" s="9"/>
      <c r="H2864" s="9"/>
    </row>
    <row r="2865" spans="7:8" x14ac:dyDescent="0.35">
      <c r="G2865" s="9"/>
      <c r="H2865" s="9"/>
    </row>
    <row r="2866" spans="7:8" x14ac:dyDescent="0.35">
      <c r="G2866" s="9"/>
      <c r="H2866" s="9"/>
    </row>
    <row r="2867" spans="7:8" x14ac:dyDescent="0.35">
      <c r="G2867" s="9"/>
      <c r="H2867" s="9"/>
    </row>
    <row r="2868" spans="7:8" x14ac:dyDescent="0.35">
      <c r="G2868" s="9"/>
      <c r="H2868" s="9"/>
    </row>
    <row r="2869" spans="7:8" x14ac:dyDescent="0.35">
      <c r="G2869" s="9"/>
      <c r="H2869" s="9"/>
    </row>
    <row r="2870" spans="7:8" x14ac:dyDescent="0.35">
      <c r="G2870" s="9"/>
      <c r="H2870" s="9"/>
    </row>
    <row r="2871" spans="7:8" x14ac:dyDescent="0.35">
      <c r="G2871" s="9"/>
      <c r="H2871" s="9"/>
    </row>
    <row r="2872" spans="7:8" x14ac:dyDescent="0.35">
      <c r="G2872" s="9"/>
      <c r="H2872" s="9"/>
    </row>
    <row r="2873" spans="7:8" x14ac:dyDescent="0.35">
      <c r="G2873" s="9"/>
      <c r="H2873" s="9"/>
    </row>
    <row r="2874" spans="7:8" x14ac:dyDescent="0.35">
      <c r="G2874" s="9"/>
      <c r="H2874" s="9"/>
    </row>
    <row r="2875" spans="7:8" x14ac:dyDescent="0.35">
      <c r="G2875" s="9"/>
      <c r="H2875" s="9"/>
    </row>
    <row r="2876" spans="7:8" x14ac:dyDescent="0.35">
      <c r="G2876" s="9"/>
      <c r="H2876" s="9"/>
    </row>
    <row r="2877" spans="7:8" x14ac:dyDescent="0.35">
      <c r="G2877" s="9"/>
      <c r="H2877" s="9"/>
    </row>
    <row r="2878" spans="7:8" x14ac:dyDescent="0.35">
      <c r="G2878" s="9"/>
      <c r="H2878" s="9"/>
    </row>
    <row r="2879" spans="7:8" x14ac:dyDescent="0.35">
      <c r="G2879" s="9"/>
      <c r="H2879" s="9"/>
    </row>
    <row r="2880" spans="7:8" x14ac:dyDescent="0.35">
      <c r="G2880" s="9"/>
      <c r="H2880" s="9"/>
    </row>
    <row r="2881" spans="7:8" x14ac:dyDescent="0.35">
      <c r="G2881" s="9"/>
      <c r="H2881" s="9"/>
    </row>
    <row r="2882" spans="7:8" x14ac:dyDescent="0.35">
      <c r="G2882" s="9"/>
      <c r="H2882" s="9"/>
    </row>
    <row r="2883" spans="7:8" x14ac:dyDescent="0.35">
      <c r="G2883" s="9"/>
      <c r="H2883" s="9"/>
    </row>
    <row r="2884" spans="7:8" x14ac:dyDescent="0.35">
      <c r="G2884" s="9"/>
      <c r="H2884" s="9"/>
    </row>
    <row r="2885" spans="7:8" x14ac:dyDescent="0.35">
      <c r="G2885" s="9"/>
      <c r="H2885" s="9"/>
    </row>
    <row r="2886" spans="7:8" x14ac:dyDescent="0.35">
      <c r="G2886" s="9"/>
      <c r="H2886" s="9"/>
    </row>
    <row r="2887" spans="7:8" x14ac:dyDescent="0.35">
      <c r="G2887" s="9"/>
      <c r="H2887" s="9"/>
    </row>
    <row r="2888" spans="7:8" x14ac:dyDescent="0.35">
      <c r="G2888" s="9"/>
      <c r="H2888" s="9"/>
    </row>
    <row r="2889" spans="7:8" x14ac:dyDescent="0.35">
      <c r="G2889" s="9"/>
      <c r="H2889" s="9"/>
    </row>
    <row r="2890" spans="7:8" x14ac:dyDescent="0.35">
      <c r="G2890" s="9"/>
      <c r="H2890" s="9"/>
    </row>
    <row r="2891" spans="7:8" x14ac:dyDescent="0.35">
      <c r="G2891" s="9"/>
      <c r="H2891" s="9"/>
    </row>
    <row r="2892" spans="7:8" x14ac:dyDescent="0.35">
      <c r="G2892" s="9"/>
      <c r="H2892" s="9"/>
    </row>
    <row r="2893" spans="7:8" x14ac:dyDescent="0.35">
      <c r="G2893" s="9"/>
      <c r="H2893" s="9"/>
    </row>
    <row r="2894" spans="7:8" x14ac:dyDescent="0.35">
      <c r="G2894" s="9"/>
      <c r="H2894" s="9"/>
    </row>
    <row r="2895" spans="7:8" x14ac:dyDescent="0.35">
      <c r="G2895" s="9"/>
      <c r="H2895" s="9"/>
    </row>
    <row r="2896" spans="7:8" x14ac:dyDescent="0.35">
      <c r="G2896" s="9"/>
      <c r="H2896" s="9"/>
    </row>
    <row r="2897" spans="7:8" x14ac:dyDescent="0.35">
      <c r="G2897" s="9"/>
      <c r="H2897" s="9"/>
    </row>
    <row r="2898" spans="7:8" x14ac:dyDescent="0.35">
      <c r="G2898" s="9"/>
      <c r="H2898" s="9"/>
    </row>
    <row r="2899" spans="7:8" x14ac:dyDescent="0.35">
      <c r="G2899" s="9"/>
      <c r="H2899" s="9"/>
    </row>
    <row r="2900" spans="7:8" x14ac:dyDescent="0.35">
      <c r="G2900" s="9"/>
      <c r="H2900" s="9"/>
    </row>
    <row r="2901" spans="7:8" x14ac:dyDescent="0.35">
      <c r="G2901" s="9"/>
      <c r="H2901" s="9"/>
    </row>
    <row r="2902" spans="7:8" x14ac:dyDescent="0.35">
      <c r="G2902" s="9"/>
      <c r="H2902" s="9"/>
    </row>
    <row r="2903" spans="7:8" x14ac:dyDescent="0.35">
      <c r="G2903" s="9"/>
      <c r="H2903" s="9"/>
    </row>
    <row r="2904" spans="7:8" x14ac:dyDescent="0.35">
      <c r="G2904" s="9"/>
      <c r="H2904" s="9"/>
    </row>
    <row r="2905" spans="7:8" x14ac:dyDescent="0.35">
      <c r="G2905" s="9"/>
      <c r="H2905" s="9"/>
    </row>
    <row r="2906" spans="7:8" x14ac:dyDescent="0.35">
      <c r="G2906" s="9"/>
      <c r="H2906" s="9"/>
    </row>
    <row r="2907" spans="7:8" x14ac:dyDescent="0.35">
      <c r="G2907" s="9"/>
      <c r="H2907" s="9"/>
    </row>
    <row r="2908" spans="7:8" x14ac:dyDescent="0.35">
      <c r="G2908" s="9"/>
      <c r="H2908" s="9"/>
    </row>
    <row r="2909" spans="7:8" x14ac:dyDescent="0.35">
      <c r="G2909" s="9"/>
      <c r="H2909" s="9"/>
    </row>
    <row r="2910" spans="7:8" x14ac:dyDescent="0.35">
      <c r="G2910" s="9"/>
      <c r="H2910" s="9"/>
    </row>
    <row r="2911" spans="7:8" x14ac:dyDescent="0.35">
      <c r="G2911" s="9"/>
      <c r="H2911" s="9"/>
    </row>
    <row r="2912" spans="7:8" x14ac:dyDescent="0.35">
      <c r="G2912" s="9"/>
      <c r="H2912" s="9"/>
    </row>
    <row r="2913" spans="7:8" x14ac:dyDescent="0.35">
      <c r="G2913" s="9"/>
      <c r="H2913" s="9"/>
    </row>
    <row r="2914" spans="7:8" x14ac:dyDescent="0.35">
      <c r="G2914" s="9"/>
      <c r="H2914" s="9"/>
    </row>
    <row r="2915" spans="7:8" x14ac:dyDescent="0.35">
      <c r="G2915" s="9"/>
      <c r="H2915" s="9"/>
    </row>
    <row r="2916" spans="7:8" x14ac:dyDescent="0.35">
      <c r="G2916" s="9"/>
      <c r="H2916" s="9"/>
    </row>
    <row r="2917" spans="7:8" x14ac:dyDescent="0.35">
      <c r="G2917" s="9"/>
      <c r="H2917" s="9"/>
    </row>
    <row r="2918" spans="7:8" x14ac:dyDescent="0.35">
      <c r="G2918" s="9"/>
      <c r="H2918" s="9"/>
    </row>
    <row r="2919" spans="7:8" x14ac:dyDescent="0.35">
      <c r="G2919" s="9"/>
      <c r="H2919" s="9"/>
    </row>
    <row r="2920" spans="7:8" x14ac:dyDescent="0.35">
      <c r="G2920" s="9"/>
      <c r="H2920" s="9"/>
    </row>
    <row r="2921" spans="7:8" x14ac:dyDescent="0.35">
      <c r="G2921" s="9"/>
      <c r="H2921" s="9"/>
    </row>
    <row r="2922" spans="7:8" x14ac:dyDescent="0.35">
      <c r="G2922" s="9"/>
      <c r="H2922" s="9"/>
    </row>
    <row r="2923" spans="7:8" x14ac:dyDescent="0.35">
      <c r="G2923" s="9"/>
      <c r="H2923" s="9"/>
    </row>
    <row r="2924" spans="7:8" x14ac:dyDescent="0.35">
      <c r="G2924" s="9"/>
      <c r="H2924" s="9"/>
    </row>
    <row r="2925" spans="7:8" x14ac:dyDescent="0.35">
      <c r="G2925" s="9"/>
      <c r="H2925" s="9"/>
    </row>
    <row r="2926" spans="7:8" x14ac:dyDescent="0.35">
      <c r="G2926" s="9"/>
      <c r="H2926" s="9"/>
    </row>
    <row r="2927" spans="7:8" x14ac:dyDescent="0.35">
      <c r="G2927" s="9"/>
      <c r="H2927" s="9"/>
    </row>
    <row r="2928" spans="7:8" x14ac:dyDescent="0.35">
      <c r="G2928" s="9"/>
      <c r="H2928" s="9"/>
    </row>
    <row r="2929" spans="7:8" x14ac:dyDescent="0.35">
      <c r="G2929" s="9"/>
      <c r="H2929" s="9"/>
    </row>
    <row r="2930" spans="7:8" x14ac:dyDescent="0.35">
      <c r="G2930" s="9"/>
      <c r="H2930" s="9"/>
    </row>
    <row r="2931" spans="7:8" x14ac:dyDescent="0.35">
      <c r="G2931" s="9"/>
      <c r="H2931" s="9"/>
    </row>
    <row r="2932" spans="7:8" x14ac:dyDescent="0.35">
      <c r="G2932" s="9"/>
      <c r="H2932" s="9"/>
    </row>
    <row r="2933" spans="7:8" x14ac:dyDescent="0.35">
      <c r="G2933" s="9"/>
      <c r="H2933" s="9"/>
    </row>
    <row r="2934" spans="7:8" x14ac:dyDescent="0.35">
      <c r="G2934" s="9"/>
      <c r="H2934" s="9"/>
    </row>
    <row r="2935" spans="7:8" x14ac:dyDescent="0.35">
      <c r="G2935" s="9"/>
      <c r="H2935" s="9"/>
    </row>
    <row r="2936" spans="7:8" x14ac:dyDescent="0.35">
      <c r="G2936" s="9"/>
      <c r="H2936" s="9"/>
    </row>
    <row r="2937" spans="7:8" x14ac:dyDescent="0.35">
      <c r="G2937" s="9"/>
      <c r="H2937" s="9"/>
    </row>
    <row r="2938" spans="7:8" x14ac:dyDescent="0.35">
      <c r="G2938" s="9"/>
      <c r="H2938" s="9"/>
    </row>
    <row r="2939" spans="7:8" x14ac:dyDescent="0.35">
      <c r="G2939" s="9"/>
      <c r="H2939" s="9"/>
    </row>
    <row r="2940" spans="7:8" x14ac:dyDescent="0.35">
      <c r="G2940" s="9"/>
      <c r="H2940" s="9"/>
    </row>
    <row r="2941" spans="7:8" x14ac:dyDescent="0.35">
      <c r="G2941" s="9"/>
      <c r="H2941" s="9"/>
    </row>
    <row r="2942" spans="7:8" x14ac:dyDescent="0.35">
      <c r="G2942" s="9"/>
      <c r="H2942" s="9"/>
    </row>
    <row r="2943" spans="7:8" x14ac:dyDescent="0.35">
      <c r="G2943" s="9"/>
      <c r="H2943" s="9"/>
    </row>
    <row r="2944" spans="7:8" x14ac:dyDescent="0.35">
      <c r="G2944" s="9"/>
      <c r="H2944" s="9"/>
    </row>
    <row r="2945" spans="7:8" x14ac:dyDescent="0.35">
      <c r="G2945" s="9"/>
      <c r="H2945" s="9"/>
    </row>
    <row r="2946" spans="7:8" x14ac:dyDescent="0.35">
      <c r="G2946" s="9"/>
      <c r="H2946" s="9"/>
    </row>
    <row r="2947" spans="7:8" x14ac:dyDescent="0.35">
      <c r="G2947" s="9"/>
      <c r="H2947" s="9"/>
    </row>
    <row r="2948" spans="7:8" x14ac:dyDescent="0.35">
      <c r="G2948" s="9"/>
      <c r="H2948" s="9"/>
    </row>
    <row r="2949" spans="7:8" x14ac:dyDescent="0.35">
      <c r="G2949" s="9"/>
      <c r="H2949" s="9"/>
    </row>
    <row r="2950" spans="7:8" x14ac:dyDescent="0.35">
      <c r="G2950" s="9"/>
      <c r="H2950" s="9"/>
    </row>
    <row r="2951" spans="7:8" x14ac:dyDescent="0.35">
      <c r="G2951" s="9"/>
      <c r="H2951" s="9"/>
    </row>
    <row r="2952" spans="7:8" x14ac:dyDescent="0.35">
      <c r="G2952" s="9"/>
      <c r="H2952" s="9"/>
    </row>
    <row r="2953" spans="7:8" x14ac:dyDescent="0.35">
      <c r="G2953" s="9"/>
      <c r="H2953" s="9"/>
    </row>
    <row r="2954" spans="7:8" x14ac:dyDescent="0.35">
      <c r="G2954" s="9"/>
      <c r="H2954" s="9"/>
    </row>
    <row r="2955" spans="7:8" x14ac:dyDescent="0.35">
      <c r="G2955" s="9"/>
      <c r="H2955" s="9"/>
    </row>
    <row r="2956" spans="7:8" x14ac:dyDescent="0.35">
      <c r="G2956" s="9"/>
      <c r="H2956" s="9"/>
    </row>
    <row r="2957" spans="7:8" x14ac:dyDescent="0.35">
      <c r="G2957" s="9"/>
      <c r="H2957" s="9"/>
    </row>
    <row r="2958" spans="7:8" x14ac:dyDescent="0.35">
      <c r="G2958" s="9"/>
      <c r="H2958" s="9"/>
    </row>
    <row r="2959" spans="7:8" x14ac:dyDescent="0.35">
      <c r="G2959" s="9"/>
      <c r="H2959" s="9"/>
    </row>
    <row r="2960" spans="7:8" x14ac:dyDescent="0.35">
      <c r="G2960" s="9"/>
      <c r="H2960" s="9"/>
    </row>
    <row r="2961" spans="7:8" x14ac:dyDescent="0.35">
      <c r="G2961" s="9"/>
      <c r="H2961" s="9"/>
    </row>
    <row r="2962" spans="7:8" x14ac:dyDescent="0.35">
      <c r="G2962" s="9"/>
      <c r="H2962" s="9"/>
    </row>
    <row r="2963" spans="7:8" x14ac:dyDescent="0.35">
      <c r="G2963" s="9"/>
      <c r="H2963" s="9"/>
    </row>
    <row r="2964" spans="7:8" x14ac:dyDescent="0.35">
      <c r="G2964" s="9"/>
      <c r="H2964" s="9"/>
    </row>
    <row r="2965" spans="7:8" x14ac:dyDescent="0.35">
      <c r="G2965" s="9"/>
      <c r="H2965" s="9"/>
    </row>
    <row r="2966" spans="7:8" x14ac:dyDescent="0.35">
      <c r="G2966" s="9"/>
      <c r="H2966" s="9"/>
    </row>
    <row r="2967" spans="7:8" x14ac:dyDescent="0.35">
      <c r="G2967" s="9"/>
      <c r="H2967" s="9"/>
    </row>
    <row r="2968" spans="7:8" x14ac:dyDescent="0.35">
      <c r="G2968" s="9"/>
      <c r="H2968" s="9"/>
    </row>
    <row r="2969" spans="7:8" x14ac:dyDescent="0.35">
      <c r="G2969" s="9"/>
      <c r="H2969" s="9"/>
    </row>
    <row r="2970" spans="7:8" x14ac:dyDescent="0.35">
      <c r="G2970" s="9"/>
      <c r="H2970" s="9"/>
    </row>
    <row r="2971" spans="7:8" x14ac:dyDescent="0.35">
      <c r="G2971" s="9"/>
      <c r="H2971" s="9"/>
    </row>
    <row r="2972" spans="7:8" x14ac:dyDescent="0.35">
      <c r="G2972" s="9"/>
      <c r="H2972" s="9"/>
    </row>
    <row r="2973" spans="7:8" x14ac:dyDescent="0.35">
      <c r="G2973" s="9"/>
      <c r="H2973" s="9"/>
    </row>
    <row r="2974" spans="7:8" x14ac:dyDescent="0.35">
      <c r="G2974" s="9"/>
      <c r="H2974" s="9"/>
    </row>
    <row r="2975" spans="7:8" x14ac:dyDescent="0.35">
      <c r="G2975" s="9"/>
      <c r="H2975" s="9"/>
    </row>
    <row r="2976" spans="7:8" x14ac:dyDescent="0.35">
      <c r="G2976" s="9"/>
      <c r="H2976" s="9"/>
    </row>
    <row r="2977" spans="7:8" x14ac:dyDescent="0.35">
      <c r="G2977" s="9"/>
      <c r="H2977" s="9"/>
    </row>
    <row r="2978" spans="7:8" x14ac:dyDescent="0.35">
      <c r="G2978" s="9"/>
      <c r="H2978" s="9"/>
    </row>
    <row r="2979" spans="7:8" x14ac:dyDescent="0.35">
      <c r="G2979" s="9"/>
      <c r="H2979" s="9"/>
    </row>
    <row r="2980" spans="7:8" x14ac:dyDescent="0.35">
      <c r="G2980" s="9"/>
      <c r="H2980" s="9"/>
    </row>
    <row r="2981" spans="7:8" x14ac:dyDescent="0.35">
      <c r="G2981" s="9"/>
      <c r="H2981" s="9"/>
    </row>
    <row r="2982" spans="7:8" x14ac:dyDescent="0.35">
      <c r="G2982" s="9"/>
      <c r="H2982" s="9"/>
    </row>
    <row r="2983" spans="7:8" x14ac:dyDescent="0.35">
      <c r="G2983" s="9"/>
      <c r="H2983" s="9"/>
    </row>
    <row r="2984" spans="7:8" x14ac:dyDescent="0.35">
      <c r="G2984" s="9"/>
      <c r="H2984" s="9"/>
    </row>
    <row r="2985" spans="7:8" x14ac:dyDescent="0.35">
      <c r="G2985" s="9"/>
      <c r="H2985" s="9"/>
    </row>
    <row r="2986" spans="7:8" x14ac:dyDescent="0.35">
      <c r="G2986" s="9"/>
      <c r="H2986" s="9"/>
    </row>
    <row r="2987" spans="7:8" x14ac:dyDescent="0.35">
      <c r="G2987" s="9"/>
      <c r="H2987" s="9"/>
    </row>
    <row r="2988" spans="7:8" x14ac:dyDescent="0.35">
      <c r="G2988" s="9"/>
      <c r="H2988" s="9"/>
    </row>
    <row r="2989" spans="7:8" x14ac:dyDescent="0.35">
      <c r="G2989" s="9"/>
      <c r="H2989" s="9"/>
    </row>
    <row r="2990" spans="7:8" x14ac:dyDescent="0.35">
      <c r="G2990" s="9"/>
      <c r="H2990" s="9"/>
    </row>
    <row r="2991" spans="7:8" x14ac:dyDescent="0.35">
      <c r="G2991" s="9"/>
      <c r="H2991" s="9"/>
    </row>
    <row r="2992" spans="7:8" x14ac:dyDescent="0.35">
      <c r="G2992" s="9"/>
      <c r="H2992" s="9"/>
    </row>
    <row r="2993" spans="7:8" x14ac:dyDescent="0.35">
      <c r="G2993" s="9"/>
      <c r="H2993" s="9"/>
    </row>
    <row r="2994" spans="7:8" x14ac:dyDescent="0.35">
      <c r="G2994" s="9"/>
      <c r="H2994" s="9"/>
    </row>
    <row r="2995" spans="7:8" x14ac:dyDescent="0.35">
      <c r="G2995" s="9"/>
      <c r="H2995" s="9"/>
    </row>
    <row r="2996" spans="7:8" x14ac:dyDescent="0.35">
      <c r="G2996" s="9"/>
      <c r="H2996" s="9"/>
    </row>
    <row r="2997" spans="7:8" x14ac:dyDescent="0.35">
      <c r="G2997" s="9"/>
      <c r="H2997" s="9"/>
    </row>
    <row r="2998" spans="7:8" x14ac:dyDescent="0.35">
      <c r="G2998" s="9"/>
      <c r="H2998" s="9"/>
    </row>
    <row r="2999" spans="7:8" x14ac:dyDescent="0.35">
      <c r="G2999" s="9"/>
      <c r="H2999" s="9"/>
    </row>
    <row r="3000" spans="7:8" x14ac:dyDescent="0.35">
      <c r="G3000" s="9"/>
      <c r="H3000" s="9"/>
    </row>
    <row r="3001" spans="7:8" x14ac:dyDescent="0.35">
      <c r="G3001" s="9"/>
      <c r="H3001" s="9"/>
    </row>
    <row r="3002" spans="7:8" x14ac:dyDescent="0.35">
      <c r="G3002" s="9"/>
      <c r="H3002" s="9"/>
    </row>
    <row r="3003" spans="7:8" x14ac:dyDescent="0.35">
      <c r="G3003" s="9"/>
      <c r="H3003" s="9"/>
    </row>
    <row r="3004" spans="7:8" x14ac:dyDescent="0.35">
      <c r="G3004" s="9"/>
      <c r="H3004" s="9"/>
    </row>
    <row r="3005" spans="7:8" x14ac:dyDescent="0.35">
      <c r="G3005" s="9"/>
      <c r="H3005" s="9"/>
    </row>
    <row r="3006" spans="7:8" x14ac:dyDescent="0.35">
      <c r="G3006" s="9"/>
      <c r="H3006" s="9"/>
    </row>
    <row r="3007" spans="7:8" x14ac:dyDescent="0.35">
      <c r="G3007" s="9"/>
      <c r="H3007" s="9"/>
    </row>
    <row r="3008" spans="7:8" x14ac:dyDescent="0.35">
      <c r="G3008" s="9"/>
      <c r="H3008" s="9"/>
    </row>
    <row r="3009" spans="7:8" x14ac:dyDescent="0.35">
      <c r="G3009" s="9"/>
      <c r="H3009" s="9"/>
    </row>
    <row r="3010" spans="7:8" x14ac:dyDescent="0.35">
      <c r="G3010" s="9"/>
      <c r="H3010" s="9"/>
    </row>
    <row r="3011" spans="7:8" x14ac:dyDescent="0.35">
      <c r="G3011" s="9"/>
      <c r="H3011" s="9"/>
    </row>
    <row r="3012" spans="7:8" x14ac:dyDescent="0.35">
      <c r="G3012" s="9"/>
      <c r="H3012" s="9"/>
    </row>
    <row r="3013" spans="7:8" x14ac:dyDescent="0.35">
      <c r="G3013" s="9"/>
      <c r="H3013" s="9"/>
    </row>
    <row r="3014" spans="7:8" x14ac:dyDescent="0.35">
      <c r="G3014" s="9"/>
      <c r="H3014" s="9"/>
    </row>
    <row r="3015" spans="7:8" x14ac:dyDescent="0.35">
      <c r="G3015" s="9"/>
      <c r="H3015" s="9"/>
    </row>
    <row r="3016" spans="7:8" x14ac:dyDescent="0.35">
      <c r="G3016" s="9"/>
      <c r="H3016" s="9"/>
    </row>
    <row r="3017" spans="7:8" x14ac:dyDescent="0.35">
      <c r="G3017" s="9"/>
      <c r="H3017" s="9"/>
    </row>
    <row r="3018" spans="7:8" x14ac:dyDescent="0.35">
      <c r="G3018" s="9"/>
      <c r="H3018" s="9"/>
    </row>
    <row r="3019" spans="7:8" x14ac:dyDescent="0.35">
      <c r="G3019" s="9"/>
      <c r="H3019" s="9"/>
    </row>
    <row r="3020" spans="7:8" x14ac:dyDescent="0.35">
      <c r="G3020" s="9"/>
      <c r="H3020" s="9"/>
    </row>
    <row r="3021" spans="7:8" x14ac:dyDescent="0.35">
      <c r="G3021" s="9"/>
      <c r="H3021" s="9"/>
    </row>
    <row r="3022" spans="7:8" x14ac:dyDescent="0.35">
      <c r="G3022" s="9"/>
      <c r="H3022" s="9"/>
    </row>
    <row r="3023" spans="7:8" x14ac:dyDescent="0.35">
      <c r="G3023" s="9"/>
      <c r="H3023" s="9"/>
    </row>
    <row r="3024" spans="7:8" x14ac:dyDescent="0.35">
      <c r="G3024" s="9"/>
      <c r="H3024" s="9"/>
    </row>
    <row r="3025" spans="7:8" x14ac:dyDescent="0.35">
      <c r="G3025" s="9"/>
      <c r="H3025" s="9"/>
    </row>
    <row r="3026" spans="7:8" x14ac:dyDescent="0.35">
      <c r="G3026" s="9"/>
      <c r="H3026" s="9"/>
    </row>
    <row r="3027" spans="7:8" x14ac:dyDescent="0.35">
      <c r="G3027" s="9"/>
      <c r="H3027" s="9"/>
    </row>
    <row r="3028" spans="7:8" x14ac:dyDescent="0.35">
      <c r="G3028" s="9"/>
      <c r="H3028" s="9"/>
    </row>
    <row r="3029" spans="7:8" x14ac:dyDescent="0.35">
      <c r="G3029" s="9"/>
      <c r="H3029" s="9"/>
    </row>
    <row r="3030" spans="7:8" x14ac:dyDescent="0.35">
      <c r="G3030" s="9"/>
      <c r="H3030" s="9"/>
    </row>
    <row r="3031" spans="7:8" x14ac:dyDescent="0.35">
      <c r="G3031" s="9"/>
      <c r="H3031" s="9"/>
    </row>
    <row r="3032" spans="7:8" x14ac:dyDescent="0.35">
      <c r="G3032" s="9"/>
      <c r="H3032" s="9"/>
    </row>
    <row r="3033" spans="7:8" x14ac:dyDescent="0.35">
      <c r="G3033" s="9"/>
      <c r="H3033" s="9"/>
    </row>
    <row r="3034" spans="7:8" x14ac:dyDescent="0.35">
      <c r="G3034" s="9"/>
      <c r="H3034" s="9"/>
    </row>
    <row r="3035" spans="7:8" x14ac:dyDescent="0.35">
      <c r="G3035" s="9"/>
      <c r="H3035" s="9"/>
    </row>
    <row r="3036" spans="7:8" x14ac:dyDescent="0.35">
      <c r="G3036" s="9"/>
      <c r="H3036" s="9"/>
    </row>
    <row r="3037" spans="7:8" x14ac:dyDescent="0.35">
      <c r="G3037" s="9"/>
      <c r="H3037" s="9"/>
    </row>
    <row r="3038" spans="7:8" x14ac:dyDescent="0.35">
      <c r="G3038" s="9"/>
      <c r="H3038" s="9"/>
    </row>
    <row r="3039" spans="7:8" x14ac:dyDescent="0.35">
      <c r="G3039" s="9"/>
      <c r="H3039" s="9"/>
    </row>
    <row r="3040" spans="7:8" x14ac:dyDescent="0.35">
      <c r="G3040" s="9"/>
      <c r="H3040" s="9"/>
    </row>
    <row r="3041" spans="7:8" x14ac:dyDescent="0.35">
      <c r="G3041" s="9"/>
      <c r="H3041" s="9"/>
    </row>
    <row r="3042" spans="7:8" x14ac:dyDescent="0.35">
      <c r="G3042" s="9"/>
      <c r="H3042" s="9"/>
    </row>
    <row r="3043" spans="7:8" x14ac:dyDescent="0.35">
      <c r="G3043" s="9"/>
      <c r="H3043" s="9"/>
    </row>
    <row r="3044" spans="7:8" x14ac:dyDescent="0.35">
      <c r="G3044" s="9"/>
      <c r="H3044" s="9"/>
    </row>
    <row r="3045" spans="7:8" x14ac:dyDescent="0.35">
      <c r="G3045" s="9"/>
      <c r="H3045" s="9"/>
    </row>
    <row r="3046" spans="7:8" x14ac:dyDescent="0.35">
      <c r="G3046" s="9"/>
      <c r="H3046" s="9"/>
    </row>
    <row r="3047" spans="7:8" x14ac:dyDescent="0.35">
      <c r="G3047" s="9"/>
      <c r="H3047" s="9"/>
    </row>
    <row r="3048" spans="7:8" x14ac:dyDescent="0.35">
      <c r="G3048" s="9"/>
      <c r="H3048" s="9"/>
    </row>
    <row r="3049" spans="7:8" x14ac:dyDescent="0.35">
      <c r="G3049" s="9"/>
      <c r="H3049" s="9"/>
    </row>
    <row r="3050" spans="7:8" x14ac:dyDescent="0.35">
      <c r="G3050" s="9"/>
      <c r="H3050" s="9"/>
    </row>
    <row r="3051" spans="7:8" x14ac:dyDescent="0.35">
      <c r="G3051" s="9"/>
      <c r="H3051" s="9"/>
    </row>
    <row r="3052" spans="7:8" x14ac:dyDescent="0.35">
      <c r="G3052" s="9"/>
      <c r="H3052" s="9"/>
    </row>
    <row r="3053" spans="7:8" x14ac:dyDescent="0.35">
      <c r="G3053" s="9"/>
      <c r="H3053" s="9"/>
    </row>
    <row r="3054" spans="7:8" x14ac:dyDescent="0.35">
      <c r="G3054" s="9"/>
      <c r="H3054" s="9"/>
    </row>
    <row r="3055" spans="7:8" x14ac:dyDescent="0.35">
      <c r="G3055" s="9"/>
      <c r="H3055" s="9"/>
    </row>
    <row r="3056" spans="7:8" x14ac:dyDescent="0.35">
      <c r="G3056" s="9"/>
      <c r="H3056" s="9"/>
    </row>
    <row r="3057" spans="7:8" x14ac:dyDescent="0.35">
      <c r="G3057" s="9"/>
      <c r="H3057" s="9"/>
    </row>
    <row r="3058" spans="7:8" x14ac:dyDescent="0.35">
      <c r="G3058" s="9"/>
      <c r="H3058" s="9"/>
    </row>
    <row r="3059" spans="7:8" x14ac:dyDescent="0.35">
      <c r="G3059" s="9"/>
      <c r="H3059" s="9"/>
    </row>
    <row r="3060" spans="7:8" x14ac:dyDescent="0.35">
      <c r="G3060" s="9"/>
      <c r="H3060" s="9"/>
    </row>
    <row r="3061" spans="7:8" x14ac:dyDescent="0.35">
      <c r="G3061" s="9"/>
      <c r="H3061" s="9"/>
    </row>
    <row r="3062" spans="7:8" x14ac:dyDescent="0.35">
      <c r="G3062" s="9"/>
      <c r="H3062" s="9"/>
    </row>
    <row r="3063" spans="7:8" x14ac:dyDescent="0.35">
      <c r="G3063" s="9"/>
      <c r="H3063" s="9"/>
    </row>
    <row r="3064" spans="7:8" x14ac:dyDescent="0.35">
      <c r="G3064" s="9"/>
      <c r="H3064" s="9"/>
    </row>
    <row r="3065" spans="7:8" x14ac:dyDescent="0.35">
      <c r="G3065" s="9"/>
      <c r="H3065" s="9"/>
    </row>
    <row r="3066" spans="7:8" x14ac:dyDescent="0.35">
      <c r="G3066" s="9"/>
      <c r="H3066" s="9"/>
    </row>
    <row r="3067" spans="7:8" x14ac:dyDescent="0.35">
      <c r="G3067" s="9"/>
      <c r="H3067" s="9"/>
    </row>
    <row r="3068" spans="7:8" x14ac:dyDescent="0.35">
      <c r="G3068" s="9"/>
      <c r="H3068" s="9"/>
    </row>
    <row r="3069" spans="7:8" x14ac:dyDescent="0.35">
      <c r="G3069" s="9"/>
      <c r="H3069" s="9"/>
    </row>
    <row r="3070" spans="7:8" x14ac:dyDescent="0.35">
      <c r="G3070" s="9"/>
      <c r="H3070" s="9"/>
    </row>
    <row r="3071" spans="7:8" x14ac:dyDescent="0.35">
      <c r="G3071" s="9"/>
      <c r="H3071" s="9"/>
    </row>
    <row r="3072" spans="7:8" x14ac:dyDescent="0.35">
      <c r="G3072" s="9"/>
      <c r="H3072" s="9"/>
    </row>
    <row r="3073" spans="7:8" x14ac:dyDescent="0.35">
      <c r="G3073" s="9"/>
      <c r="H3073" s="9"/>
    </row>
    <row r="3074" spans="7:8" x14ac:dyDescent="0.35">
      <c r="G3074" s="9"/>
      <c r="H3074" s="9"/>
    </row>
    <row r="3075" spans="7:8" x14ac:dyDescent="0.35">
      <c r="G3075" s="9"/>
      <c r="H3075" s="9"/>
    </row>
    <row r="3076" spans="7:8" x14ac:dyDescent="0.35">
      <c r="G3076" s="9"/>
      <c r="H3076" s="9"/>
    </row>
    <row r="3077" spans="7:8" x14ac:dyDescent="0.35">
      <c r="G3077" s="9"/>
      <c r="H3077" s="9"/>
    </row>
    <row r="3078" spans="7:8" x14ac:dyDescent="0.35">
      <c r="G3078" s="9"/>
      <c r="H3078" s="9"/>
    </row>
    <row r="3079" spans="7:8" x14ac:dyDescent="0.35">
      <c r="G3079" s="9"/>
      <c r="H3079" s="9"/>
    </row>
    <row r="3080" spans="7:8" x14ac:dyDescent="0.35">
      <c r="G3080" s="9"/>
      <c r="H3080" s="9"/>
    </row>
    <row r="3081" spans="7:8" x14ac:dyDescent="0.35">
      <c r="G3081" s="9"/>
      <c r="H3081" s="9"/>
    </row>
    <row r="3082" spans="7:8" x14ac:dyDescent="0.35">
      <c r="G3082" s="9"/>
      <c r="H3082" s="9"/>
    </row>
    <row r="3083" spans="7:8" x14ac:dyDescent="0.35">
      <c r="G3083" s="9"/>
      <c r="H3083" s="9"/>
    </row>
    <row r="3084" spans="7:8" x14ac:dyDescent="0.35">
      <c r="G3084" s="9"/>
      <c r="H3084" s="9"/>
    </row>
    <row r="3085" spans="7:8" x14ac:dyDescent="0.35">
      <c r="G3085" s="9"/>
      <c r="H3085" s="9"/>
    </row>
    <row r="3086" spans="7:8" x14ac:dyDescent="0.35">
      <c r="G3086" s="9"/>
      <c r="H3086" s="9"/>
    </row>
    <row r="3087" spans="7:8" x14ac:dyDescent="0.35">
      <c r="G3087" s="9"/>
      <c r="H3087" s="9"/>
    </row>
    <row r="3088" spans="7:8" x14ac:dyDescent="0.35">
      <c r="G3088" s="9"/>
      <c r="H3088" s="9"/>
    </row>
    <row r="3089" spans="7:8" x14ac:dyDescent="0.35">
      <c r="G3089" s="9"/>
      <c r="H3089" s="9"/>
    </row>
    <row r="3090" spans="7:8" x14ac:dyDescent="0.35">
      <c r="G3090" s="9"/>
      <c r="H3090" s="9"/>
    </row>
    <row r="3091" spans="7:8" x14ac:dyDescent="0.35">
      <c r="G3091" s="9"/>
      <c r="H3091" s="9"/>
    </row>
    <row r="3092" spans="7:8" x14ac:dyDescent="0.35">
      <c r="G3092" s="9"/>
      <c r="H3092" s="9"/>
    </row>
    <row r="3093" spans="7:8" x14ac:dyDescent="0.35">
      <c r="G3093" s="9"/>
      <c r="H3093" s="9"/>
    </row>
    <row r="3094" spans="7:8" x14ac:dyDescent="0.35">
      <c r="G3094" s="9"/>
      <c r="H3094" s="9"/>
    </row>
    <row r="3095" spans="7:8" x14ac:dyDescent="0.35">
      <c r="G3095" s="9"/>
      <c r="H3095" s="9"/>
    </row>
    <row r="3096" spans="7:8" x14ac:dyDescent="0.35">
      <c r="G3096" s="9"/>
      <c r="H3096" s="9"/>
    </row>
    <row r="3097" spans="7:8" x14ac:dyDescent="0.35">
      <c r="G3097" s="9"/>
      <c r="H3097" s="9"/>
    </row>
    <row r="3098" spans="7:8" x14ac:dyDescent="0.35">
      <c r="G3098" s="9"/>
      <c r="H3098" s="9"/>
    </row>
    <row r="3099" spans="7:8" x14ac:dyDescent="0.35">
      <c r="G3099" s="9"/>
      <c r="H3099" s="9"/>
    </row>
    <row r="3100" spans="7:8" x14ac:dyDescent="0.35">
      <c r="G3100" s="9"/>
      <c r="H3100" s="9"/>
    </row>
    <row r="3101" spans="7:8" x14ac:dyDescent="0.35">
      <c r="G3101" s="9"/>
      <c r="H3101" s="9"/>
    </row>
    <row r="3102" spans="7:8" x14ac:dyDescent="0.35">
      <c r="G3102" s="9"/>
      <c r="H3102" s="9"/>
    </row>
    <row r="3103" spans="7:8" x14ac:dyDescent="0.35">
      <c r="G3103" s="9"/>
      <c r="H3103" s="9"/>
    </row>
    <row r="3104" spans="7:8" x14ac:dyDescent="0.35">
      <c r="G3104" s="9"/>
      <c r="H3104" s="9"/>
    </row>
    <row r="3105" spans="7:8" x14ac:dyDescent="0.35">
      <c r="G3105" s="9"/>
      <c r="H3105" s="9"/>
    </row>
    <row r="3106" spans="7:8" x14ac:dyDescent="0.35">
      <c r="G3106" s="9"/>
      <c r="H3106" s="9"/>
    </row>
    <row r="3107" spans="7:8" x14ac:dyDescent="0.35">
      <c r="G3107" s="9"/>
      <c r="H3107" s="9"/>
    </row>
    <row r="3108" spans="7:8" x14ac:dyDescent="0.35">
      <c r="G3108" s="9"/>
      <c r="H3108" s="9"/>
    </row>
    <row r="3109" spans="7:8" x14ac:dyDescent="0.35">
      <c r="G3109" s="9"/>
      <c r="H3109" s="9"/>
    </row>
    <row r="3110" spans="7:8" x14ac:dyDescent="0.35">
      <c r="G3110" s="9"/>
      <c r="H3110" s="9"/>
    </row>
    <row r="3111" spans="7:8" x14ac:dyDescent="0.35">
      <c r="G3111" s="9"/>
      <c r="H3111" s="9"/>
    </row>
    <row r="3112" spans="7:8" x14ac:dyDescent="0.35">
      <c r="G3112" s="9"/>
      <c r="H3112" s="9"/>
    </row>
    <row r="3113" spans="7:8" x14ac:dyDescent="0.35">
      <c r="G3113" s="9"/>
      <c r="H3113" s="9"/>
    </row>
    <row r="3114" spans="7:8" x14ac:dyDescent="0.35">
      <c r="G3114" s="9"/>
      <c r="H3114" s="9"/>
    </row>
    <row r="3115" spans="7:8" x14ac:dyDescent="0.35">
      <c r="G3115" s="9"/>
      <c r="H3115" s="9"/>
    </row>
    <row r="3116" spans="7:8" x14ac:dyDescent="0.35">
      <c r="G3116" s="9"/>
      <c r="H3116" s="9"/>
    </row>
    <row r="3117" spans="7:8" x14ac:dyDescent="0.35">
      <c r="G3117" s="9"/>
      <c r="H3117" s="9"/>
    </row>
    <row r="3118" spans="7:8" x14ac:dyDescent="0.35">
      <c r="G3118" s="9"/>
      <c r="H3118" s="9"/>
    </row>
    <row r="3119" spans="7:8" x14ac:dyDescent="0.35">
      <c r="G3119" s="9"/>
      <c r="H3119" s="9"/>
    </row>
    <row r="3120" spans="7:8" x14ac:dyDescent="0.35">
      <c r="G3120" s="9"/>
      <c r="H3120" s="9"/>
    </row>
    <row r="3121" spans="7:8" x14ac:dyDescent="0.35">
      <c r="G3121" s="9"/>
      <c r="H3121" s="9"/>
    </row>
    <row r="3122" spans="7:8" x14ac:dyDescent="0.35">
      <c r="G3122" s="9"/>
      <c r="H3122" s="9"/>
    </row>
    <row r="3123" spans="7:8" x14ac:dyDescent="0.35">
      <c r="G3123" s="9"/>
      <c r="H3123" s="9"/>
    </row>
    <row r="3124" spans="7:8" x14ac:dyDescent="0.35">
      <c r="G3124" s="9"/>
      <c r="H3124" s="9"/>
    </row>
    <row r="3125" spans="7:8" x14ac:dyDescent="0.35">
      <c r="G3125" s="9"/>
      <c r="H3125" s="9"/>
    </row>
    <row r="3126" spans="7:8" x14ac:dyDescent="0.35">
      <c r="G3126" s="9"/>
      <c r="H3126" s="9"/>
    </row>
    <row r="3127" spans="7:8" x14ac:dyDescent="0.35">
      <c r="G3127" s="9"/>
      <c r="H3127" s="9"/>
    </row>
    <row r="3128" spans="7:8" x14ac:dyDescent="0.35">
      <c r="G3128" s="9"/>
      <c r="H3128" s="9"/>
    </row>
    <row r="3129" spans="7:8" x14ac:dyDescent="0.35">
      <c r="G3129" s="9"/>
      <c r="H3129" s="9"/>
    </row>
    <row r="3130" spans="7:8" x14ac:dyDescent="0.35">
      <c r="G3130" s="9"/>
      <c r="H3130" s="9"/>
    </row>
    <row r="3131" spans="7:8" x14ac:dyDescent="0.35">
      <c r="G3131" s="9"/>
      <c r="H3131" s="9"/>
    </row>
    <row r="3132" spans="7:8" x14ac:dyDescent="0.35">
      <c r="G3132" s="9"/>
      <c r="H3132" s="9"/>
    </row>
    <row r="3133" spans="7:8" x14ac:dyDescent="0.35">
      <c r="G3133" s="9"/>
      <c r="H3133" s="9"/>
    </row>
    <row r="3134" spans="7:8" x14ac:dyDescent="0.35">
      <c r="G3134" s="9"/>
      <c r="H3134" s="9"/>
    </row>
    <row r="3135" spans="7:8" x14ac:dyDescent="0.35">
      <c r="G3135" s="9"/>
      <c r="H3135" s="9"/>
    </row>
    <row r="3136" spans="7:8" x14ac:dyDescent="0.35">
      <c r="G3136" s="9"/>
      <c r="H3136" s="9"/>
    </row>
    <row r="3137" spans="7:8" x14ac:dyDescent="0.35">
      <c r="G3137" s="9"/>
      <c r="H3137" s="9"/>
    </row>
    <row r="3138" spans="7:8" x14ac:dyDescent="0.35">
      <c r="G3138" s="9"/>
      <c r="H3138" s="9"/>
    </row>
    <row r="3139" spans="7:8" x14ac:dyDescent="0.35">
      <c r="G3139" s="9"/>
      <c r="H3139" s="9"/>
    </row>
    <row r="3140" spans="7:8" x14ac:dyDescent="0.35">
      <c r="G3140" s="9"/>
      <c r="H3140" s="9"/>
    </row>
    <row r="3141" spans="7:8" x14ac:dyDescent="0.35">
      <c r="G3141" s="9"/>
      <c r="H3141" s="9"/>
    </row>
    <row r="3142" spans="7:8" x14ac:dyDescent="0.35">
      <c r="G3142" s="9"/>
      <c r="H3142" s="9"/>
    </row>
    <row r="3143" spans="7:8" x14ac:dyDescent="0.35">
      <c r="G3143" s="9"/>
      <c r="H3143" s="9"/>
    </row>
    <row r="3144" spans="7:8" x14ac:dyDescent="0.35">
      <c r="G3144" s="9"/>
      <c r="H3144" s="9"/>
    </row>
    <row r="3145" spans="7:8" x14ac:dyDescent="0.35">
      <c r="G3145" s="9"/>
      <c r="H3145" s="9"/>
    </row>
    <row r="3146" spans="7:8" x14ac:dyDescent="0.35">
      <c r="G3146" s="9"/>
      <c r="H3146" s="9"/>
    </row>
    <row r="3147" spans="7:8" x14ac:dyDescent="0.35">
      <c r="G3147" s="9"/>
      <c r="H3147" s="9"/>
    </row>
    <row r="3148" spans="7:8" x14ac:dyDescent="0.35">
      <c r="G3148" s="9"/>
      <c r="H3148" s="9"/>
    </row>
    <row r="3149" spans="7:8" x14ac:dyDescent="0.35">
      <c r="G3149" s="9"/>
      <c r="H3149" s="9"/>
    </row>
    <row r="3150" spans="7:8" x14ac:dyDescent="0.35">
      <c r="G3150" s="9"/>
      <c r="H3150" s="9"/>
    </row>
    <row r="3151" spans="7:8" x14ac:dyDescent="0.35">
      <c r="G3151" s="9"/>
      <c r="H3151" s="9"/>
    </row>
    <row r="3152" spans="7:8" x14ac:dyDescent="0.35">
      <c r="G3152" s="9"/>
      <c r="H3152" s="9"/>
    </row>
    <row r="3153" spans="7:8" x14ac:dyDescent="0.35">
      <c r="G3153" s="9"/>
      <c r="H3153" s="9"/>
    </row>
    <row r="3154" spans="7:8" x14ac:dyDescent="0.35">
      <c r="G3154" s="9"/>
      <c r="H3154" s="9"/>
    </row>
    <row r="3155" spans="7:8" x14ac:dyDescent="0.35">
      <c r="G3155" s="9"/>
      <c r="H3155" s="9"/>
    </row>
    <row r="3156" spans="7:8" x14ac:dyDescent="0.35">
      <c r="G3156" s="9"/>
      <c r="H3156" s="9"/>
    </row>
    <row r="3157" spans="7:8" x14ac:dyDescent="0.35">
      <c r="G3157" s="9"/>
      <c r="H3157" s="9"/>
    </row>
    <row r="3158" spans="7:8" x14ac:dyDescent="0.35">
      <c r="G3158" s="9"/>
      <c r="H3158" s="9"/>
    </row>
    <row r="3159" spans="7:8" x14ac:dyDescent="0.35">
      <c r="G3159" s="9"/>
      <c r="H3159" s="9"/>
    </row>
    <row r="3160" spans="7:8" x14ac:dyDescent="0.35">
      <c r="G3160" s="9"/>
      <c r="H3160" s="9"/>
    </row>
    <row r="3161" spans="7:8" x14ac:dyDescent="0.35">
      <c r="G3161" s="9"/>
      <c r="H3161" s="9"/>
    </row>
    <row r="3162" spans="7:8" x14ac:dyDescent="0.35">
      <c r="G3162" s="9"/>
      <c r="H3162" s="9"/>
    </row>
    <row r="3163" spans="7:8" x14ac:dyDescent="0.35">
      <c r="G3163" s="9"/>
      <c r="H3163" s="9"/>
    </row>
    <row r="3164" spans="7:8" x14ac:dyDescent="0.35">
      <c r="G3164" s="9"/>
      <c r="H3164" s="9"/>
    </row>
    <row r="3165" spans="7:8" x14ac:dyDescent="0.35">
      <c r="G3165" s="9"/>
      <c r="H3165" s="9"/>
    </row>
    <row r="3166" spans="7:8" x14ac:dyDescent="0.35">
      <c r="G3166" s="9"/>
      <c r="H3166" s="9"/>
    </row>
    <row r="3167" spans="7:8" x14ac:dyDescent="0.35">
      <c r="G3167" s="9"/>
      <c r="H3167" s="9"/>
    </row>
    <row r="3168" spans="7:8" x14ac:dyDescent="0.35">
      <c r="G3168" s="9"/>
      <c r="H3168" s="9"/>
    </row>
    <row r="3169" spans="7:8" x14ac:dyDescent="0.35">
      <c r="G3169" s="9"/>
      <c r="H3169" s="9"/>
    </row>
    <row r="3170" spans="7:8" x14ac:dyDescent="0.35">
      <c r="G3170" s="9"/>
      <c r="H3170" s="9"/>
    </row>
    <row r="3171" spans="7:8" x14ac:dyDescent="0.35">
      <c r="G3171" s="9"/>
      <c r="H3171" s="9"/>
    </row>
    <row r="3172" spans="7:8" x14ac:dyDescent="0.35">
      <c r="G3172" s="9"/>
      <c r="H3172" s="9"/>
    </row>
    <row r="3173" spans="7:8" x14ac:dyDescent="0.35">
      <c r="G3173" s="9"/>
      <c r="H3173" s="9"/>
    </row>
    <row r="3174" spans="7:8" x14ac:dyDescent="0.35">
      <c r="G3174" s="9"/>
      <c r="H3174" s="9"/>
    </row>
    <row r="3175" spans="7:8" x14ac:dyDescent="0.35">
      <c r="G3175" s="9"/>
      <c r="H3175" s="9"/>
    </row>
    <row r="3176" spans="7:8" x14ac:dyDescent="0.35">
      <c r="G3176" s="9"/>
      <c r="H3176" s="9"/>
    </row>
    <row r="3177" spans="7:8" x14ac:dyDescent="0.35">
      <c r="G3177" s="9"/>
      <c r="H3177" s="9"/>
    </row>
    <row r="3178" spans="7:8" x14ac:dyDescent="0.35">
      <c r="G3178" s="9"/>
      <c r="H3178" s="9"/>
    </row>
    <row r="3179" spans="7:8" x14ac:dyDescent="0.35">
      <c r="G3179" s="9"/>
      <c r="H3179" s="9"/>
    </row>
    <row r="3180" spans="7:8" x14ac:dyDescent="0.35">
      <c r="G3180" s="9"/>
      <c r="H3180" s="9"/>
    </row>
    <row r="3181" spans="7:8" x14ac:dyDescent="0.35">
      <c r="G3181" s="9"/>
      <c r="H3181" s="9"/>
    </row>
    <row r="3182" spans="7:8" x14ac:dyDescent="0.35">
      <c r="G3182" s="9"/>
      <c r="H3182" s="9"/>
    </row>
    <row r="3183" spans="7:8" x14ac:dyDescent="0.35">
      <c r="G3183" s="9"/>
      <c r="H3183" s="9"/>
    </row>
    <row r="3184" spans="7:8" x14ac:dyDescent="0.35">
      <c r="G3184" s="9"/>
      <c r="H3184" s="9"/>
    </row>
    <row r="3185" spans="7:8" x14ac:dyDescent="0.35">
      <c r="G3185" s="9"/>
      <c r="H3185" s="9"/>
    </row>
    <row r="3186" spans="7:8" x14ac:dyDescent="0.35">
      <c r="G3186" s="9"/>
      <c r="H3186" s="9"/>
    </row>
    <row r="3187" spans="7:8" x14ac:dyDescent="0.35">
      <c r="G3187" s="9"/>
      <c r="H3187" s="9"/>
    </row>
    <row r="3188" spans="7:8" x14ac:dyDescent="0.35">
      <c r="G3188" s="9"/>
      <c r="H3188" s="9"/>
    </row>
    <row r="3189" spans="7:8" x14ac:dyDescent="0.35">
      <c r="G3189" s="9"/>
      <c r="H3189" s="9"/>
    </row>
    <row r="3190" spans="7:8" x14ac:dyDescent="0.35">
      <c r="G3190" s="9"/>
      <c r="H3190" s="9"/>
    </row>
    <row r="3191" spans="7:8" x14ac:dyDescent="0.35">
      <c r="G3191" s="9"/>
      <c r="H3191" s="9"/>
    </row>
    <row r="3192" spans="7:8" x14ac:dyDescent="0.35">
      <c r="G3192" s="9"/>
      <c r="H3192" s="9"/>
    </row>
    <row r="3193" spans="7:8" x14ac:dyDescent="0.35">
      <c r="G3193" s="9"/>
      <c r="H3193" s="9"/>
    </row>
    <row r="3194" spans="7:8" x14ac:dyDescent="0.35">
      <c r="G3194" s="9"/>
      <c r="H3194" s="9"/>
    </row>
    <row r="3195" spans="7:8" x14ac:dyDescent="0.35">
      <c r="G3195" s="9"/>
      <c r="H3195" s="9"/>
    </row>
    <row r="3196" spans="7:8" x14ac:dyDescent="0.35">
      <c r="G3196" s="9"/>
      <c r="H3196" s="9"/>
    </row>
    <row r="3197" spans="7:8" x14ac:dyDescent="0.35">
      <c r="G3197" s="9"/>
      <c r="H3197" s="9"/>
    </row>
    <row r="3198" spans="7:8" x14ac:dyDescent="0.35">
      <c r="G3198" s="9"/>
      <c r="H3198" s="9"/>
    </row>
    <row r="3199" spans="7:8" x14ac:dyDescent="0.35">
      <c r="G3199" s="9"/>
      <c r="H3199" s="9"/>
    </row>
    <row r="3200" spans="7:8" x14ac:dyDescent="0.35">
      <c r="G3200" s="9"/>
      <c r="H3200" s="9"/>
    </row>
    <row r="3201" spans="7:8" x14ac:dyDescent="0.35">
      <c r="G3201" s="9"/>
      <c r="H3201" s="9"/>
    </row>
    <row r="3202" spans="7:8" x14ac:dyDescent="0.35">
      <c r="G3202" s="9"/>
      <c r="H3202" s="9"/>
    </row>
    <row r="3203" spans="7:8" x14ac:dyDescent="0.35">
      <c r="G3203" s="9"/>
      <c r="H3203" s="9"/>
    </row>
    <row r="3204" spans="7:8" x14ac:dyDescent="0.35">
      <c r="G3204" s="9"/>
      <c r="H3204" s="9"/>
    </row>
    <row r="3205" spans="7:8" x14ac:dyDescent="0.35">
      <c r="G3205" s="9"/>
      <c r="H3205" s="9"/>
    </row>
    <row r="3206" spans="7:8" x14ac:dyDescent="0.35">
      <c r="G3206" s="9"/>
      <c r="H3206" s="9"/>
    </row>
    <row r="3207" spans="7:8" x14ac:dyDescent="0.35">
      <c r="G3207" s="9"/>
      <c r="H3207" s="9"/>
    </row>
    <row r="3208" spans="7:8" x14ac:dyDescent="0.35">
      <c r="G3208" s="9"/>
      <c r="H3208" s="9"/>
    </row>
    <row r="3209" spans="7:8" x14ac:dyDescent="0.35">
      <c r="G3209" s="9"/>
      <c r="H3209" s="9"/>
    </row>
    <row r="3210" spans="7:8" x14ac:dyDescent="0.35">
      <c r="G3210" s="9"/>
      <c r="H3210" s="9"/>
    </row>
    <row r="3211" spans="7:8" x14ac:dyDescent="0.35">
      <c r="G3211" s="9"/>
      <c r="H3211" s="9"/>
    </row>
    <row r="3212" spans="7:8" x14ac:dyDescent="0.35">
      <c r="G3212" s="9"/>
      <c r="H3212" s="9"/>
    </row>
    <row r="3213" spans="7:8" x14ac:dyDescent="0.35">
      <c r="G3213" s="9"/>
      <c r="H3213" s="9"/>
    </row>
    <row r="3214" spans="7:8" x14ac:dyDescent="0.35">
      <c r="G3214" s="9"/>
      <c r="H3214" s="9"/>
    </row>
    <row r="3215" spans="7:8" x14ac:dyDescent="0.35">
      <c r="G3215" s="9"/>
      <c r="H3215" s="9"/>
    </row>
    <row r="3216" spans="7:8" x14ac:dyDescent="0.35">
      <c r="G3216" s="9"/>
      <c r="H3216" s="9"/>
    </row>
    <row r="3217" spans="7:8" x14ac:dyDescent="0.35">
      <c r="G3217" s="9"/>
      <c r="H3217" s="9"/>
    </row>
    <row r="3218" spans="7:8" x14ac:dyDescent="0.35">
      <c r="G3218" s="9"/>
      <c r="H3218" s="9"/>
    </row>
    <row r="3219" spans="7:8" x14ac:dyDescent="0.35">
      <c r="G3219" s="9"/>
      <c r="H3219" s="9"/>
    </row>
    <row r="3220" spans="7:8" x14ac:dyDescent="0.35">
      <c r="G3220" s="9"/>
      <c r="H3220" s="9"/>
    </row>
    <row r="3221" spans="7:8" x14ac:dyDescent="0.35">
      <c r="G3221" s="9"/>
      <c r="H3221" s="9"/>
    </row>
    <row r="3222" spans="7:8" x14ac:dyDescent="0.35">
      <c r="G3222" s="9"/>
      <c r="H3222" s="9"/>
    </row>
    <row r="3223" spans="7:8" x14ac:dyDescent="0.35">
      <c r="G3223" s="9"/>
      <c r="H3223" s="9"/>
    </row>
    <row r="3224" spans="7:8" x14ac:dyDescent="0.35">
      <c r="G3224" s="9"/>
      <c r="H3224" s="9"/>
    </row>
    <row r="3225" spans="7:8" x14ac:dyDescent="0.35">
      <c r="G3225" s="9"/>
      <c r="H3225" s="9"/>
    </row>
    <row r="3226" spans="7:8" x14ac:dyDescent="0.35">
      <c r="G3226" s="9"/>
      <c r="H3226" s="9"/>
    </row>
    <row r="3227" spans="7:8" x14ac:dyDescent="0.35">
      <c r="G3227" s="9"/>
      <c r="H3227" s="9"/>
    </row>
    <row r="3228" spans="7:8" x14ac:dyDescent="0.35">
      <c r="G3228" s="9"/>
      <c r="H3228" s="9"/>
    </row>
    <row r="3229" spans="7:8" x14ac:dyDescent="0.35">
      <c r="G3229" s="9"/>
      <c r="H3229" s="9"/>
    </row>
    <row r="3230" spans="7:8" x14ac:dyDescent="0.35">
      <c r="G3230" s="9"/>
      <c r="H3230" s="9"/>
    </row>
    <row r="3231" spans="7:8" x14ac:dyDescent="0.35">
      <c r="G3231" s="9"/>
      <c r="H3231" s="9"/>
    </row>
    <row r="3232" spans="7:8" x14ac:dyDescent="0.35">
      <c r="G3232" s="9"/>
      <c r="H3232" s="9"/>
    </row>
    <row r="3233" spans="7:8" x14ac:dyDescent="0.35">
      <c r="G3233" s="9"/>
      <c r="H3233" s="9"/>
    </row>
    <row r="3234" spans="7:8" x14ac:dyDescent="0.35">
      <c r="G3234" s="9"/>
      <c r="H3234" s="9"/>
    </row>
    <row r="3235" spans="7:8" x14ac:dyDescent="0.35">
      <c r="G3235" s="9"/>
      <c r="H3235" s="9"/>
    </row>
    <row r="3236" spans="7:8" x14ac:dyDescent="0.35">
      <c r="G3236" s="9"/>
      <c r="H3236" s="9"/>
    </row>
    <row r="3237" spans="7:8" x14ac:dyDescent="0.35">
      <c r="G3237" s="9"/>
      <c r="H3237" s="9"/>
    </row>
    <row r="3238" spans="7:8" x14ac:dyDescent="0.35">
      <c r="G3238" s="9"/>
      <c r="H3238" s="9"/>
    </row>
    <row r="3239" spans="7:8" x14ac:dyDescent="0.35">
      <c r="G3239" s="9"/>
      <c r="H3239" s="9"/>
    </row>
    <row r="3240" spans="7:8" x14ac:dyDescent="0.35">
      <c r="G3240" s="9"/>
      <c r="H3240" s="9"/>
    </row>
    <row r="3241" spans="7:8" x14ac:dyDescent="0.35">
      <c r="G3241" s="9"/>
      <c r="H3241" s="9"/>
    </row>
    <row r="3242" spans="7:8" x14ac:dyDescent="0.35">
      <c r="G3242" s="9"/>
      <c r="H3242" s="9"/>
    </row>
    <row r="3243" spans="7:8" x14ac:dyDescent="0.35">
      <c r="G3243" s="9"/>
      <c r="H3243" s="9"/>
    </row>
    <row r="3244" spans="7:8" x14ac:dyDescent="0.35">
      <c r="G3244" s="9"/>
      <c r="H3244" s="9"/>
    </row>
    <row r="3245" spans="7:8" x14ac:dyDescent="0.35">
      <c r="G3245" s="9"/>
      <c r="H3245" s="9"/>
    </row>
    <row r="3246" spans="7:8" x14ac:dyDescent="0.35">
      <c r="G3246" s="9"/>
      <c r="H3246" s="9"/>
    </row>
    <row r="3247" spans="7:8" x14ac:dyDescent="0.35">
      <c r="G3247" s="9"/>
      <c r="H3247" s="9"/>
    </row>
    <row r="3248" spans="7:8" x14ac:dyDescent="0.35">
      <c r="G3248" s="9"/>
      <c r="H3248" s="9"/>
    </row>
    <row r="3249" spans="7:8" x14ac:dyDescent="0.35">
      <c r="G3249" s="9"/>
      <c r="H3249" s="9"/>
    </row>
    <row r="3250" spans="7:8" x14ac:dyDescent="0.35">
      <c r="G3250" s="9"/>
      <c r="H3250" s="9"/>
    </row>
    <row r="3251" spans="7:8" x14ac:dyDescent="0.35">
      <c r="G3251" s="9"/>
      <c r="H3251" s="9"/>
    </row>
    <row r="3252" spans="7:8" x14ac:dyDescent="0.35">
      <c r="G3252" s="9"/>
      <c r="H3252" s="9"/>
    </row>
    <row r="3253" spans="7:8" x14ac:dyDescent="0.35">
      <c r="G3253" s="9"/>
      <c r="H3253" s="9"/>
    </row>
    <row r="3254" spans="7:8" x14ac:dyDescent="0.35">
      <c r="G3254" s="9"/>
      <c r="H3254" s="9"/>
    </row>
    <row r="3255" spans="7:8" x14ac:dyDescent="0.35">
      <c r="G3255" s="9"/>
      <c r="H3255" s="9"/>
    </row>
    <row r="3256" spans="7:8" x14ac:dyDescent="0.35">
      <c r="G3256" s="9"/>
      <c r="H3256" s="9"/>
    </row>
    <row r="3257" spans="7:8" x14ac:dyDescent="0.35">
      <c r="G3257" s="9"/>
      <c r="H3257" s="9"/>
    </row>
    <row r="3258" spans="7:8" x14ac:dyDescent="0.35">
      <c r="G3258" s="9"/>
      <c r="H3258" s="9"/>
    </row>
    <row r="3259" spans="7:8" x14ac:dyDescent="0.35">
      <c r="G3259" s="9"/>
      <c r="H3259" s="9"/>
    </row>
    <row r="3260" spans="7:8" x14ac:dyDescent="0.35">
      <c r="G3260" s="9"/>
      <c r="H3260" s="9"/>
    </row>
    <row r="3261" spans="7:8" x14ac:dyDescent="0.35">
      <c r="G3261" s="9"/>
      <c r="H3261" s="9"/>
    </row>
    <row r="3262" spans="7:8" x14ac:dyDescent="0.35">
      <c r="G3262" s="9"/>
      <c r="H3262" s="9"/>
    </row>
    <row r="3263" spans="7:8" x14ac:dyDescent="0.35">
      <c r="G3263" s="9"/>
      <c r="H3263" s="9"/>
    </row>
    <row r="3264" spans="7:8" x14ac:dyDescent="0.35">
      <c r="G3264" s="9"/>
      <c r="H3264" s="9"/>
    </row>
    <row r="3265" spans="7:8" x14ac:dyDescent="0.35">
      <c r="G3265" s="9"/>
      <c r="H3265" s="9"/>
    </row>
    <row r="3266" spans="7:8" x14ac:dyDescent="0.35">
      <c r="G3266" s="9"/>
      <c r="H3266" s="9"/>
    </row>
    <row r="3267" spans="7:8" x14ac:dyDescent="0.35">
      <c r="G3267" s="9"/>
      <c r="H3267" s="9"/>
    </row>
    <row r="3268" spans="7:8" x14ac:dyDescent="0.35">
      <c r="G3268" s="9"/>
      <c r="H3268" s="9"/>
    </row>
    <row r="3269" spans="7:8" x14ac:dyDescent="0.35">
      <c r="G3269" s="9"/>
      <c r="H3269" s="9"/>
    </row>
    <row r="3270" spans="7:8" x14ac:dyDescent="0.35">
      <c r="G3270" s="9"/>
      <c r="H3270" s="9"/>
    </row>
    <row r="3271" spans="7:8" x14ac:dyDescent="0.35">
      <c r="G3271" s="9"/>
      <c r="H3271" s="9"/>
    </row>
    <row r="3272" spans="7:8" x14ac:dyDescent="0.35">
      <c r="G3272" s="9"/>
      <c r="H3272" s="9"/>
    </row>
    <row r="3273" spans="7:8" x14ac:dyDescent="0.35">
      <c r="G3273" s="9"/>
      <c r="H3273" s="9"/>
    </row>
    <row r="3274" spans="7:8" x14ac:dyDescent="0.35">
      <c r="G3274" s="9"/>
      <c r="H3274" s="9"/>
    </row>
    <row r="3275" spans="7:8" x14ac:dyDescent="0.35">
      <c r="G3275" s="9"/>
      <c r="H3275" s="9"/>
    </row>
    <row r="3276" spans="7:8" x14ac:dyDescent="0.35">
      <c r="G3276" s="9"/>
      <c r="H3276" s="9"/>
    </row>
    <row r="3277" spans="7:8" x14ac:dyDescent="0.35">
      <c r="G3277" s="9"/>
      <c r="H3277" s="9"/>
    </row>
    <row r="3278" spans="7:8" x14ac:dyDescent="0.35">
      <c r="G3278" s="9"/>
      <c r="H3278" s="9"/>
    </row>
    <row r="3279" spans="7:8" x14ac:dyDescent="0.35">
      <c r="G3279" s="9"/>
      <c r="H3279" s="9"/>
    </row>
    <row r="3280" spans="7:8" x14ac:dyDescent="0.35">
      <c r="G3280" s="9"/>
      <c r="H3280" s="9"/>
    </row>
    <row r="3281" spans="7:8" x14ac:dyDescent="0.35">
      <c r="G3281" s="9"/>
      <c r="H3281" s="9"/>
    </row>
    <row r="3282" spans="7:8" x14ac:dyDescent="0.35">
      <c r="G3282" s="9"/>
      <c r="H3282" s="9"/>
    </row>
    <row r="3283" spans="7:8" x14ac:dyDescent="0.35">
      <c r="G3283" s="9"/>
      <c r="H3283" s="9"/>
    </row>
    <row r="3284" spans="7:8" x14ac:dyDescent="0.35">
      <c r="G3284" s="9"/>
      <c r="H3284" s="9"/>
    </row>
    <row r="3285" spans="7:8" x14ac:dyDescent="0.35">
      <c r="G3285" s="9"/>
      <c r="H3285" s="9"/>
    </row>
    <row r="3286" spans="7:8" x14ac:dyDescent="0.35">
      <c r="G3286" s="9"/>
      <c r="H3286" s="9"/>
    </row>
    <row r="3287" spans="7:8" x14ac:dyDescent="0.35">
      <c r="G3287" s="9"/>
      <c r="H3287" s="9"/>
    </row>
    <row r="3288" spans="7:8" x14ac:dyDescent="0.35">
      <c r="G3288" s="9"/>
      <c r="H3288" s="9"/>
    </row>
    <row r="3289" spans="7:8" x14ac:dyDescent="0.35">
      <c r="G3289" s="9"/>
      <c r="H3289" s="9"/>
    </row>
    <row r="3290" spans="7:8" x14ac:dyDescent="0.35">
      <c r="G3290" s="9"/>
      <c r="H3290" s="9"/>
    </row>
    <row r="3291" spans="7:8" x14ac:dyDescent="0.35">
      <c r="G3291" s="9"/>
      <c r="H3291" s="9"/>
    </row>
    <row r="3292" spans="7:8" x14ac:dyDescent="0.35">
      <c r="G3292" s="9"/>
      <c r="H3292" s="9"/>
    </row>
    <row r="3293" spans="7:8" x14ac:dyDescent="0.35">
      <c r="G3293" s="9"/>
      <c r="H3293" s="9"/>
    </row>
    <row r="3294" spans="7:8" x14ac:dyDescent="0.35">
      <c r="G3294" s="9"/>
      <c r="H3294" s="9"/>
    </row>
    <row r="3295" spans="7:8" x14ac:dyDescent="0.35">
      <c r="G3295" s="9"/>
      <c r="H3295" s="9"/>
    </row>
    <row r="3296" spans="7:8" x14ac:dyDescent="0.35">
      <c r="G3296" s="9"/>
      <c r="H3296" s="9"/>
    </row>
    <row r="3297" spans="7:8" x14ac:dyDescent="0.35">
      <c r="G3297" s="9"/>
      <c r="H3297" s="9"/>
    </row>
    <row r="3298" spans="7:8" x14ac:dyDescent="0.35">
      <c r="G3298" s="9"/>
      <c r="H3298" s="9"/>
    </row>
    <row r="3299" spans="7:8" x14ac:dyDescent="0.35">
      <c r="G3299" s="9"/>
      <c r="H3299" s="9"/>
    </row>
    <row r="3300" spans="7:8" x14ac:dyDescent="0.35">
      <c r="G3300" s="9"/>
      <c r="H3300" s="9"/>
    </row>
    <row r="3301" spans="7:8" x14ac:dyDescent="0.35">
      <c r="G3301" s="9"/>
      <c r="H3301" s="9"/>
    </row>
    <row r="3302" spans="7:8" x14ac:dyDescent="0.35">
      <c r="G3302" s="9"/>
      <c r="H3302" s="9"/>
    </row>
    <row r="3303" spans="7:8" x14ac:dyDescent="0.35">
      <c r="G3303" s="9"/>
      <c r="H3303" s="9"/>
    </row>
    <row r="3304" spans="7:8" x14ac:dyDescent="0.35">
      <c r="G3304" s="9"/>
      <c r="H3304" s="9"/>
    </row>
    <row r="3305" spans="7:8" x14ac:dyDescent="0.35">
      <c r="G3305" s="9"/>
      <c r="H3305" s="9"/>
    </row>
    <row r="3306" spans="7:8" x14ac:dyDescent="0.35">
      <c r="G3306" s="9"/>
      <c r="H3306" s="9"/>
    </row>
    <row r="3307" spans="7:8" x14ac:dyDescent="0.35">
      <c r="G3307" s="9"/>
      <c r="H3307" s="9"/>
    </row>
    <row r="3308" spans="7:8" x14ac:dyDescent="0.35">
      <c r="G3308" s="9"/>
      <c r="H3308" s="9"/>
    </row>
    <row r="3309" spans="7:8" x14ac:dyDescent="0.35">
      <c r="G3309" s="9"/>
      <c r="H3309" s="9"/>
    </row>
    <row r="3310" spans="7:8" x14ac:dyDescent="0.35">
      <c r="G3310" s="9"/>
      <c r="H3310" s="9"/>
    </row>
    <row r="3311" spans="7:8" x14ac:dyDescent="0.35">
      <c r="G3311" s="9"/>
      <c r="H3311" s="9"/>
    </row>
    <row r="3312" spans="7:8" x14ac:dyDescent="0.35">
      <c r="G3312" s="9"/>
      <c r="H3312" s="9"/>
    </row>
    <row r="3313" spans="7:8" x14ac:dyDescent="0.35">
      <c r="G3313" s="9"/>
      <c r="H3313" s="9"/>
    </row>
    <row r="3314" spans="7:8" x14ac:dyDescent="0.35">
      <c r="G3314" s="9"/>
      <c r="H3314" s="9"/>
    </row>
    <row r="3315" spans="7:8" x14ac:dyDescent="0.35">
      <c r="G3315" s="9"/>
      <c r="H3315" s="9"/>
    </row>
    <row r="3316" spans="7:8" x14ac:dyDescent="0.35">
      <c r="G3316" s="9"/>
      <c r="H3316" s="9"/>
    </row>
    <row r="3317" spans="7:8" x14ac:dyDescent="0.35">
      <c r="G3317" s="9"/>
      <c r="H3317" s="9"/>
    </row>
    <row r="3318" spans="7:8" x14ac:dyDescent="0.35">
      <c r="G3318" s="9"/>
      <c r="H3318" s="9"/>
    </row>
    <row r="3319" spans="7:8" x14ac:dyDescent="0.35">
      <c r="G3319" s="9"/>
      <c r="H3319" s="9"/>
    </row>
    <row r="3320" spans="7:8" x14ac:dyDescent="0.35">
      <c r="G3320" s="9"/>
      <c r="H3320" s="9"/>
    </row>
    <row r="3321" spans="7:8" x14ac:dyDescent="0.35">
      <c r="G3321" s="9"/>
      <c r="H3321" s="9"/>
    </row>
    <row r="3322" spans="7:8" x14ac:dyDescent="0.35">
      <c r="G3322" s="9"/>
      <c r="H3322" s="9"/>
    </row>
    <row r="3323" spans="7:8" x14ac:dyDescent="0.35">
      <c r="G3323" s="9"/>
      <c r="H3323" s="9"/>
    </row>
    <row r="3324" spans="7:8" x14ac:dyDescent="0.35">
      <c r="G3324" s="9"/>
      <c r="H3324" s="9"/>
    </row>
    <row r="3325" spans="7:8" x14ac:dyDescent="0.35">
      <c r="G3325" s="9"/>
      <c r="H3325" s="9"/>
    </row>
    <row r="3326" spans="7:8" x14ac:dyDescent="0.35">
      <c r="G3326" s="9"/>
      <c r="H3326" s="9"/>
    </row>
    <row r="3327" spans="7:8" x14ac:dyDescent="0.35">
      <c r="G3327" s="9"/>
      <c r="H3327" s="9"/>
    </row>
    <row r="3328" spans="7:8" x14ac:dyDescent="0.35">
      <c r="G3328" s="9"/>
      <c r="H3328" s="9"/>
    </row>
    <row r="3329" spans="7:8" x14ac:dyDescent="0.35">
      <c r="G3329" s="9"/>
      <c r="H3329" s="9"/>
    </row>
    <row r="3330" spans="7:8" x14ac:dyDescent="0.35">
      <c r="G3330" s="9"/>
      <c r="H3330" s="9"/>
    </row>
    <row r="3331" spans="7:8" x14ac:dyDescent="0.35">
      <c r="G3331" s="9"/>
      <c r="H3331" s="9"/>
    </row>
    <row r="3332" spans="7:8" x14ac:dyDescent="0.35">
      <c r="G3332" s="9"/>
      <c r="H3332" s="9"/>
    </row>
    <row r="3333" spans="7:8" x14ac:dyDescent="0.35">
      <c r="G3333" s="9"/>
      <c r="H3333" s="9"/>
    </row>
    <row r="3334" spans="7:8" x14ac:dyDescent="0.35">
      <c r="G3334" s="9"/>
      <c r="H3334" s="9"/>
    </row>
    <row r="3335" spans="7:8" x14ac:dyDescent="0.35">
      <c r="G3335" s="9"/>
      <c r="H3335" s="9"/>
    </row>
    <row r="3336" spans="7:8" x14ac:dyDescent="0.35">
      <c r="G3336" s="9"/>
      <c r="H3336" s="9"/>
    </row>
    <row r="3337" spans="7:8" x14ac:dyDescent="0.35">
      <c r="G3337" s="9"/>
      <c r="H3337" s="9"/>
    </row>
    <row r="3338" spans="7:8" x14ac:dyDescent="0.35">
      <c r="G3338" s="9"/>
      <c r="H3338" s="9"/>
    </row>
    <row r="3339" spans="7:8" x14ac:dyDescent="0.35">
      <c r="G3339" s="9"/>
      <c r="H3339" s="9"/>
    </row>
    <row r="3340" spans="7:8" x14ac:dyDescent="0.35">
      <c r="G3340" s="9"/>
      <c r="H3340" s="9"/>
    </row>
    <row r="3341" spans="7:8" x14ac:dyDescent="0.35">
      <c r="G3341" s="9"/>
      <c r="H3341" s="9"/>
    </row>
    <row r="3342" spans="7:8" x14ac:dyDescent="0.35">
      <c r="G3342" s="9"/>
      <c r="H3342" s="9"/>
    </row>
    <row r="3343" spans="7:8" x14ac:dyDescent="0.35">
      <c r="G3343" s="9"/>
      <c r="H3343" s="9"/>
    </row>
    <row r="3344" spans="7:8" x14ac:dyDescent="0.35">
      <c r="G3344" s="9"/>
      <c r="H3344" s="9"/>
    </row>
    <row r="3345" spans="7:8" x14ac:dyDescent="0.35">
      <c r="G3345" s="9"/>
      <c r="H3345" s="9"/>
    </row>
    <row r="3346" spans="7:8" x14ac:dyDescent="0.35">
      <c r="G3346" s="9"/>
      <c r="H3346" s="9"/>
    </row>
    <row r="3347" spans="7:8" x14ac:dyDescent="0.35">
      <c r="G3347" s="9"/>
      <c r="H3347" s="9"/>
    </row>
    <row r="3348" spans="7:8" x14ac:dyDescent="0.35">
      <c r="G3348" s="9"/>
      <c r="H3348" s="9"/>
    </row>
    <row r="3349" spans="7:8" x14ac:dyDescent="0.35">
      <c r="G3349" s="9"/>
      <c r="H3349" s="9"/>
    </row>
    <row r="3350" spans="7:8" x14ac:dyDescent="0.35">
      <c r="G3350" s="9"/>
      <c r="H3350" s="9"/>
    </row>
    <row r="3351" spans="7:8" x14ac:dyDescent="0.35">
      <c r="G3351" s="9"/>
      <c r="H3351" s="9"/>
    </row>
    <row r="3352" spans="7:8" x14ac:dyDescent="0.35">
      <c r="G3352" s="9"/>
      <c r="H3352" s="9"/>
    </row>
    <row r="3353" spans="7:8" x14ac:dyDescent="0.35">
      <c r="G3353" s="9"/>
      <c r="H3353" s="9"/>
    </row>
    <row r="3354" spans="7:8" x14ac:dyDescent="0.35">
      <c r="G3354" s="9"/>
      <c r="H3354" s="9"/>
    </row>
    <row r="3355" spans="7:8" x14ac:dyDescent="0.35">
      <c r="G3355" s="9"/>
      <c r="H3355" s="9"/>
    </row>
    <row r="3356" spans="7:8" x14ac:dyDescent="0.35">
      <c r="G3356" s="9"/>
      <c r="H3356" s="9"/>
    </row>
    <row r="3357" spans="7:8" x14ac:dyDescent="0.35">
      <c r="G3357" s="9"/>
      <c r="H3357" s="9"/>
    </row>
    <row r="3358" spans="7:8" x14ac:dyDescent="0.35">
      <c r="G3358" s="9"/>
      <c r="H3358" s="9"/>
    </row>
    <row r="3359" spans="7:8" x14ac:dyDescent="0.35">
      <c r="G3359" s="9"/>
      <c r="H3359" s="9"/>
    </row>
    <row r="3360" spans="7:8" x14ac:dyDescent="0.35">
      <c r="G3360" s="9"/>
      <c r="H3360" s="9"/>
    </row>
    <row r="3361" spans="7:8" x14ac:dyDescent="0.35">
      <c r="G3361" s="9"/>
      <c r="H3361" s="9"/>
    </row>
    <row r="3362" spans="7:8" x14ac:dyDescent="0.35">
      <c r="G3362" s="9"/>
      <c r="H3362" s="9"/>
    </row>
    <row r="3363" spans="7:8" x14ac:dyDescent="0.35">
      <c r="G3363" s="9"/>
      <c r="H3363" s="9"/>
    </row>
    <row r="3364" spans="7:8" x14ac:dyDescent="0.35">
      <c r="G3364" s="9"/>
      <c r="H3364" s="9"/>
    </row>
    <row r="3365" spans="7:8" x14ac:dyDescent="0.35">
      <c r="G3365" s="9"/>
      <c r="H3365" s="9"/>
    </row>
    <row r="3366" spans="7:8" x14ac:dyDescent="0.35">
      <c r="G3366" s="9"/>
      <c r="H3366" s="9"/>
    </row>
    <row r="3367" spans="7:8" x14ac:dyDescent="0.35">
      <c r="G3367" s="9"/>
      <c r="H3367" s="9"/>
    </row>
    <row r="3368" spans="7:8" x14ac:dyDescent="0.35">
      <c r="G3368" s="9"/>
      <c r="H3368" s="9"/>
    </row>
    <row r="3369" spans="7:8" x14ac:dyDescent="0.35">
      <c r="G3369" s="9"/>
      <c r="H3369" s="9"/>
    </row>
    <row r="3370" spans="7:8" x14ac:dyDescent="0.35">
      <c r="G3370" s="9"/>
      <c r="H3370" s="9"/>
    </row>
    <row r="3371" spans="7:8" x14ac:dyDescent="0.35">
      <c r="G3371" s="9"/>
      <c r="H3371" s="9"/>
    </row>
    <row r="3372" spans="7:8" x14ac:dyDescent="0.35">
      <c r="G3372" s="9"/>
      <c r="H3372" s="9"/>
    </row>
    <row r="3373" spans="7:8" x14ac:dyDescent="0.35">
      <c r="G3373" s="9"/>
      <c r="H3373" s="9"/>
    </row>
    <row r="3374" spans="7:8" x14ac:dyDescent="0.35">
      <c r="G3374" s="9"/>
      <c r="H3374" s="9"/>
    </row>
    <row r="3375" spans="7:8" x14ac:dyDescent="0.35">
      <c r="G3375" s="9"/>
      <c r="H3375" s="9"/>
    </row>
    <row r="3376" spans="7:8" x14ac:dyDescent="0.35">
      <c r="G3376" s="9"/>
      <c r="H3376" s="9"/>
    </row>
    <row r="3377" spans="7:8" x14ac:dyDescent="0.35">
      <c r="G3377" s="9"/>
      <c r="H3377" s="9"/>
    </row>
    <row r="3378" spans="7:8" x14ac:dyDescent="0.35">
      <c r="G3378" s="9"/>
      <c r="H3378" s="9"/>
    </row>
    <row r="3379" spans="7:8" x14ac:dyDescent="0.35">
      <c r="G3379" s="9"/>
      <c r="H3379" s="9"/>
    </row>
    <row r="3380" spans="7:8" x14ac:dyDescent="0.35">
      <c r="G3380" s="9"/>
      <c r="H3380" s="9"/>
    </row>
    <row r="3381" spans="7:8" x14ac:dyDescent="0.35">
      <c r="G3381" s="9"/>
      <c r="H3381" s="9"/>
    </row>
    <row r="3382" spans="7:8" x14ac:dyDescent="0.35">
      <c r="G3382" s="9"/>
      <c r="H3382" s="9"/>
    </row>
    <row r="3383" spans="7:8" x14ac:dyDescent="0.35">
      <c r="G3383" s="9"/>
      <c r="H3383" s="9"/>
    </row>
    <row r="3384" spans="7:8" x14ac:dyDescent="0.35">
      <c r="G3384" s="9"/>
      <c r="H3384" s="9"/>
    </row>
    <row r="3385" spans="7:8" x14ac:dyDescent="0.35">
      <c r="G3385" s="9"/>
      <c r="H3385" s="9"/>
    </row>
    <row r="3386" spans="7:8" x14ac:dyDescent="0.35">
      <c r="G3386" s="9"/>
      <c r="H3386" s="9"/>
    </row>
    <row r="3387" spans="7:8" x14ac:dyDescent="0.35">
      <c r="G3387" s="9"/>
      <c r="H3387" s="9"/>
    </row>
    <row r="3388" spans="7:8" x14ac:dyDescent="0.35">
      <c r="G3388" s="9"/>
      <c r="H3388" s="9"/>
    </row>
    <row r="3389" spans="7:8" x14ac:dyDescent="0.35">
      <c r="G3389" s="9"/>
      <c r="H3389" s="9"/>
    </row>
    <row r="3390" spans="7:8" x14ac:dyDescent="0.35">
      <c r="G3390" s="9"/>
      <c r="H3390" s="9"/>
    </row>
    <row r="3391" spans="7:8" x14ac:dyDescent="0.35">
      <c r="G3391" s="9"/>
      <c r="H3391" s="9"/>
    </row>
    <row r="3392" spans="7:8" x14ac:dyDescent="0.35">
      <c r="G3392" s="9"/>
      <c r="H3392" s="9"/>
    </row>
    <row r="3393" spans="7:8" x14ac:dyDescent="0.35">
      <c r="G3393" s="9"/>
      <c r="H3393" s="9"/>
    </row>
    <row r="3394" spans="7:8" x14ac:dyDescent="0.35">
      <c r="G3394" s="9"/>
      <c r="H3394" s="9"/>
    </row>
    <row r="3395" spans="7:8" x14ac:dyDescent="0.35">
      <c r="G3395" s="9"/>
      <c r="H3395" s="9"/>
    </row>
    <row r="3396" spans="7:8" x14ac:dyDescent="0.35">
      <c r="G3396" s="9"/>
      <c r="H3396" s="9"/>
    </row>
    <row r="3397" spans="7:8" x14ac:dyDescent="0.35">
      <c r="G3397" s="9"/>
      <c r="H3397" s="9"/>
    </row>
    <row r="3398" spans="7:8" x14ac:dyDescent="0.35">
      <c r="G3398" s="9"/>
      <c r="H3398" s="9"/>
    </row>
    <row r="3399" spans="7:8" x14ac:dyDescent="0.35">
      <c r="G3399" s="9"/>
      <c r="H3399" s="9"/>
    </row>
    <row r="3400" spans="7:8" x14ac:dyDescent="0.35">
      <c r="G3400" s="9"/>
      <c r="H3400" s="9"/>
    </row>
    <row r="3401" spans="7:8" x14ac:dyDescent="0.35">
      <c r="G3401" s="9"/>
      <c r="H3401" s="9"/>
    </row>
    <row r="3402" spans="7:8" x14ac:dyDescent="0.35">
      <c r="G3402" s="9"/>
      <c r="H3402" s="9"/>
    </row>
    <row r="3403" spans="7:8" x14ac:dyDescent="0.35">
      <c r="G3403" s="9"/>
      <c r="H3403" s="9"/>
    </row>
    <row r="3404" spans="7:8" x14ac:dyDescent="0.35">
      <c r="G3404" s="9"/>
      <c r="H3404" s="9"/>
    </row>
    <row r="3405" spans="7:8" x14ac:dyDescent="0.35">
      <c r="G3405" s="9"/>
      <c r="H3405" s="9"/>
    </row>
    <row r="3406" spans="7:8" x14ac:dyDescent="0.35">
      <c r="G3406" s="9"/>
      <c r="H3406" s="9"/>
    </row>
    <row r="3407" spans="7:8" x14ac:dyDescent="0.35">
      <c r="G3407" s="9"/>
      <c r="H3407" s="9"/>
    </row>
    <row r="3408" spans="7:8" x14ac:dyDescent="0.35">
      <c r="G3408" s="9"/>
      <c r="H3408" s="9"/>
    </row>
    <row r="3409" spans="7:8" x14ac:dyDescent="0.35">
      <c r="G3409" s="9"/>
      <c r="H3409" s="9"/>
    </row>
    <row r="3410" spans="7:8" x14ac:dyDescent="0.35">
      <c r="G3410" s="9"/>
      <c r="H3410" s="9"/>
    </row>
    <row r="3411" spans="7:8" x14ac:dyDescent="0.35">
      <c r="G3411" s="9"/>
      <c r="H3411" s="9"/>
    </row>
    <row r="3412" spans="7:8" x14ac:dyDescent="0.35">
      <c r="G3412" s="9"/>
      <c r="H3412" s="9"/>
    </row>
    <row r="3413" spans="7:8" x14ac:dyDescent="0.35">
      <c r="G3413" s="9"/>
      <c r="H3413" s="9"/>
    </row>
    <row r="3414" spans="7:8" x14ac:dyDescent="0.35">
      <c r="G3414" s="9"/>
      <c r="H3414" s="9"/>
    </row>
    <row r="3415" spans="7:8" x14ac:dyDescent="0.35">
      <c r="G3415" s="9"/>
      <c r="H3415" s="9"/>
    </row>
    <row r="3416" spans="7:8" x14ac:dyDescent="0.35">
      <c r="G3416" s="9"/>
      <c r="H3416" s="9"/>
    </row>
    <row r="3417" spans="7:8" x14ac:dyDescent="0.35">
      <c r="G3417" s="9"/>
      <c r="H3417" s="9"/>
    </row>
    <row r="3418" spans="7:8" x14ac:dyDescent="0.35">
      <c r="G3418" s="9"/>
      <c r="H3418" s="9"/>
    </row>
    <row r="3419" spans="7:8" x14ac:dyDescent="0.35">
      <c r="G3419" s="9"/>
      <c r="H3419" s="9"/>
    </row>
    <row r="3420" spans="7:8" x14ac:dyDescent="0.35">
      <c r="G3420" s="9"/>
      <c r="H3420" s="9"/>
    </row>
    <row r="3421" spans="7:8" x14ac:dyDescent="0.35">
      <c r="G3421" s="9"/>
      <c r="H3421" s="9"/>
    </row>
    <row r="3422" spans="7:8" x14ac:dyDescent="0.35">
      <c r="G3422" s="9"/>
      <c r="H3422" s="9"/>
    </row>
    <row r="3423" spans="7:8" x14ac:dyDescent="0.35">
      <c r="G3423" s="9"/>
      <c r="H3423" s="9"/>
    </row>
    <row r="3424" spans="7:8" x14ac:dyDescent="0.35">
      <c r="G3424" s="9"/>
      <c r="H3424" s="9"/>
    </row>
    <row r="3425" spans="7:8" x14ac:dyDescent="0.35">
      <c r="G3425" s="9"/>
      <c r="H3425" s="9"/>
    </row>
    <row r="3426" spans="7:8" x14ac:dyDescent="0.35">
      <c r="G3426" s="9"/>
      <c r="H3426" s="9"/>
    </row>
    <row r="3427" spans="7:8" x14ac:dyDescent="0.35">
      <c r="G3427" s="9"/>
      <c r="H3427" s="9"/>
    </row>
    <row r="3428" spans="7:8" x14ac:dyDescent="0.35">
      <c r="G3428" s="9"/>
      <c r="H3428" s="9"/>
    </row>
    <row r="3429" spans="7:8" x14ac:dyDescent="0.35">
      <c r="G3429" s="9"/>
      <c r="H3429" s="9"/>
    </row>
    <row r="3430" spans="7:8" x14ac:dyDescent="0.35">
      <c r="G3430" s="9"/>
      <c r="H3430" s="9"/>
    </row>
    <row r="3431" spans="7:8" x14ac:dyDescent="0.35">
      <c r="G3431" s="9"/>
      <c r="H3431" s="9"/>
    </row>
    <row r="3432" spans="7:8" x14ac:dyDescent="0.35">
      <c r="G3432" s="9"/>
      <c r="H3432" s="9"/>
    </row>
    <row r="3433" spans="7:8" x14ac:dyDescent="0.35">
      <c r="G3433" s="9"/>
      <c r="H3433" s="9"/>
    </row>
    <row r="3434" spans="7:8" x14ac:dyDescent="0.35">
      <c r="G3434" s="9"/>
      <c r="H3434" s="9"/>
    </row>
    <row r="3435" spans="7:8" x14ac:dyDescent="0.35">
      <c r="G3435" s="9"/>
      <c r="H3435" s="9"/>
    </row>
    <row r="3436" spans="7:8" x14ac:dyDescent="0.35">
      <c r="G3436" s="9"/>
      <c r="H3436" s="9"/>
    </row>
    <row r="3437" spans="7:8" x14ac:dyDescent="0.35">
      <c r="G3437" s="9"/>
      <c r="H3437" s="9"/>
    </row>
    <row r="3438" spans="7:8" x14ac:dyDescent="0.35">
      <c r="G3438" s="9"/>
      <c r="H3438" s="9"/>
    </row>
    <row r="3439" spans="7:8" x14ac:dyDescent="0.35">
      <c r="G3439" s="9"/>
      <c r="H3439" s="9"/>
    </row>
    <row r="3440" spans="7:8" x14ac:dyDescent="0.35">
      <c r="G3440" s="9"/>
      <c r="H3440" s="9"/>
    </row>
    <row r="3441" spans="7:8" x14ac:dyDescent="0.35">
      <c r="G3441" s="9"/>
      <c r="H3441" s="9"/>
    </row>
    <row r="3442" spans="7:8" x14ac:dyDescent="0.35">
      <c r="G3442" s="9"/>
      <c r="H3442" s="9"/>
    </row>
    <row r="3443" spans="7:8" x14ac:dyDescent="0.35">
      <c r="G3443" s="9"/>
      <c r="H3443" s="9"/>
    </row>
    <row r="3444" spans="7:8" x14ac:dyDescent="0.35">
      <c r="G3444" s="9"/>
      <c r="H3444" s="9"/>
    </row>
    <row r="3445" spans="7:8" x14ac:dyDescent="0.35">
      <c r="G3445" s="9"/>
      <c r="H3445" s="9"/>
    </row>
    <row r="3446" spans="7:8" x14ac:dyDescent="0.35">
      <c r="G3446" s="9"/>
      <c r="H3446" s="9"/>
    </row>
    <row r="3447" spans="7:8" x14ac:dyDescent="0.35">
      <c r="G3447" s="9"/>
      <c r="H3447" s="9"/>
    </row>
    <row r="3448" spans="7:8" x14ac:dyDescent="0.35">
      <c r="G3448" s="9"/>
      <c r="H3448" s="9"/>
    </row>
    <row r="3449" spans="7:8" x14ac:dyDescent="0.35">
      <c r="G3449" s="9"/>
      <c r="H3449" s="9"/>
    </row>
    <row r="3450" spans="7:8" x14ac:dyDescent="0.35">
      <c r="G3450" s="9"/>
      <c r="H3450" s="9"/>
    </row>
    <row r="3451" spans="7:8" x14ac:dyDescent="0.35">
      <c r="G3451" s="9"/>
      <c r="H3451" s="9"/>
    </row>
    <row r="3452" spans="7:8" x14ac:dyDescent="0.35">
      <c r="G3452" s="9"/>
      <c r="H3452" s="9"/>
    </row>
    <row r="3453" spans="7:8" x14ac:dyDescent="0.35">
      <c r="G3453" s="9"/>
      <c r="H3453" s="9"/>
    </row>
    <row r="3454" spans="7:8" x14ac:dyDescent="0.35">
      <c r="G3454" s="9"/>
      <c r="H3454" s="9"/>
    </row>
    <row r="3455" spans="7:8" x14ac:dyDescent="0.35">
      <c r="G3455" s="9"/>
      <c r="H3455" s="9"/>
    </row>
    <row r="3456" spans="7:8" x14ac:dyDescent="0.35">
      <c r="G3456" s="9"/>
      <c r="H3456" s="9"/>
    </row>
    <row r="3457" spans="7:8" x14ac:dyDescent="0.35">
      <c r="G3457" s="9"/>
      <c r="H3457" s="9"/>
    </row>
    <row r="3458" spans="7:8" x14ac:dyDescent="0.35">
      <c r="G3458" s="9"/>
      <c r="H3458" s="9"/>
    </row>
    <row r="3459" spans="7:8" x14ac:dyDescent="0.35">
      <c r="G3459" s="9"/>
      <c r="H3459" s="9"/>
    </row>
    <row r="3460" spans="7:8" x14ac:dyDescent="0.35">
      <c r="G3460" s="9"/>
      <c r="H3460" s="9"/>
    </row>
    <row r="3461" spans="7:8" x14ac:dyDescent="0.35">
      <c r="G3461" s="9"/>
      <c r="H3461" s="9"/>
    </row>
    <row r="3462" spans="7:8" x14ac:dyDescent="0.35">
      <c r="G3462" s="9"/>
      <c r="H3462" s="9"/>
    </row>
    <row r="3463" spans="7:8" x14ac:dyDescent="0.35">
      <c r="G3463" s="9"/>
      <c r="H3463" s="9"/>
    </row>
    <row r="3464" spans="7:8" x14ac:dyDescent="0.35">
      <c r="G3464" s="9"/>
      <c r="H3464" s="9"/>
    </row>
    <row r="3465" spans="7:8" x14ac:dyDescent="0.35">
      <c r="G3465" s="9"/>
      <c r="H3465" s="9"/>
    </row>
    <row r="3466" spans="7:8" x14ac:dyDescent="0.35">
      <c r="G3466" s="9"/>
      <c r="H3466" s="9"/>
    </row>
    <row r="3467" spans="7:8" x14ac:dyDescent="0.35">
      <c r="G3467" s="9"/>
      <c r="H3467" s="9"/>
    </row>
    <row r="3468" spans="7:8" x14ac:dyDescent="0.35">
      <c r="G3468" s="9"/>
      <c r="H3468" s="9"/>
    </row>
    <row r="3469" spans="7:8" x14ac:dyDescent="0.35">
      <c r="G3469" s="9"/>
      <c r="H3469" s="9"/>
    </row>
    <row r="3470" spans="7:8" x14ac:dyDescent="0.35">
      <c r="G3470" s="9"/>
      <c r="H3470" s="9"/>
    </row>
    <row r="3471" spans="7:8" x14ac:dyDescent="0.35">
      <c r="G3471" s="9"/>
      <c r="H3471" s="9"/>
    </row>
    <row r="3472" spans="7:8" x14ac:dyDescent="0.35">
      <c r="G3472" s="9"/>
      <c r="H3472" s="9"/>
    </row>
    <row r="3473" spans="7:8" x14ac:dyDescent="0.35">
      <c r="G3473" s="9"/>
      <c r="H3473" s="9"/>
    </row>
    <row r="3474" spans="7:8" x14ac:dyDescent="0.35">
      <c r="G3474" s="9"/>
      <c r="H3474" s="9"/>
    </row>
    <row r="3475" spans="7:8" x14ac:dyDescent="0.35">
      <c r="G3475" s="9"/>
      <c r="H3475" s="9"/>
    </row>
    <row r="3476" spans="7:8" x14ac:dyDescent="0.35">
      <c r="G3476" s="9"/>
      <c r="H3476" s="9"/>
    </row>
    <row r="3477" spans="7:8" x14ac:dyDescent="0.35">
      <c r="G3477" s="9"/>
      <c r="H3477" s="9"/>
    </row>
    <row r="3478" spans="7:8" x14ac:dyDescent="0.35">
      <c r="G3478" s="9"/>
      <c r="H3478" s="9"/>
    </row>
    <row r="3479" spans="7:8" x14ac:dyDescent="0.35">
      <c r="G3479" s="9"/>
      <c r="H3479" s="9"/>
    </row>
    <row r="3480" spans="7:8" x14ac:dyDescent="0.35">
      <c r="G3480" s="9"/>
      <c r="H3480" s="9"/>
    </row>
    <row r="3481" spans="7:8" x14ac:dyDescent="0.35">
      <c r="G3481" s="9"/>
      <c r="H3481" s="9"/>
    </row>
    <row r="3482" spans="7:8" x14ac:dyDescent="0.35">
      <c r="G3482" s="9"/>
      <c r="H3482" s="9"/>
    </row>
    <row r="3483" spans="7:8" x14ac:dyDescent="0.35">
      <c r="G3483" s="9"/>
      <c r="H3483" s="9"/>
    </row>
    <row r="3484" spans="7:8" x14ac:dyDescent="0.35">
      <c r="G3484" s="9"/>
      <c r="H3484" s="9"/>
    </row>
    <row r="3485" spans="7:8" x14ac:dyDescent="0.35">
      <c r="G3485" s="9"/>
      <c r="H3485" s="9"/>
    </row>
    <row r="3486" spans="7:8" x14ac:dyDescent="0.35">
      <c r="G3486" s="9"/>
      <c r="H3486" s="9"/>
    </row>
    <row r="3487" spans="7:8" x14ac:dyDescent="0.35">
      <c r="G3487" s="9"/>
      <c r="H3487" s="9"/>
    </row>
    <row r="3488" spans="7:8" x14ac:dyDescent="0.35">
      <c r="G3488" s="9"/>
      <c r="H3488" s="9"/>
    </row>
    <row r="3489" spans="7:8" x14ac:dyDescent="0.35">
      <c r="G3489" s="9"/>
      <c r="H3489" s="9"/>
    </row>
    <row r="3490" spans="7:8" x14ac:dyDescent="0.35">
      <c r="G3490" s="9"/>
      <c r="H3490" s="9"/>
    </row>
    <row r="3491" spans="7:8" x14ac:dyDescent="0.35">
      <c r="G3491" s="9"/>
      <c r="H3491" s="9"/>
    </row>
    <row r="3492" spans="7:8" x14ac:dyDescent="0.35">
      <c r="G3492" s="9"/>
      <c r="H3492" s="9"/>
    </row>
    <row r="3493" spans="7:8" x14ac:dyDescent="0.35">
      <c r="G3493" s="9"/>
      <c r="H3493" s="9"/>
    </row>
    <row r="3494" spans="7:8" x14ac:dyDescent="0.35">
      <c r="G3494" s="9"/>
      <c r="H3494" s="9"/>
    </row>
    <row r="3495" spans="7:8" x14ac:dyDescent="0.35">
      <c r="G3495" s="9"/>
      <c r="H3495" s="9"/>
    </row>
    <row r="3496" spans="7:8" x14ac:dyDescent="0.35">
      <c r="G3496" s="9"/>
      <c r="H3496" s="9"/>
    </row>
    <row r="3497" spans="7:8" x14ac:dyDescent="0.35">
      <c r="G3497" s="9"/>
      <c r="H3497" s="9"/>
    </row>
    <row r="3498" spans="7:8" x14ac:dyDescent="0.35">
      <c r="G3498" s="9"/>
      <c r="H3498" s="9"/>
    </row>
    <row r="3499" spans="7:8" x14ac:dyDescent="0.35">
      <c r="G3499" s="9"/>
      <c r="H3499" s="9"/>
    </row>
    <row r="3500" spans="7:8" x14ac:dyDescent="0.35">
      <c r="G3500" s="9"/>
      <c r="H3500" s="9"/>
    </row>
    <row r="3501" spans="7:8" x14ac:dyDescent="0.35">
      <c r="G3501" s="9"/>
      <c r="H3501" s="9"/>
    </row>
    <row r="3502" spans="7:8" x14ac:dyDescent="0.35">
      <c r="G3502" s="9"/>
      <c r="H3502" s="9"/>
    </row>
    <row r="3503" spans="7:8" x14ac:dyDescent="0.35">
      <c r="G3503" s="9"/>
      <c r="H3503" s="9"/>
    </row>
    <row r="3504" spans="7:8" x14ac:dyDescent="0.35">
      <c r="G3504" s="9"/>
      <c r="H3504" s="9"/>
    </row>
    <row r="3505" spans="7:8" x14ac:dyDescent="0.35">
      <c r="G3505" s="9"/>
      <c r="H3505" s="9"/>
    </row>
    <row r="3506" spans="7:8" x14ac:dyDescent="0.35">
      <c r="G3506" s="9"/>
      <c r="H3506" s="9"/>
    </row>
    <row r="3507" spans="7:8" x14ac:dyDescent="0.35">
      <c r="G3507" s="9"/>
      <c r="H3507" s="9"/>
    </row>
    <row r="3508" spans="7:8" x14ac:dyDescent="0.35">
      <c r="G3508" s="9"/>
      <c r="H3508" s="9"/>
    </row>
    <row r="3509" spans="7:8" x14ac:dyDescent="0.35">
      <c r="G3509" s="9"/>
      <c r="H3509" s="9"/>
    </row>
    <row r="3510" spans="7:8" x14ac:dyDescent="0.35">
      <c r="G3510" s="9"/>
      <c r="H3510" s="9"/>
    </row>
    <row r="3511" spans="7:8" x14ac:dyDescent="0.35">
      <c r="G3511" s="9"/>
      <c r="H3511" s="9"/>
    </row>
    <row r="3512" spans="7:8" x14ac:dyDescent="0.35">
      <c r="G3512" s="9"/>
      <c r="H3512" s="9"/>
    </row>
    <row r="3513" spans="7:8" x14ac:dyDescent="0.35">
      <c r="G3513" s="9"/>
      <c r="H3513" s="9"/>
    </row>
    <row r="3514" spans="7:8" x14ac:dyDescent="0.35">
      <c r="G3514" s="9"/>
      <c r="H3514" s="9"/>
    </row>
    <row r="3515" spans="7:8" x14ac:dyDescent="0.35">
      <c r="G3515" s="9"/>
      <c r="H3515" s="9"/>
    </row>
    <row r="3516" spans="7:8" x14ac:dyDescent="0.35">
      <c r="G3516" s="9"/>
      <c r="H3516" s="9"/>
    </row>
    <row r="3517" spans="7:8" x14ac:dyDescent="0.35">
      <c r="G3517" s="9"/>
      <c r="H3517" s="9"/>
    </row>
    <row r="3518" spans="7:8" x14ac:dyDescent="0.35">
      <c r="G3518" s="9"/>
      <c r="H3518" s="9"/>
    </row>
    <row r="3519" spans="7:8" x14ac:dyDescent="0.35">
      <c r="G3519" s="9"/>
      <c r="H3519" s="9"/>
    </row>
    <row r="3520" spans="7:8" x14ac:dyDescent="0.35">
      <c r="G3520" s="9"/>
      <c r="H3520" s="9"/>
    </row>
    <row r="3521" spans="7:8" x14ac:dyDescent="0.35">
      <c r="G3521" s="9"/>
      <c r="H3521" s="9"/>
    </row>
    <row r="3522" spans="7:8" x14ac:dyDescent="0.35">
      <c r="G3522" s="9"/>
      <c r="H3522" s="9"/>
    </row>
    <row r="3523" spans="7:8" x14ac:dyDescent="0.35">
      <c r="G3523" s="9"/>
      <c r="H3523" s="9"/>
    </row>
    <row r="3524" spans="7:8" x14ac:dyDescent="0.35">
      <c r="G3524" s="9"/>
      <c r="H3524" s="9"/>
    </row>
    <row r="3525" spans="7:8" x14ac:dyDescent="0.35">
      <c r="G3525" s="9"/>
      <c r="H3525" s="9"/>
    </row>
    <row r="3526" spans="7:8" x14ac:dyDescent="0.35">
      <c r="G3526" s="9"/>
      <c r="H3526" s="9"/>
    </row>
    <row r="3527" spans="7:8" x14ac:dyDescent="0.35">
      <c r="G3527" s="9"/>
      <c r="H3527" s="9"/>
    </row>
    <row r="3528" spans="7:8" x14ac:dyDescent="0.35">
      <c r="G3528" s="9"/>
      <c r="H3528" s="9"/>
    </row>
    <row r="3529" spans="7:8" x14ac:dyDescent="0.35">
      <c r="G3529" s="9"/>
      <c r="H3529" s="9"/>
    </row>
    <row r="3530" spans="7:8" x14ac:dyDescent="0.35">
      <c r="G3530" s="9"/>
      <c r="H3530" s="9"/>
    </row>
    <row r="3531" spans="7:8" x14ac:dyDescent="0.35">
      <c r="G3531" s="9"/>
      <c r="H3531" s="9"/>
    </row>
    <row r="3532" spans="7:8" x14ac:dyDescent="0.35">
      <c r="G3532" s="9"/>
      <c r="H3532" s="9"/>
    </row>
    <row r="3533" spans="7:8" x14ac:dyDescent="0.35">
      <c r="G3533" s="9"/>
      <c r="H3533" s="9"/>
    </row>
    <row r="3534" spans="7:8" x14ac:dyDescent="0.35">
      <c r="G3534" s="9"/>
      <c r="H3534" s="9"/>
    </row>
    <row r="3535" spans="7:8" x14ac:dyDescent="0.35">
      <c r="G3535" s="9"/>
      <c r="H3535" s="9"/>
    </row>
    <row r="3536" spans="7:8" x14ac:dyDescent="0.35">
      <c r="G3536" s="9"/>
      <c r="H3536" s="9"/>
    </row>
    <row r="3537" spans="7:8" x14ac:dyDescent="0.35">
      <c r="G3537" s="9"/>
      <c r="H3537" s="9"/>
    </row>
    <row r="3538" spans="7:8" x14ac:dyDescent="0.35">
      <c r="G3538" s="9"/>
      <c r="H3538" s="9"/>
    </row>
    <row r="3539" spans="7:8" x14ac:dyDescent="0.35">
      <c r="G3539" s="9"/>
      <c r="H3539" s="9"/>
    </row>
    <row r="3540" spans="7:8" x14ac:dyDescent="0.35">
      <c r="G3540" s="9"/>
      <c r="H3540" s="9"/>
    </row>
    <row r="3541" spans="7:8" x14ac:dyDescent="0.35">
      <c r="G3541" s="9"/>
      <c r="H3541" s="9"/>
    </row>
    <row r="3542" spans="7:8" x14ac:dyDescent="0.35">
      <c r="G3542" s="9"/>
      <c r="H3542" s="9"/>
    </row>
    <row r="3543" spans="7:8" x14ac:dyDescent="0.35">
      <c r="G3543" s="9"/>
      <c r="H3543" s="9"/>
    </row>
    <row r="3544" spans="7:8" x14ac:dyDescent="0.35">
      <c r="G3544" s="9"/>
      <c r="H3544" s="9"/>
    </row>
    <row r="3545" spans="7:8" x14ac:dyDescent="0.35">
      <c r="G3545" s="9"/>
      <c r="H3545" s="9"/>
    </row>
    <row r="3546" spans="7:8" x14ac:dyDescent="0.35">
      <c r="G3546" s="9"/>
      <c r="H3546" s="9"/>
    </row>
    <row r="3547" spans="7:8" x14ac:dyDescent="0.35">
      <c r="G3547" s="9"/>
      <c r="H3547" s="9"/>
    </row>
    <row r="3548" spans="7:8" x14ac:dyDescent="0.35">
      <c r="G3548" s="9"/>
      <c r="H3548" s="9"/>
    </row>
    <row r="3549" spans="7:8" x14ac:dyDescent="0.35">
      <c r="G3549" s="9"/>
      <c r="H3549" s="9"/>
    </row>
    <row r="3550" spans="7:8" x14ac:dyDescent="0.35">
      <c r="G3550" s="9"/>
      <c r="H3550" s="9"/>
    </row>
    <row r="3551" spans="7:8" x14ac:dyDescent="0.35">
      <c r="G3551" s="9"/>
      <c r="H3551" s="9"/>
    </row>
    <row r="3552" spans="7:8" x14ac:dyDescent="0.35">
      <c r="G3552" s="9"/>
      <c r="H3552" s="9"/>
    </row>
    <row r="3553" spans="7:8" x14ac:dyDescent="0.35">
      <c r="G3553" s="9"/>
      <c r="H3553" s="9"/>
    </row>
    <row r="3554" spans="7:8" x14ac:dyDescent="0.35">
      <c r="G3554" s="9"/>
      <c r="H3554" s="9"/>
    </row>
    <row r="3555" spans="7:8" x14ac:dyDescent="0.35">
      <c r="G3555" s="9"/>
      <c r="H3555" s="9"/>
    </row>
    <row r="3556" spans="7:8" x14ac:dyDescent="0.35">
      <c r="G3556" s="9"/>
      <c r="H3556" s="9"/>
    </row>
    <row r="3557" spans="7:8" x14ac:dyDescent="0.35">
      <c r="G3557" s="9"/>
      <c r="H3557" s="9"/>
    </row>
    <row r="3558" spans="7:8" x14ac:dyDescent="0.35">
      <c r="G3558" s="9"/>
      <c r="H3558" s="9"/>
    </row>
    <row r="3559" spans="7:8" x14ac:dyDescent="0.35">
      <c r="G3559" s="9"/>
      <c r="H3559" s="9"/>
    </row>
    <row r="3560" spans="7:8" x14ac:dyDescent="0.35">
      <c r="G3560" s="9"/>
      <c r="H3560" s="9"/>
    </row>
    <row r="3561" spans="7:8" x14ac:dyDescent="0.35">
      <c r="G3561" s="9"/>
      <c r="H3561" s="9"/>
    </row>
    <row r="3562" spans="7:8" x14ac:dyDescent="0.35">
      <c r="G3562" s="9"/>
      <c r="H3562" s="9"/>
    </row>
    <row r="3563" spans="7:8" x14ac:dyDescent="0.35">
      <c r="G3563" s="9"/>
      <c r="H3563" s="9"/>
    </row>
    <row r="3564" spans="7:8" x14ac:dyDescent="0.35">
      <c r="G3564" s="9"/>
      <c r="H3564" s="9"/>
    </row>
    <row r="3565" spans="7:8" x14ac:dyDescent="0.35">
      <c r="G3565" s="9"/>
      <c r="H3565" s="9"/>
    </row>
    <row r="3566" spans="7:8" x14ac:dyDescent="0.35">
      <c r="G3566" s="9"/>
      <c r="H3566" s="9"/>
    </row>
    <row r="3567" spans="7:8" x14ac:dyDescent="0.35">
      <c r="G3567" s="9"/>
      <c r="H3567" s="9"/>
    </row>
    <row r="3568" spans="7:8" x14ac:dyDescent="0.35">
      <c r="G3568" s="9"/>
      <c r="H3568" s="9"/>
    </row>
    <row r="3569" spans="7:8" x14ac:dyDescent="0.35">
      <c r="G3569" s="9"/>
      <c r="H3569" s="9"/>
    </row>
    <row r="3570" spans="7:8" x14ac:dyDescent="0.35">
      <c r="G3570" s="9"/>
      <c r="H3570" s="9"/>
    </row>
    <row r="3571" spans="7:8" x14ac:dyDescent="0.35">
      <c r="G3571" s="9"/>
      <c r="H3571" s="9"/>
    </row>
    <row r="3572" spans="7:8" x14ac:dyDescent="0.35">
      <c r="G3572" s="9"/>
      <c r="H3572" s="9"/>
    </row>
    <row r="3573" spans="7:8" x14ac:dyDescent="0.35">
      <c r="G3573" s="9"/>
      <c r="H3573" s="9"/>
    </row>
    <row r="3574" spans="7:8" x14ac:dyDescent="0.35">
      <c r="G3574" s="9"/>
      <c r="H3574" s="9"/>
    </row>
    <row r="3575" spans="7:8" x14ac:dyDescent="0.35">
      <c r="G3575" s="9"/>
      <c r="H3575" s="9"/>
    </row>
    <row r="3576" spans="7:8" x14ac:dyDescent="0.35">
      <c r="G3576" s="9"/>
      <c r="H3576" s="9"/>
    </row>
    <row r="3577" spans="7:8" x14ac:dyDescent="0.35">
      <c r="G3577" s="9"/>
      <c r="H3577" s="9"/>
    </row>
    <row r="3578" spans="7:8" x14ac:dyDescent="0.35">
      <c r="G3578" s="9"/>
      <c r="H3578" s="9"/>
    </row>
    <row r="3579" spans="7:8" x14ac:dyDescent="0.35">
      <c r="G3579" s="9"/>
      <c r="H3579" s="9"/>
    </row>
    <row r="3580" spans="7:8" x14ac:dyDescent="0.35">
      <c r="G3580" s="9"/>
      <c r="H3580" s="9"/>
    </row>
    <row r="3581" spans="7:8" x14ac:dyDescent="0.35">
      <c r="G3581" s="9"/>
      <c r="H3581" s="9"/>
    </row>
    <row r="3582" spans="7:8" x14ac:dyDescent="0.35">
      <c r="G3582" s="9"/>
      <c r="H3582" s="9"/>
    </row>
    <row r="3583" spans="7:8" x14ac:dyDescent="0.35">
      <c r="G3583" s="9"/>
      <c r="H3583" s="9"/>
    </row>
    <row r="3584" spans="7:8" x14ac:dyDescent="0.35">
      <c r="G3584" s="9"/>
      <c r="H3584" s="9"/>
    </row>
    <row r="3585" spans="7:8" x14ac:dyDescent="0.35">
      <c r="G3585" s="9"/>
      <c r="H3585" s="9"/>
    </row>
    <row r="3586" spans="7:8" x14ac:dyDescent="0.35">
      <c r="G3586" s="9"/>
      <c r="H3586" s="9"/>
    </row>
    <row r="3587" spans="7:8" x14ac:dyDescent="0.35">
      <c r="G3587" s="9"/>
      <c r="H3587" s="9"/>
    </row>
    <row r="3588" spans="7:8" x14ac:dyDescent="0.35">
      <c r="G3588" s="9"/>
      <c r="H3588" s="9"/>
    </row>
    <row r="3589" spans="7:8" x14ac:dyDescent="0.35">
      <c r="G3589" s="9"/>
      <c r="H3589" s="9"/>
    </row>
    <row r="3590" spans="7:8" x14ac:dyDescent="0.35">
      <c r="G3590" s="9"/>
      <c r="H3590" s="9"/>
    </row>
    <row r="3591" spans="7:8" x14ac:dyDescent="0.35">
      <c r="G3591" s="9"/>
      <c r="H3591" s="9"/>
    </row>
    <row r="3592" spans="7:8" x14ac:dyDescent="0.35">
      <c r="G3592" s="9"/>
      <c r="H3592" s="9"/>
    </row>
    <row r="3593" spans="7:8" x14ac:dyDescent="0.35">
      <c r="G3593" s="9"/>
      <c r="H3593" s="9"/>
    </row>
    <row r="3594" spans="7:8" x14ac:dyDescent="0.35">
      <c r="G3594" s="9"/>
      <c r="H3594" s="9"/>
    </row>
    <row r="3595" spans="7:8" x14ac:dyDescent="0.35">
      <c r="G3595" s="9"/>
      <c r="H3595" s="9"/>
    </row>
    <row r="3596" spans="7:8" x14ac:dyDescent="0.35">
      <c r="G3596" s="9"/>
      <c r="H3596" s="9"/>
    </row>
    <row r="3597" spans="7:8" x14ac:dyDescent="0.35">
      <c r="G3597" s="9"/>
      <c r="H3597" s="9"/>
    </row>
    <row r="3598" spans="7:8" x14ac:dyDescent="0.35">
      <c r="G3598" s="9"/>
      <c r="H3598" s="9"/>
    </row>
    <row r="3599" spans="7:8" x14ac:dyDescent="0.35">
      <c r="G3599" s="9"/>
      <c r="H3599" s="9"/>
    </row>
    <row r="3600" spans="7:8" x14ac:dyDescent="0.35">
      <c r="G3600" s="9"/>
      <c r="H3600" s="9"/>
    </row>
    <row r="3601" spans="7:8" x14ac:dyDescent="0.35">
      <c r="G3601" s="9"/>
      <c r="H3601" s="9"/>
    </row>
    <row r="3602" spans="7:8" x14ac:dyDescent="0.35">
      <c r="G3602" s="9"/>
      <c r="H3602" s="9"/>
    </row>
    <row r="3603" spans="7:8" x14ac:dyDescent="0.35">
      <c r="G3603" s="9"/>
      <c r="H3603" s="9"/>
    </row>
    <row r="3604" spans="7:8" x14ac:dyDescent="0.35">
      <c r="G3604" s="9"/>
      <c r="H3604" s="9"/>
    </row>
    <row r="3605" spans="7:8" x14ac:dyDescent="0.35">
      <c r="G3605" s="9"/>
      <c r="H3605" s="9"/>
    </row>
    <row r="3606" spans="7:8" x14ac:dyDescent="0.35">
      <c r="G3606" s="9"/>
      <c r="H3606" s="9"/>
    </row>
    <row r="3607" spans="7:8" x14ac:dyDescent="0.35">
      <c r="G3607" s="9"/>
      <c r="H3607" s="9"/>
    </row>
    <row r="3608" spans="7:8" x14ac:dyDescent="0.35">
      <c r="G3608" s="9"/>
      <c r="H3608" s="9"/>
    </row>
    <row r="3609" spans="7:8" x14ac:dyDescent="0.35">
      <c r="G3609" s="9"/>
      <c r="H3609" s="9"/>
    </row>
    <row r="3610" spans="7:8" x14ac:dyDescent="0.35">
      <c r="G3610" s="9"/>
      <c r="H3610" s="9"/>
    </row>
    <row r="3611" spans="7:8" x14ac:dyDescent="0.35">
      <c r="G3611" s="9"/>
      <c r="H3611" s="9"/>
    </row>
    <row r="3612" spans="7:8" x14ac:dyDescent="0.35">
      <c r="G3612" s="9"/>
      <c r="H3612" s="9"/>
    </row>
    <row r="3613" spans="7:8" x14ac:dyDescent="0.35">
      <c r="G3613" s="9"/>
      <c r="H3613" s="9"/>
    </row>
    <row r="3614" spans="7:8" x14ac:dyDescent="0.35">
      <c r="G3614" s="9"/>
      <c r="H3614" s="9"/>
    </row>
    <row r="3615" spans="7:8" x14ac:dyDescent="0.35">
      <c r="G3615" s="9"/>
      <c r="H3615" s="9"/>
    </row>
    <row r="3616" spans="7:8" x14ac:dyDescent="0.35">
      <c r="G3616" s="9"/>
      <c r="H3616" s="9"/>
    </row>
    <row r="3617" spans="7:8" x14ac:dyDescent="0.35">
      <c r="G3617" s="9"/>
      <c r="H3617" s="9"/>
    </row>
    <row r="3618" spans="7:8" x14ac:dyDescent="0.35">
      <c r="G3618" s="9"/>
      <c r="H3618" s="9"/>
    </row>
    <row r="3619" spans="7:8" x14ac:dyDescent="0.35">
      <c r="G3619" s="9"/>
      <c r="H3619" s="9"/>
    </row>
    <row r="3620" spans="7:8" x14ac:dyDescent="0.35">
      <c r="G3620" s="9"/>
      <c r="H3620" s="9"/>
    </row>
    <row r="3621" spans="7:8" x14ac:dyDescent="0.35">
      <c r="G3621" s="9"/>
      <c r="H3621" s="9"/>
    </row>
    <row r="3622" spans="7:8" x14ac:dyDescent="0.35">
      <c r="G3622" s="9"/>
      <c r="H3622" s="9"/>
    </row>
    <row r="3623" spans="7:8" x14ac:dyDescent="0.35">
      <c r="G3623" s="9"/>
      <c r="H3623" s="9"/>
    </row>
    <row r="3624" spans="7:8" x14ac:dyDescent="0.35">
      <c r="G3624" s="9"/>
      <c r="H3624" s="9"/>
    </row>
    <row r="3625" spans="7:8" x14ac:dyDescent="0.35">
      <c r="G3625" s="9"/>
      <c r="H3625" s="9"/>
    </row>
    <row r="3626" spans="7:8" x14ac:dyDescent="0.35">
      <c r="G3626" s="9"/>
      <c r="H3626" s="9"/>
    </row>
    <row r="3627" spans="7:8" x14ac:dyDescent="0.35">
      <c r="G3627" s="9"/>
      <c r="H3627" s="9"/>
    </row>
    <row r="3628" spans="7:8" x14ac:dyDescent="0.35">
      <c r="G3628" s="9"/>
      <c r="H3628" s="9"/>
    </row>
    <row r="3629" spans="7:8" x14ac:dyDescent="0.35">
      <c r="G3629" s="9"/>
      <c r="H3629" s="9"/>
    </row>
    <row r="3630" spans="7:8" x14ac:dyDescent="0.35">
      <c r="G3630" s="9"/>
      <c r="H3630" s="9"/>
    </row>
    <row r="3631" spans="7:8" x14ac:dyDescent="0.35">
      <c r="G3631" s="9"/>
      <c r="H3631" s="9"/>
    </row>
    <row r="3632" spans="7:8" x14ac:dyDescent="0.35">
      <c r="G3632" s="9"/>
      <c r="H3632" s="9"/>
    </row>
    <row r="3633" spans="7:8" x14ac:dyDescent="0.35">
      <c r="G3633" s="9"/>
      <c r="H3633" s="9"/>
    </row>
    <row r="3634" spans="7:8" x14ac:dyDescent="0.35">
      <c r="G3634" s="9"/>
      <c r="H3634" s="9"/>
    </row>
    <row r="3635" spans="7:8" x14ac:dyDescent="0.35">
      <c r="G3635" s="9"/>
      <c r="H3635" s="9"/>
    </row>
    <row r="3636" spans="7:8" x14ac:dyDescent="0.35">
      <c r="G3636" s="9"/>
      <c r="H3636" s="9"/>
    </row>
    <row r="3637" spans="7:8" x14ac:dyDescent="0.35">
      <c r="G3637" s="9"/>
      <c r="H3637" s="9"/>
    </row>
    <row r="3638" spans="7:8" x14ac:dyDescent="0.35">
      <c r="G3638" s="9"/>
      <c r="H3638" s="9"/>
    </row>
    <row r="3639" spans="7:8" x14ac:dyDescent="0.35">
      <c r="G3639" s="9"/>
      <c r="H3639" s="9"/>
    </row>
    <row r="3640" spans="7:8" x14ac:dyDescent="0.35">
      <c r="G3640" s="9"/>
      <c r="H3640" s="9"/>
    </row>
    <row r="3641" spans="7:8" x14ac:dyDescent="0.35">
      <c r="G3641" s="9"/>
      <c r="H3641" s="9"/>
    </row>
    <row r="3642" spans="7:8" x14ac:dyDescent="0.35">
      <c r="G3642" s="9"/>
      <c r="H3642" s="9"/>
    </row>
    <row r="3643" spans="7:8" x14ac:dyDescent="0.35">
      <c r="G3643" s="9"/>
      <c r="H3643" s="9"/>
    </row>
    <row r="3644" spans="7:8" x14ac:dyDescent="0.35">
      <c r="G3644" s="9"/>
      <c r="H3644" s="9"/>
    </row>
    <row r="3645" spans="7:8" x14ac:dyDescent="0.35">
      <c r="G3645" s="9"/>
      <c r="H3645" s="9"/>
    </row>
    <row r="3646" spans="7:8" x14ac:dyDescent="0.35">
      <c r="G3646" s="9"/>
      <c r="H3646" s="9"/>
    </row>
    <row r="3647" spans="7:8" x14ac:dyDescent="0.35">
      <c r="G3647" s="9"/>
      <c r="H3647" s="9"/>
    </row>
    <row r="3648" spans="7:8" x14ac:dyDescent="0.35">
      <c r="G3648" s="9"/>
      <c r="H3648" s="9"/>
    </row>
    <row r="3649" spans="7:8" x14ac:dyDescent="0.35">
      <c r="G3649" s="9"/>
      <c r="H3649" s="9"/>
    </row>
    <row r="3650" spans="7:8" x14ac:dyDescent="0.35">
      <c r="G3650" s="9"/>
      <c r="H3650" s="9"/>
    </row>
    <row r="3651" spans="7:8" x14ac:dyDescent="0.35">
      <c r="G3651" s="9"/>
      <c r="H3651" s="9"/>
    </row>
    <row r="3652" spans="7:8" x14ac:dyDescent="0.35">
      <c r="G3652" s="9"/>
      <c r="H3652" s="9"/>
    </row>
    <row r="3653" spans="7:8" x14ac:dyDescent="0.35">
      <c r="G3653" s="9"/>
      <c r="H3653" s="9"/>
    </row>
    <row r="3654" spans="7:8" x14ac:dyDescent="0.35">
      <c r="G3654" s="9"/>
      <c r="H3654" s="9"/>
    </row>
    <row r="3655" spans="7:8" x14ac:dyDescent="0.35">
      <c r="G3655" s="9"/>
      <c r="H3655" s="9"/>
    </row>
    <row r="3656" spans="7:8" x14ac:dyDescent="0.35">
      <c r="G3656" s="9"/>
      <c r="H3656" s="9"/>
    </row>
    <row r="3657" spans="7:8" x14ac:dyDescent="0.35">
      <c r="G3657" s="9"/>
      <c r="H3657" s="9"/>
    </row>
    <row r="3658" spans="7:8" x14ac:dyDescent="0.35">
      <c r="G3658" s="9"/>
      <c r="H3658" s="9"/>
    </row>
    <row r="3659" spans="7:8" x14ac:dyDescent="0.35">
      <c r="G3659" s="9"/>
      <c r="H3659" s="9"/>
    </row>
    <row r="3660" spans="7:8" x14ac:dyDescent="0.35">
      <c r="G3660" s="9"/>
      <c r="H3660" s="9"/>
    </row>
    <row r="3661" spans="7:8" x14ac:dyDescent="0.35">
      <c r="G3661" s="9"/>
      <c r="H3661" s="9"/>
    </row>
    <row r="3662" spans="7:8" x14ac:dyDescent="0.35">
      <c r="G3662" s="9"/>
      <c r="H3662" s="9"/>
    </row>
    <row r="3663" spans="7:8" x14ac:dyDescent="0.35">
      <c r="G3663" s="9"/>
      <c r="H3663" s="9"/>
    </row>
    <row r="3664" spans="7:8" x14ac:dyDescent="0.35">
      <c r="G3664" s="9"/>
      <c r="H3664" s="9"/>
    </row>
    <row r="3665" spans="7:8" x14ac:dyDescent="0.35">
      <c r="G3665" s="9"/>
      <c r="H3665" s="9"/>
    </row>
    <row r="3666" spans="7:8" x14ac:dyDescent="0.35">
      <c r="G3666" s="9"/>
      <c r="H3666" s="9"/>
    </row>
    <row r="3667" spans="7:8" x14ac:dyDescent="0.35">
      <c r="G3667" s="9"/>
      <c r="H3667" s="9"/>
    </row>
    <row r="3668" spans="7:8" x14ac:dyDescent="0.35">
      <c r="G3668" s="9"/>
      <c r="H3668" s="9"/>
    </row>
    <row r="3669" spans="7:8" x14ac:dyDescent="0.35">
      <c r="G3669" s="9"/>
      <c r="H3669" s="9"/>
    </row>
    <row r="3670" spans="7:8" x14ac:dyDescent="0.35">
      <c r="G3670" s="9"/>
      <c r="H3670" s="9"/>
    </row>
    <row r="3671" spans="7:8" x14ac:dyDescent="0.35">
      <c r="G3671" s="9"/>
      <c r="H3671" s="9"/>
    </row>
    <row r="3672" spans="7:8" x14ac:dyDescent="0.35">
      <c r="G3672" s="9"/>
      <c r="H3672" s="9"/>
    </row>
    <row r="3673" spans="7:8" x14ac:dyDescent="0.35">
      <c r="G3673" s="9"/>
      <c r="H3673" s="9"/>
    </row>
    <row r="3674" spans="7:8" x14ac:dyDescent="0.35">
      <c r="G3674" s="9"/>
      <c r="H3674" s="9"/>
    </row>
    <row r="3675" spans="7:8" x14ac:dyDescent="0.35">
      <c r="G3675" s="9"/>
      <c r="H3675" s="9"/>
    </row>
    <row r="3676" spans="7:8" x14ac:dyDescent="0.35">
      <c r="G3676" s="9"/>
      <c r="H3676" s="9"/>
    </row>
    <row r="3677" spans="7:8" x14ac:dyDescent="0.35">
      <c r="G3677" s="9"/>
      <c r="H3677" s="9"/>
    </row>
    <row r="3678" spans="7:8" x14ac:dyDescent="0.35">
      <c r="G3678" s="9"/>
      <c r="H3678" s="9"/>
    </row>
    <row r="3679" spans="7:8" x14ac:dyDescent="0.35">
      <c r="G3679" s="9"/>
      <c r="H3679" s="9"/>
    </row>
    <row r="3680" spans="7:8" x14ac:dyDescent="0.35">
      <c r="G3680" s="9"/>
      <c r="H3680" s="9"/>
    </row>
    <row r="3681" spans="7:8" x14ac:dyDescent="0.35">
      <c r="G3681" s="9"/>
      <c r="H3681" s="9"/>
    </row>
    <row r="3682" spans="7:8" x14ac:dyDescent="0.35">
      <c r="G3682" s="9"/>
      <c r="H3682" s="9"/>
    </row>
    <row r="3683" spans="7:8" x14ac:dyDescent="0.35">
      <c r="G3683" s="9"/>
      <c r="H3683" s="9"/>
    </row>
    <row r="3684" spans="7:8" x14ac:dyDescent="0.35">
      <c r="G3684" s="9"/>
      <c r="H3684" s="9"/>
    </row>
    <row r="3685" spans="7:8" x14ac:dyDescent="0.35">
      <c r="G3685" s="9"/>
      <c r="H3685" s="9"/>
    </row>
    <row r="3686" spans="7:8" x14ac:dyDescent="0.35">
      <c r="G3686" s="9"/>
      <c r="H3686" s="9"/>
    </row>
    <row r="3687" spans="7:8" x14ac:dyDescent="0.35">
      <c r="G3687" s="9"/>
      <c r="H3687" s="9"/>
    </row>
    <row r="3688" spans="7:8" x14ac:dyDescent="0.35">
      <c r="G3688" s="9"/>
      <c r="H3688" s="9"/>
    </row>
    <row r="3689" spans="7:8" x14ac:dyDescent="0.35">
      <c r="G3689" s="9"/>
      <c r="H3689" s="9"/>
    </row>
    <row r="3690" spans="7:8" x14ac:dyDescent="0.35">
      <c r="G3690" s="9"/>
      <c r="H3690" s="9"/>
    </row>
    <row r="3691" spans="7:8" x14ac:dyDescent="0.35">
      <c r="G3691" s="9"/>
      <c r="H3691" s="9"/>
    </row>
    <row r="3692" spans="7:8" x14ac:dyDescent="0.35">
      <c r="G3692" s="9"/>
      <c r="H3692" s="9"/>
    </row>
    <row r="3693" spans="7:8" x14ac:dyDescent="0.35">
      <c r="G3693" s="9"/>
      <c r="H3693" s="9"/>
    </row>
    <row r="3694" spans="7:8" x14ac:dyDescent="0.35">
      <c r="G3694" s="9"/>
      <c r="H3694" s="9"/>
    </row>
    <row r="3695" spans="7:8" x14ac:dyDescent="0.35">
      <c r="G3695" s="9"/>
      <c r="H3695" s="9"/>
    </row>
    <row r="3696" spans="7:8" x14ac:dyDescent="0.35">
      <c r="G3696" s="9"/>
      <c r="H3696" s="9"/>
    </row>
    <row r="3697" spans="7:8" x14ac:dyDescent="0.35">
      <c r="G3697" s="9"/>
      <c r="H3697" s="9"/>
    </row>
    <row r="3698" spans="7:8" x14ac:dyDescent="0.35">
      <c r="G3698" s="9"/>
      <c r="H3698" s="9"/>
    </row>
    <row r="3699" spans="7:8" x14ac:dyDescent="0.35">
      <c r="G3699" s="9"/>
      <c r="H3699" s="9"/>
    </row>
    <row r="3700" spans="7:8" x14ac:dyDescent="0.35">
      <c r="G3700" s="9"/>
      <c r="H3700" s="9"/>
    </row>
    <row r="3701" spans="7:8" x14ac:dyDescent="0.35">
      <c r="G3701" s="9"/>
      <c r="H3701" s="9"/>
    </row>
    <row r="3702" spans="7:8" x14ac:dyDescent="0.35">
      <c r="G3702" s="9"/>
      <c r="H3702" s="9"/>
    </row>
    <row r="3703" spans="7:8" x14ac:dyDescent="0.35">
      <c r="G3703" s="9"/>
      <c r="H3703" s="9"/>
    </row>
    <row r="3704" spans="7:8" x14ac:dyDescent="0.35">
      <c r="G3704" s="9"/>
      <c r="H3704" s="9"/>
    </row>
    <row r="3705" spans="7:8" x14ac:dyDescent="0.35">
      <c r="G3705" s="9"/>
      <c r="H3705" s="9"/>
    </row>
    <row r="3706" spans="7:8" x14ac:dyDescent="0.35">
      <c r="G3706" s="9"/>
      <c r="H3706" s="9"/>
    </row>
    <row r="3707" spans="7:8" x14ac:dyDescent="0.35">
      <c r="G3707" s="9"/>
      <c r="H3707" s="9"/>
    </row>
    <row r="3708" spans="7:8" x14ac:dyDescent="0.35">
      <c r="G3708" s="9"/>
      <c r="H3708" s="9"/>
    </row>
    <row r="3709" spans="7:8" x14ac:dyDescent="0.35">
      <c r="G3709" s="9"/>
      <c r="H3709" s="9"/>
    </row>
    <row r="3710" spans="7:8" x14ac:dyDescent="0.35">
      <c r="G3710" s="9"/>
      <c r="H3710" s="9"/>
    </row>
    <row r="3711" spans="7:8" x14ac:dyDescent="0.35">
      <c r="G3711" s="9"/>
      <c r="H3711" s="9"/>
    </row>
    <row r="3712" spans="7:8" x14ac:dyDescent="0.35">
      <c r="G3712" s="9"/>
      <c r="H3712" s="9"/>
    </row>
    <row r="3713" spans="7:8" x14ac:dyDescent="0.35">
      <c r="G3713" s="9"/>
      <c r="H3713" s="9"/>
    </row>
    <row r="3714" spans="7:8" x14ac:dyDescent="0.35">
      <c r="G3714" s="9"/>
      <c r="H3714" s="9"/>
    </row>
    <row r="3715" spans="7:8" x14ac:dyDescent="0.35">
      <c r="G3715" s="9"/>
      <c r="H3715" s="9"/>
    </row>
    <row r="3716" spans="7:8" x14ac:dyDescent="0.35">
      <c r="G3716" s="9"/>
      <c r="H3716" s="9"/>
    </row>
    <row r="3717" spans="7:8" x14ac:dyDescent="0.35">
      <c r="G3717" s="9"/>
      <c r="H3717" s="9"/>
    </row>
    <row r="3718" spans="7:8" x14ac:dyDescent="0.35">
      <c r="G3718" s="9"/>
      <c r="H3718" s="9"/>
    </row>
    <row r="3719" spans="7:8" x14ac:dyDescent="0.35">
      <c r="G3719" s="9"/>
      <c r="H3719" s="9"/>
    </row>
    <row r="3720" spans="7:8" x14ac:dyDescent="0.35">
      <c r="G3720" s="9"/>
      <c r="H3720" s="9"/>
    </row>
    <row r="3721" spans="7:8" x14ac:dyDescent="0.35">
      <c r="G3721" s="9"/>
      <c r="H3721" s="9"/>
    </row>
    <row r="3722" spans="7:8" x14ac:dyDescent="0.35">
      <c r="G3722" s="9"/>
      <c r="H3722" s="9"/>
    </row>
    <row r="3723" spans="7:8" x14ac:dyDescent="0.35">
      <c r="G3723" s="9"/>
      <c r="H3723" s="9"/>
    </row>
    <row r="3724" spans="7:8" x14ac:dyDescent="0.35">
      <c r="G3724" s="9"/>
      <c r="H3724" s="9"/>
    </row>
    <row r="3725" spans="7:8" x14ac:dyDescent="0.35">
      <c r="G3725" s="9"/>
      <c r="H3725" s="9"/>
    </row>
    <row r="3726" spans="7:8" x14ac:dyDescent="0.35">
      <c r="G3726" s="9"/>
      <c r="H3726" s="9"/>
    </row>
    <row r="3727" spans="7:8" x14ac:dyDescent="0.35">
      <c r="G3727" s="9"/>
      <c r="H3727" s="9"/>
    </row>
    <row r="3728" spans="7:8" x14ac:dyDescent="0.35">
      <c r="G3728" s="9"/>
      <c r="H3728" s="9"/>
    </row>
    <row r="3729" spans="7:8" x14ac:dyDescent="0.35">
      <c r="G3729" s="9"/>
      <c r="H3729" s="9"/>
    </row>
    <row r="3730" spans="7:8" x14ac:dyDescent="0.35">
      <c r="G3730" s="9"/>
      <c r="H3730" s="9"/>
    </row>
    <row r="3731" spans="7:8" x14ac:dyDescent="0.35">
      <c r="G3731" s="9"/>
      <c r="H3731" s="9"/>
    </row>
    <row r="3732" spans="7:8" x14ac:dyDescent="0.35">
      <c r="G3732" s="9"/>
      <c r="H3732" s="9"/>
    </row>
    <row r="3733" spans="7:8" x14ac:dyDescent="0.35">
      <c r="G3733" s="9"/>
      <c r="H3733" s="9"/>
    </row>
    <row r="3734" spans="7:8" x14ac:dyDescent="0.35">
      <c r="G3734" s="9"/>
      <c r="H3734" s="9"/>
    </row>
    <row r="3735" spans="7:8" x14ac:dyDescent="0.35">
      <c r="G3735" s="9"/>
      <c r="H3735" s="9"/>
    </row>
    <row r="3736" spans="7:8" x14ac:dyDescent="0.35">
      <c r="G3736" s="9"/>
      <c r="H3736" s="9"/>
    </row>
    <row r="3737" spans="7:8" x14ac:dyDescent="0.35">
      <c r="G3737" s="9"/>
      <c r="H3737" s="9"/>
    </row>
    <row r="3738" spans="7:8" x14ac:dyDescent="0.35">
      <c r="G3738" s="9"/>
      <c r="H3738" s="9"/>
    </row>
    <row r="3739" spans="7:8" x14ac:dyDescent="0.35">
      <c r="G3739" s="9"/>
      <c r="H3739" s="9"/>
    </row>
    <row r="3740" spans="7:8" x14ac:dyDescent="0.35">
      <c r="G3740" s="9"/>
      <c r="H3740" s="9"/>
    </row>
    <row r="3741" spans="7:8" x14ac:dyDescent="0.35">
      <c r="G3741" s="9"/>
      <c r="H3741" s="9"/>
    </row>
    <row r="3742" spans="7:8" x14ac:dyDescent="0.35">
      <c r="G3742" s="9"/>
      <c r="H3742" s="9"/>
    </row>
    <row r="3743" spans="7:8" x14ac:dyDescent="0.35">
      <c r="G3743" s="9"/>
      <c r="H3743" s="9"/>
    </row>
    <row r="3744" spans="7:8" x14ac:dyDescent="0.35">
      <c r="G3744" s="9"/>
      <c r="H3744" s="9"/>
    </row>
    <row r="3745" spans="7:8" x14ac:dyDescent="0.35">
      <c r="G3745" s="9"/>
      <c r="H3745" s="9"/>
    </row>
    <row r="3746" spans="7:8" x14ac:dyDescent="0.35">
      <c r="G3746" s="9"/>
      <c r="H3746" s="9"/>
    </row>
    <row r="3747" spans="7:8" x14ac:dyDescent="0.35">
      <c r="G3747" s="9"/>
      <c r="H3747" s="9"/>
    </row>
    <row r="3748" spans="7:8" x14ac:dyDescent="0.35">
      <c r="G3748" s="9"/>
      <c r="H3748" s="9"/>
    </row>
    <row r="3749" spans="7:8" x14ac:dyDescent="0.35">
      <c r="G3749" s="9"/>
      <c r="H3749" s="9"/>
    </row>
    <row r="3750" spans="7:8" x14ac:dyDescent="0.35">
      <c r="G3750" s="9"/>
      <c r="H3750" s="9"/>
    </row>
    <row r="3751" spans="7:8" x14ac:dyDescent="0.35">
      <c r="G3751" s="9"/>
      <c r="H3751" s="9"/>
    </row>
    <row r="3752" spans="7:8" x14ac:dyDescent="0.35">
      <c r="G3752" s="9"/>
      <c r="H3752" s="9"/>
    </row>
    <row r="3753" spans="7:8" x14ac:dyDescent="0.35">
      <c r="G3753" s="9"/>
      <c r="H3753" s="9"/>
    </row>
    <row r="3754" spans="7:8" x14ac:dyDescent="0.35">
      <c r="G3754" s="9"/>
      <c r="H3754" s="9"/>
    </row>
    <row r="3755" spans="7:8" x14ac:dyDescent="0.35">
      <c r="G3755" s="9"/>
      <c r="H3755" s="9"/>
    </row>
    <row r="3756" spans="7:8" x14ac:dyDescent="0.35">
      <c r="G3756" s="9"/>
      <c r="H3756" s="9"/>
    </row>
    <row r="3757" spans="7:8" x14ac:dyDescent="0.35">
      <c r="G3757" s="9"/>
      <c r="H3757" s="9"/>
    </row>
    <row r="3758" spans="7:8" x14ac:dyDescent="0.35">
      <c r="G3758" s="9"/>
      <c r="H3758" s="9"/>
    </row>
    <row r="3759" spans="7:8" x14ac:dyDescent="0.35">
      <c r="G3759" s="9"/>
      <c r="H3759" s="9"/>
    </row>
    <row r="3760" spans="7:8" x14ac:dyDescent="0.35">
      <c r="G3760" s="9"/>
      <c r="H3760" s="9"/>
    </row>
    <row r="3761" spans="7:8" x14ac:dyDescent="0.35">
      <c r="G3761" s="9"/>
      <c r="H3761" s="9"/>
    </row>
    <row r="3762" spans="7:8" x14ac:dyDescent="0.35">
      <c r="G3762" s="9"/>
      <c r="H3762" s="9"/>
    </row>
    <row r="3763" spans="7:8" x14ac:dyDescent="0.35">
      <c r="G3763" s="9"/>
      <c r="H3763" s="9"/>
    </row>
    <row r="3764" spans="7:8" x14ac:dyDescent="0.35">
      <c r="G3764" s="9"/>
      <c r="H3764" s="9"/>
    </row>
    <row r="3765" spans="7:8" x14ac:dyDescent="0.35">
      <c r="G3765" s="9"/>
      <c r="H3765" s="9"/>
    </row>
    <row r="3766" spans="7:8" x14ac:dyDescent="0.35">
      <c r="G3766" s="9"/>
      <c r="H3766" s="9"/>
    </row>
    <row r="3767" spans="7:8" x14ac:dyDescent="0.35">
      <c r="G3767" s="9"/>
      <c r="H3767" s="9"/>
    </row>
    <row r="3768" spans="7:8" x14ac:dyDescent="0.35">
      <c r="G3768" s="9"/>
      <c r="H3768" s="9"/>
    </row>
    <row r="3769" spans="7:8" x14ac:dyDescent="0.35">
      <c r="G3769" s="9"/>
      <c r="H3769" s="9"/>
    </row>
    <row r="3770" spans="7:8" x14ac:dyDescent="0.35">
      <c r="G3770" s="9"/>
      <c r="H3770" s="9"/>
    </row>
    <row r="3771" spans="7:8" x14ac:dyDescent="0.35">
      <c r="G3771" s="9"/>
      <c r="H3771" s="9"/>
    </row>
    <row r="3772" spans="7:8" x14ac:dyDescent="0.35">
      <c r="G3772" s="9"/>
      <c r="H3772" s="9"/>
    </row>
    <row r="3773" spans="7:8" x14ac:dyDescent="0.35">
      <c r="G3773" s="9"/>
      <c r="H3773" s="9"/>
    </row>
    <row r="3774" spans="7:8" x14ac:dyDescent="0.35">
      <c r="G3774" s="9"/>
      <c r="H3774" s="9"/>
    </row>
    <row r="3775" spans="7:8" x14ac:dyDescent="0.35">
      <c r="G3775" s="9"/>
      <c r="H3775" s="9"/>
    </row>
    <row r="3776" spans="7:8" x14ac:dyDescent="0.35">
      <c r="G3776" s="9"/>
      <c r="H3776" s="9"/>
    </row>
    <row r="3777" spans="7:8" x14ac:dyDescent="0.35">
      <c r="G3777" s="9"/>
      <c r="H3777" s="9"/>
    </row>
    <row r="3778" spans="7:8" x14ac:dyDescent="0.35">
      <c r="G3778" s="9"/>
      <c r="H3778" s="9"/>
    </row>
    <row r="3779" spans="7:8" x14ac:dyDescent="0.35">
      <c r="G3779" s="9"/>
      <c r="H3779" s="9"/>
    </row>
    <row r="3780" spans="7:8" x14ac:dyDescent="0.35">
      <c r="G3780" s="9"/>
      <c r="H3780" s="9"/>
    </row>
    <row r="3781" spans="7:8" x14ac:dyDescent="0.35">
      <c r="G3781" s="9"/>
      <c r="H3781" s="9"/>
    </row>
    <row r="3782" spans="7:8" x14ac:dyDescent="0.35">
      <c r="G3782" s="9"/>
      <c r="H3782" s="9"/>
    </row>
    <row r="3783" spans="7:8" x14ac:dyDescent="0.35">
      <c r="G3783" s="9"/>
      <c r="H3783" s="9"/>
    </row>
    <row r="3784" spans="7:8" x14ac:dyDescent="0.35">
      <c r="G3784" s="9"/>
      <c r="H3784" s="9"/>
    </row>
    <row r="3785" spans="7:8" x14ac:dyDescent="0.35">
      <c r="G3785" s="9"/>
      <c r="H3785" s="9"/>
    </row>
    <row r="3786" spans="7:8" x14ac:dyDescent="0.35">
      <c r="G3786" s="9"/>
      <c r="H3786" s="9"/>
    </row>
    <row r="3787" spans="7:8" x14ac:dyDescent="0.35">
      <c r="G3787" s="9"/>
      <c r="H3787" s="9"/>
    </row>
    <row r="3788" spans="7:8" x14ac:dyDescent="0.35">
      <c r="G3788" s="9"/>
      <c r="H3788" s="9"/>
    </row>
    <row r="3789" spans="7:8" x14ac:dyDescent="0.35">
      <c r="G3789" s="9"/>
      <c r="H3789" s="9"/>
    </row>
    <row r="3790" spans="7:8" x14ac:dyDescent="0.35">
      <c r="G3790" s="9"/>
      <c r="H3790" s="9"/>
    </row>
    <row r="3791" spans="7:8" x14ac:dyDescent="0.35">
      <c r="G3791" s="9"/>
      <c r="H3791" s="9"/>
    </row>
    <row r="3792" spans="7:8" x14ac:dyDescent="0.35">
      <c r="G3792" s="9"/>
      <c r="H3792" s="9"/>
    </row>
    <row r="3793" spans="7:8" x14ac:dyDescent="0.35">
      <c r="G3793" s="9"/>
      <c r="H3793" s="9"/>
    </row>
    <row r="3794" spans="7:8" x14ac:dyDescent="0.35">
      <c r="G3794" s="9"/>
      <c r="H3794" s="9"/>
    </row>
    <row r="3795" spans="7:8" x14ac:dyDescent="0.35">
      <c r="G3795" s="9"/>
      <c r="H3795" s="9"/>
    </row>
    <row r="3796" spans="7:8" x14ac:dyDescent="0.35">
      <c r="G3796" s="9"/>
      <c r="H3796" s="9"/>
    </row>
    <row r="3797" spans="7:8" x14ac:dyDescent="0.35">
      <c r="G3797" s="9"/>
      <c r="H3797" s="9"/>
    </row>
    <row r="3798" spans="7:8" x14ac:dyDescent="0.35">
      <c r="G3798" s="9"/>
      <c r="H3798" s="9"/>
    </row>
    <row r="3799" spans="7:8" x14ac:dyDescent="0.35">
      <c r="G3799" s="9"/>
      <c r="H3799" s="9"/>
    </row>
    <row r="3800" spans="7:8" x14ac:dyDescent="0.35">
      <c r="G3800" s="9"/>
      <c r="H3800" s="9"/>
    </row>
    <row r="3801" spans="7:8" x14ac:dyDescent="0.35">
      <c r="G3801" s="9"/>
      <c r="H3801" s="9"/>
    </row>
    <row r="3802" spans="7:8" x14ac:dyDescent="0.35">
      <c r="G3802" s="9"/>
      <c r="H3802" s="9"/>
    </row>
    <row r="3803" spans="7:8" x14ac:dyDescent="0.35">
      <c r="G3803" s="9"/>
      <c r="H3803" s="9"/>
    </row>
    <row r="3804" spans="7:8" x14ac:dyDescent="0.35">
      <c r="G3804" s="9"/>
      <c r="H3804" s="9"/>
    </row>
    <row r="3805" spans="7:8" x14ac:dyDescent="0.35">
      <c r="G3805" s="9"/>
      <c r="H3805" s="9"/>
    </row>
    <row r="3806" spans="7:8" x14ac:dyDescent="0.35">
      <c r="G3806" s="9"/>
      <c r="H3806" s="9"/>
    </row>
    <row r="3807" spans="7:8" x14ac:dyDescent="0.35">
      <c r="G3807" s="9"/>
      <c r="H3807" s="9"/>
    </row>
    <row r="3808" spans="7:8" x14ac:dyDescent="0.35">
      <c r="G3808" s="9"/>
      <c r="H3808" s="9"/>
    </row>
    <row r="3809" spans="7:8" x14ac:dyDescent="0.35">
      <c r="G3809" s="9"/>
      <c r="H3809" s="9"/>
    </row>
    <row r="3810" spans="7:8" x14ac:dyDescent="0.35">
      <c r="G3810" s="9"/>
      <c r="H3810" s="9"/>
    </row>
    <row r="3811" spans="7:8" x14ac:dyDescent="0.35">
      <c r="G3811" s="9"/>
      <c r="H3811" s="9"/>
    </row>
    <row r="3812" spans="7:8" x14ac:dyDescent="0.35">
      <c r="G3812" s="9"/>
      <c r="H3812" s="9"/>
    </row>
    <row r="3813" spans="7:8" x14ac:dyDescent="0.35">
      <c r="G3813" s="9"/>
      <c r="H3813" s="9"/>
    </row>
    <row r="3814" spans="7:8" x14ac:dyDescent="0.35">
      <c r="G3814" s="9"/>
      <c r="H3814" s="9"/>
    </row>
    <row r="3815" spans="7:8" x14ac:dyDescent="0.35">
      <c r="G3815" s="9"/>
      <c r="H3815" s="9"/>
    </row>
    <row r="3816" spans="7:8" x14ac:dyDescent="0.35">
      <c r="G3816" s="9"/>
      <c r="H3816" s="9"/>
    </row>
    <row r="3817" spans="7:8" x14ac:dyDescent="0.35">
      <c r="G3817" s="9"/>
      <c r="H3817" s="9"/>
    </row>
    <row r="3818" spans="7:8" x14ac:dyDescent="0.35">
      <c r="G3818" s="9"/>
      <c r="H3818" s="9"/>
    </row>
    <row r="3819" spans="7:8" x14ac:dyDescent="0.35">
      <c r="G3819" s="9"/>
      <c r="H3819" s="9"/>
    </row>
    <row r="3820" spans="7:8" x14ac:dyDescent="0.35">
      <c r="G3820" s="9"/>
      <c r="H3820" s="9"/>
    </row>
    <row r="3821" spans="7:8" x14ac:dyDescent="0.35">
      <c r="G3821" s="9"/>
      <c r="H3821" s="9"/>
    </row>
    <row r="3822" spans="7:8" x14ac:dyDescent="0.35">
      <c r="G3822" s="9"/>
      <c r="H3822" s="9"/>
    </row>
    <row r="3823" spans="7:8" x14ac:dyDescent="0.35">
      <c r="G3823" s="9"/>
      <c r="H3823" s="9"/>
    </row>
    <row r="3824" spans="7:8" x14ac:dyDescent="0.35">
      <c r="G3824" s="9"/>
      <c r="H3824" s="9"/>
    </row>
    <row r="3825" spans="7:8" x14ac:dyDescent="0.35">
      <c r="G3825" s="9"/>
      <c r="H3825" s="9"/>
    </row>
    <row r="3826" spans="7:8" x14ac:dyDescent="0.35">
      <c r="G3826" s="9"/>
      <c r="H3826" s="9"/>
    </row>
    <row r="3827" spans="7:8" x14ac:dyDescent="0.35">
      <c r="G3827" s="9"/>
      <c r="H3827" s="9"/>
    </row>
    <row r="3828" spans="7:8" x14ac:dyDescent="0.35">
      <c r="G3828" s="9"/>
      <c r="H3828" s="9"/>
    </row>
    <row r="3829" spans="7:8" x14ac:dyDescent="0.35">
      <c r="G3829" s="9"/>
      <c r="H3829" s="9"/>
    </row>
    <row r="3830" spans="7:8" x14ac:dyDescent="0.35">
      <c r="G3830" s="9"/>
      <c r="H3830" s="9"/>
    </row>
    <row r="3831" spans="7:8" x14ac:dyDescent="0.35">
      <c r="G3831" s="9"/>
      <c r="H3831" s="9"/>
    </row>
    <row r="3832" spans="7:8" x14ac:dyDescent="0.35">
      <c r="G3832" s="9"/>
      <c r="H3832" s="9"/>
    </row>
    <row r="3833" spans="7:8" x14ac:dyDescent="0.35">
      <c r="G3833" s="9"/>
      <c r="H3833" s="9"/>
    </row>
    <row r="3834" spans="7:8" x14ac:dyDescent="0.35">
      <c r="G3834" s="9"/>
      <c r="H3834" s="9"/>
    </row>
    <row r="3835" spans="7:8" x14ac:dyDescent="0.35">
      <c r="G3835" s="9"/>
      <c r="H3835" s="9"/>
    </row>
    <row r="3836" spans="7:8" x14ac:dyDescent="0.35">
      <c r="G3836" s="9"/>
      <c r="H3836" s="9"/>
    </row>
    <row r="3837" spans="7:8" x14ac:dyDescent="0.35">
      <c r="G3837" s="9"/>
      <c r="H3837" s="9"/>
    </row>
    <row r="3838" spans="7:8" x14ac:dyDescent="0.35">
      <c r="G3838" s="9"/>
      <c r="H3838" s="9"/>
    </row>
    <row r="3839" spans="7:8" x14ac:dyDescent="0.35">
      <c r="G3839" s="9"/>
      <c r="H3839" s="9"/>
    </row>
    <row r="3840" spans="7:8" x14ac:dyDescent="0.35">
      <c r="G3840" s="9"/>
      <c r="H3840" s="9"/>
    </row>
    <row r="3841" spans="7:8" x14ac:dyDescent="0.35">
      <c r="G3841" s="9"/>
      <c r="H3841" s="9"/>
    </row>
    <row r="3842" spans="7:8" x14ac:dyDescent="0.35">
      <c r="G3842" s="9"/>
      <c r="H3842" s="9"/>
    </row>
    <row r="3843" spans="7:8" x14ac:dyDescent="0.35">
      <c r="G3843" s="9"/>
      <c r="H3843" s="9"/>
    </row>
    <row r="3844" spans="7:8" x14ac:dyDescent="0.35">
      <c r="G3844" s="9"/>
      <c r="H3844" s="9"/>
    </row>
    <row r="3845" spans="7:8" x14ac:dyDescent="0.35">
      <c r="G3845" s="9"/>
      <c r="H3845" s="9"/>
    </row>
    <row r="3846" spans="7:8" x14ac:dyDescent="0.35">
      <c r="G3846" s="9"/>
      <c r="H3846" s="9"/>
    </row>
    <row r="3847" spans="7:8" x14ac:dyDescent="0.35">
      <c r="G3847" s="9"/>
      <c r="H3847" s="9"/>
    </row>
    <row r="3848" spans="7:8" x14ac:dyDescent="0.35">
      <c r="G3848" s="9"/>
      <c r="H3848" s="9"/>
    </row>
    <row r="3849" spans="7:8" x14ac:dyDescent="0.35">
      <c r="G3849" s="9"/>
      <c r="H3849" s="9"/>
    </row>
    <row r="3850" spans="7:8" x14ac:dyDescent="0.35">
      <c r="G3850" s="9"/>
      <c r="H3850" s="9"/>
    </row>
    <row r="3851" spans="7:8" x14ac:dyDescent="0.35">
      <c r="G3851" s="9"/>
      <c r="H3851" s="9"/>
    </row>
    <row r="3852" spans="7:8" x14ac:dyDescent="0.35">
      <c r="G3852" s="9"/>
      <c r="H3852" s="9"/>
    </row>
    <row r="3853" spans="7:8" x14ac:dyDescent="0.35">
      <c r="G3853" s="9"/>
      <c r="H3853" s="9"/>
    </row>
    <row r="3854" spans="7:8" x14ac:dyDescent="0.35">
      <c r="G3854" s="9"/>
      <c r="H3854" s="9"/>
    </row>
    <row r="3855" spans="7:8" x14ac:dyDescent="0.35">
      <c r="G3855" s="9"/>
      <c r="H3855" s="9"/>
    </row>
    <row r="3856" spans="7:8" x14ac:dyDescent="0.35">
      <c r="G3856" s="9"/>
      <c r="H3856" s="9"/>
    </row>
    <row r="3857" spans="7:8" x14ac:dyDescent="0.35">
      <c r="G3857" s="9"/>
      <c r="H3857" s="9"/>
    </row>
    <row r="3858" spans="7:8" x14ac:dyDescent="0.35">
      <c r="G3858" s="9"/>
      <c r="H3858" s="9"/>
    </row>
    <row r="3859" spans="7:8" x14ac:dyDescent="0.35">
      <c r="G3859" s="9"/>
      <c r="H3859" s="9"/>
    </row>
    <row r="3860" spans="7:8" x14ac:dyDescent="0.35">
      <c r="G3860" s="9"/>
      <c r="H3860" s="9"/>
    </row>
    <row r="3861" spans="7:8" x14ac:dyDescent="0.35">
      <c r="G3861" s="9"/>
      <c r="H3861" s="9"/>
    </row>
    <row r="3862" spans="7:8" x14ac:dyDescent="0.35">
      <c r="G3862" s="9"/>
      <c r="H3862" s="9"/>
    </row>
    <row r="3863" spans="7:8" x14ac:dyDescent="0.35">
      <c r="G3863" s="9"/>
      <c r="H3863" s="9"/>
    </row>
    <row r="3864" spans="7:8" x14ac:dyDescent="0.35">
      <c r="G3864" s="9"/>
      <c r="H3864" s="9"/>
    </row>
    <row r="3865" spans="7:8" x14ac:dyDescent="0.35">
      <c r="G3865" s="9"/>
      <c r="H3865" s="9"/>
    </row>
    <row r="3866" spans="7:8" x14ac:dyDescent="0.35">
      <c r="G3866" s="9"/>
      <c r="H3866" s="9"/>
    </row>
    <row r="3867" spans="7:8" x14ac:dyDescent="0.35">
      <c r="G3867" s="9"/>
      <c r="H3867" s="9"/>
    </row>
    <row r="3868" spans="7:8" x14ac:dyDescent="0.35">
      <c r="G3868" s="9"/>
      <c r="H3868" s="9"/>
    </row>
    <row r="3869" spans="7:8" x14ac:dyDescent="0.35">
      <c r="G3869" s="9"/>
      <c r="H3869" s="9"/>
    </row>
    <row r="3870" spans="7:8" x14ac:dyDescent="0.35">
      <c r="G3870" s="9"/>
      <c r="H3870" s="9"/>
    </row>
    <row r="3871" spans="7:8" x14ac:dyDescent="0.35">
      <c r="G3871" s="9"/>
      <c r="H3871" s="9"/>
    </row>
    <row r="3872" spans="7:8" x14ac:dyDescent="0.35">
      <c r="G3872" s="9"/>
      <c r="H3872" s="9"/>
    </row>
    <row r="3873" spans="7:8" x14ac:dyDescent="0.35">
      <c r="G3873" s="9"/>
      <c r="H3873" s="9"/>
    </row>
    <row r="3874" spans="7:8" x14ac:dyDescent="0.35">
      <c r="G3874" s="9"/>
      <c r="H3874" s="9"/>
    </row>
    <row r="3875" spans="7:8" x14ac:dyDescent="0.35">
      <c r="G3875" s="9"/>
      <c r="H3875" s="9"/>
    </row>
    <row r="3876" spans="7:8" x14ac:dyDescent="0.35">
      <c r="G3876" s="9"/>
      <c r="H3876" s="9"/>
    </row>
    <row r="3877" spans="7:8" x14ac:dyDescent="0.35">
      <c r="G3877" s="9"/>
      <c r="H3877" s="9"/>
    </row>
    <row r="3878" spans="7:8" x14ac:dyDescent="0.35">
      <c r="G3878" s="9"/>
      <c r="H3878" s="9"/>
    </row>
    <row r="3879" spans="7:8" x14ac:dyDescent="0.35">
      <c r="G3879" s="9"/>
      <c r="H3879" s="9"/>
    </row>
    <row r="3880" spans="7:8" x14ac:dyDescent="0.35">
      <c r="G3880" s="9"/>
      <c r="H3880" s="9"/>
    </row>
    <row r="3881" spans="7:8" x14ac:dyDescent="0.35">
      <c r="G3881" s="9"/>
      <c r="H3881" s="9"/>
    </row>
    <row r="3882" spans="7:8" x14ac:dyDescent="0.35">
      <c r="G3882" s="9"/>
      <c r="H3882" s="9"/>
    </row>
    <row r="3883" spans="7:8" x14ac:dyDescent="0.35">
      <c r="G3883" s="9"/>
      <c r="H3883" s="9"/>
    </row>
    <row r="3884" spans="7:8" x14ac:dyDescent="0.35">
      <c r="G3884" s="9"/>
      <c r="H3884" s="9"/>
    </row>
    <row r="3885" spans="7:8" x14ac:dyDescent="0.35">
      <c r="G3885" s="9"/>
      <c r="H3885" s="9"/>
    </row>
    <row r="3886" spans="7:8" x14ac:dyDescent="0.35">
      <c r="G3886" s="9"/>
      <c r="H3886" s="9"/>
    </row>
    <row r="3887" spans="7:8" x14ac:dyDescent="0.35">
      <c r="G3887" s="9"/>
      <c r="H3887" s="9"/>
    </row>
    <row r="3888" spans="7:8" x14ac:dyDescent="0.35">
      <c r="G3888" s="9"/>
      <c r="H3888" s="9"/>
    </row>
    <row r="3889" spans="7:8" x14ac:dyDescent="0.35">
      <c r="G3889" s="9"/>
      <c r="H3889" s="9"/>
    </row>
    <row r="3890" spans="7:8" x14ac:dyDescent="0.35">
      <c r="G3890" s="9"/>
      <c r="H3890" s="9"/>
    </row>
    <row r="3891" spans="7:8" x14ac:dyDescent="0.35">
      <c r="G3891" s="9"/>
      <c r="H3891" s="9"/>
    </row>
    <row r="3892" spans="7:8" x14ac:dyDescent="0.35">
      <c r="G3892" s="9"/>
      <c r="H3892" s="9"/>
    </row>
    <row r="3893" spans="7:8" x14ac:dyDescent="0.35">
      <c r="G3893" s="9"/>
      <c r="H3893" s="9"/>
    </row>
    <row r="3894" spans="7:8" x14ac:dyDescent="0.35">
      <c r="G3894" s="9"/>
      <c r="H3894" s="9"/>
    </row>
    <row r="3895" spans="7:8" x14ac:dyDescent="0.35">
      <c r="G3895" s="9"/>
      <c r="H3895" s="9"/>
    </row>
    <row r="3896" spans="7:8" x14ac:dyDescent="0.35">
      <c r="G3896" s="9"/>
      <c r="H3896" s="9"/>
    </row>
    <row r="3897" spans="7:8" x14ac:dyDescent="0.35">
      <c r="G3897" s="9"/>
      <c r="H3897" s="9"/>
    </row>
    <row r="3898" spans="7:8" x14ac:dyDescent="0.35">
      <c r="G3898" s="9"/>
      <c r="H3898" s="9"/>
    </row>
    <row r="3899" spans="7:8" x14ac:dyDescent="0.35">
      <c r="G3899" s="9"/>
      <c r="H3899" s="9"/>
    </row>
    <row r="3900" spans="7:8" x14ac:dyDescent="0.35">
      <c r="G3900" s="9"/>
      <c r="H3900" s="9"/>
    </row>
    <row r="3901" spans="7:8" x14ac:dyDescent="0.35">
      <c r="G3901" s="9"/>
      <c r="H3901" s="9"/>
    </row>
    <row r="3902" spans="7:8" x14ac:dyDescent="0.35">
      <c r="G3902" s="9"/>
      <c r="H3902" s="9"/>
    </row>
    <row r="3903" spans="7:8" x14ac:dyDescent="0.35">
      <c r="G3903" s="9"/>
      <c r="H3903" s="9"/>
    </row>
    <row r="3904" spans="7:8" x14ac:dyDescent="0.35">
      <c r="G3904" s="9"/>
      <c r="H3904" s="9"/>
    </row>
    <row r="3905" spans="7:8" x14ac:dyDescent="0.35">
      <c r="G3905" s="9"/>
      <c r="H3905" s="9"/>
    </row>
    <row r="3906" spans="7:8" x14ac:dyDescent="0.35">
      <c r="G3906" s="9"/>
      <c r="H3906" s="9"/>
    </row>
    <row r="3907" spans="7:8" x14ac:dyDescent="0.35">
      <c r="G3907" s="9"/>
      <c r="H3907" s="9"/>
    </row>
    <row r="3908" spans="7:8" x14ac:dyDescent="0.35">
      <c r="G3908" s="9"/>
      <c r="H3908" s="9"/>
    </row>
    <row r="3909" spans="7:8" x14ac:dyDescent="0.35">
      <c r="G3909" s="9"/>
      <c r="H3909" s="9"/>
    </row>
    <row r="3910" spans="7:8" x14ac:dyDescent="0.35">
      <c r="G3910" s="9"/>
      <c r="H3910" s="9"/>
    </row>
    <row r="3911" spans="7:8" x14ac:dyDescent="0.35">
      <c r="G3911" s="9"/>
      <c r="H3911" s="9"/>
    </row>
    <row r="3912" spans="7:8" x14ac:dyDescent="0.35">
      <c r="G3912" s="9"/>
      <c r="H3912" s="9"/>
    </row>
    <row r="3913" spans="7:8" x14ac:dyDescent="0.35">
      <c r="G3913" s="9"/>
      <c r="H3913" s="9"/>
    </row>
    <row r="3914" spans="7:8" x14ac:dyDescent="0.35">
      <c r="G3914" s="9"/>
      <c r="H3914" s="9"/>
    </row>
    <row r="3915" spans="7:8" x14ac:dyDescent="0.35">
      <c r="G3915" s="9"/>
      <c r="H3915" s="9"/>
    </row>
    <row r="3916" spans="7:8" x14ac:dyDescent="0.35">
      <c r="G3916" s="9"/>
      <c r="H3916" s="9"/>
    </row>
    <row r="3917" spans="7:8" x14ac:dyDescent="0.35">
      <c r="G3917" s="9"/>
      <c r="H3917" s="9"/>
    </row>
    <row r="3918" spans="7:8" x14ac:dyDescent="0.35">
      <c r="G3918" s="9"/>
      <c r="H3918" s="9"/>
    </row>
    <row r="3919" spans="7:8" x14ac:dyDescent="0.35">
      <c r="G3919" s="9"/>
      <c r="H3919" s="9"/>
    </row>
    <row r="3920" spans="7:8" x14ac:dyDescent="0.35">
      <c r="G3920" s="9"/>
      <c r="H3920" s="9"/>
    </row>
    <row r="3921" spans="7:8" x14ac:dyDescent="0.35">
      <c r="G3921" s="9"/>
      <c r="H3921" s="9"/>
    </row>
    <row r="3922" spans="7:8" x14ac:dyDescent="0.35">
      <c r="G3922" s="9"/>
      <c r="H3922" s="9"/>
    </row>
    <row r="3923" spans="7:8" x14ac:dyDescent="0.35">
      <c r="G3923" s="9"/>
      <c r="H3923" s="9"/>
    </row>
    <row r="3924" spans="7:8" x14ac:dyDescent="0.35">
      <c r="G3924" s="9"/>
      <c r="H3924" s="9"/>
    </row>
    <row r="3925" spans="7:8" x14ac:dyDescent="0.35">
      <c r="G3925" s="9"/>
      <c r="H3925" s="9"/>
    </row>
    <row r="3926" spans="7:8" x14ac:dyDescent="0.35">
      <c r="G3926" s="9"/>
      <c r="H3926" s="9"/>
    </row>
    <row r="3927" spans="7:8" x14ac:dyDescent="0.35">
      <c r="G3927" s="9"/>
      <c r="H3927" s="9"/>
    </row>
    <row r="3928" spans="7:8" x14ac:dyDescent="0.35">
      <c r="G3928" s="9"/>
      <c r="H3928" s="9"/>
    </row>
    <row r="3929" spans="7:8" x14ac:dyDescent="0.35">
      <c r="G3929" s="9"/>
      <c r="H3929" s="9"/>
    </row>
    <row r="3930" spans="7:8" x14ac:dyDescent="0.35">
      <c r="G3930" s="9"/>
      <c r="H3930" s="9"/>
    </row>
    <row r="3931" spans="7:8" x14ac:dyDescent="0.35">
      <c r="G3931" s="9"/>
      <c r="H3931" s="9"/>
    </row>
    <row r="3932" spans="7:8" x14ac:dyDescent="0.35">
      <c r="G3932" s="9"/>
      <c r="H3932" s="9"/>
    </row>
    <row r="3933" spans="7:8" x14ac:dyDescent="0.35">
      <c r="G3933" s="9"/>
      <c r="H3933" s="9"/>
    </row>
    <row r="3934" spans="7:8" x14ac:dyDescent="0.35">
      <c r="G3934" s="9"/>
      <c r="H3934" s="9"/>
    </row>
    <row r="3935" spans="7:8" x14ac:dyDescent="0.35">
      <c r="G3935" s="9"/>
      <c r="H3935" s="9"/>
    </row>
    <row r="3936" spans="7:8" x14ac:dyDescent="0.35">
      <c r="G3936" s="9"/>
      <c r="H3936" s="9"/>
    </row>
    <row r="3937" spans="7:8" x14ac:dyDescent="0.35">
      <c r="G3937" s="9"/>
      <c r="H3937" s="9"/>
    </row>
    <row r="3938" spans="7:8" x14ac:dyDescent="0.35">
      <c r="G3938" s="9"/>
      <c r="H3938" s="9"/>
    </row>
    <row r="3939" spans="7:8" x14ac:dyDescent="0.35">
      <c r="G3939" s="9"/>
      <c r="H3939" s="9"/>
    </row>
    <row r="3940" spans="7:8" x14ac:dyDescent="0.35">
      <c r="G3940" s="9"/>
      <c r="H3940" s="9"/>
    </row>
    <row r="3941" spans="7:8" x14ac:dyDescent="0.35">
      <c r="G3941" s="9"/>
      <c r="H3941" s="9"/>
    </row>
    <row r="3942" spans="7:8" x14ac:dyDescent="0.35">
      <c r="G3942" s="9"/>
      <c r="H3942" s="9"/>
    </row>
    <row r="3943" spans="7:8" x14ac:dyDescent="0.35">
      <c r="G3943" s="9"/>
      <c r="H3943" s="9"/>
    </row>
    <row r="3944" spans="7:8" x14ac:dyDescent="0.35">
      <c r="G3944" s="9"/>
      <c r="H3944" s="9"/>
    </row>
    <row r="3945" spans="7:8" x14ac:dyDescent="0.35">
      <c r="G3945" s="9"/>
      <c r="H3945" s="9"/>
    </row>
    <row r="3946" spans="7:8" x14ac:dyDescent="0.35">
      <c r="G3946" s="9"/>
      <c r="H3946" s="9"/>
    </row>
    <row r="3947" spans="7:8" x14ac:dyDescent="0.35">
      <c r="G3947" s="9"/>
      <c r="H3947" s="9"/>
    </row>
    <row r="3948" spans="7:8" x14ac:dyDescent="0.35">
      <c r="G3948" s="9"/>
      <c r="H3948" s="9"/>
    </row>
    <row r="3949" spans="7:8" x14ac:dyDescent="0.35">
      <c r="G3949" s="9"/>
      <c r="H3949" s="9"/>
    </row>
    <row r="3950" spans="7:8" x14ac:dyDescent="0.35">
      <c r="G3950" s="9"/>
      <c r="H3950" s="9"/>
    </row>
    <row r="3951" spans="7:8" x14ac:dyDescent="0.35">
      <c r="G3951" s="9"/>
      <c r="H3951" s="9"/>
    </row>
    <row r="3952" spans="7:8" x14ac:dyDescent="0.35">
      <c r="G3952" s="9"/>
      <c r="H3952" s="9"/>
    </row>
    <row r="3953" spans="7:8" x14ac:dyDescent="0.35">
      <c r="G3953" s="9"/>
      <c r="H3953" s="9"/>
    </row>
    <row r="3954" spans="7:8" x14ac:dyDescent="0.35">
      <c r="G3954" s="9"/>
      <c r="H3954" s="9"/>
    </row>
    <row r="3955" spans="7:8" x14ac:dyDescent="0.35">
      <c r="G3955" s="9"/>
      <c r="H3955" s="9"/>
    </row>
    <row r="3956" spans="7:8" x14ac:dyDescent="0.35">
      <c r="G3956" s="9"/>
      <c r="H3956" s="9"/>
    </row>
    <row r="3957" spans="7:8" x14ac:dyDescent="0.35">
      <c r="G3957" s="9"/>
      <c r="H3957" s="9"/>
    </row>
    <row r="3958" spans="7:8" x14ac:dyDescent="0.35">
      <c r="G3958" s="9"/>
      <c r="H3958" s="9"/>
    </row>
    <row r="3959" spans="7:8" x14ac:dyDescent="0.35">
      <c r="G3959" s="9"/>
      <c r="H3959" s="9"/>
    </row>
    <row r="3960" spans="7:8" x14ac:dyDescent="0.35">
      <c r="G3960" s="9"/>
      <c r="H3960" s="9"/>
    </row>
    <row r="3961" spans="7:8" x14ac:dyDescent="0.35">
      <c r="G3961" s="9"/>
      <c r="H3961" s="9"/>
    </row>
    <row r="3962" spans="7:8" x14ac:dyDescent="0.35">
      <c r="G3962" s="9"/>
      <c r="H3962" s="9"/>
    </row>
    <row r="3963" spans="7:8" x14ac:dyDescent="0.35">
      <c r="G3963" s="9"/>
      <c r="H3963" s="9"/>
    </row>
    <row r="3964" spans="7:8" x14ac:dyDescent="0.35">
      <c r="G3964" s="9"/>
      <c r="H3964" s="9"/>
    </row>
    <row r="3965" spans="7:8" x14ac:dyDescent="0.35">
      <c r="G3965" s="9"/>
      <c r="H3965" s="9"/>
    </row>
    <row r="3966" spans="7:8" x14ac:dyDescent="0.35">
      <c r="G3966" s="9"/>
      <c r="H3966" s="9"/>
    </row>
    <row r="3967" spans="7:8" x14ac:dyDescent="0.35">
      <c r="G3967" s="9"/>
      <c r="H3967" s="9"/>
    </row>
    <row r="3968" spans="7:8" x14ac:dyDescent="0.35">
      <c r="G3968" s="9"/>
      <c r="H3968" s="9"/>
    </row>
    <row r="3969" spans="7:8" x14ac:dyDescent="0.35">
      <c r="G3969" s="9"/>
      <c r="H3969" s="9"/>
    </row>
    <row r="3970" spans="7:8" x14ac:dyDescent="0.35">
      <c r="G3970" s="9"/>
      <c r="H3970" s="9"/>
    </row>
    <row r="3971" spans="7:8" x14ac:dyDescent="0.35">
      <c r="G3971" s="9"/>
      <c r="H3971" s="9"/>
    </row>
    <row r="3972" spans="7:8" x14ac:dyDescent="0.35">
      <c r="G3972" s="9"/>
      <c r="H3972" s="9"/>
    </row>
    <row r="3973" spans="7:8" x14ac:dyDescent="0.35">
      <c r="G3973" s="9"/>
      <c r="H3973" s="9"/>
    </row>
    <row r="3974" spans="7:8" x14ac:dyDescent="0.35">
      <c r="G3974" s="9"/>
      <c r="H3974" s="9"/>
    </row>
    <row r="3975" spans="7:8" x14ac:dyDescent="0.35">
      <c r="G3975" s="9"/>
      <c r="H3975" s="9"/>
    </row>
    <row r="3976" spans="7:8" x14ac:dyDescent="0.35">
      <c r="G3976" s="9"/>
      <c r="H3976" s="9"/>
    </row>
    <row r="3977" spans="7:8" x14ac:dyDescent="0.35">
      <c r="G3977" s="9"/>
      <c r="H3977" s="9"/>
    </row>
    <row r="3978" spans="7:8" x14ac:dyDescent="0.35">
      <c r="G3978" s="9"/>
      <c r="H3978" s="9"/>
    </row>
    <row r="3979" spans="7:8" x14ac:dyDescent="0.35">
      <c r="G3979" s="9"/>
      <c r="H3979" s="9"/>
    </row>
    <row r="3980" spans="7:8" x14ac:dyDescent="0.35">
      <c r="G3980" s="9"/>
      <c r="H3980" s="9"/>
    </row>
    <row r="3981" spans="7:8" x14ac:dyDescent="0.35">
      <c r="G3981" s="9"/>
      <c r="H3981" s="9"/>
    </row>
    <row r="3982" spans="7:8" x14ac:dyDescent="0.35">
      <c r="G3982" s="9"/>
      <c r="H3982" s="9"/>
    </row>
    <row r="3983" spans="7:8" x14ac:dyDescent="0.35">
      <c r="G3983" s="9"/>
      <c r="H3983" s="9"/>
    </row>
    <row r="3984" spans="7:8" x14ac:dyDescent="0.35">
      <c r="G3984" s="9"/>
      <c r="H3984" s="9"/>
    </row>
    <row r="3985" spans="7:8" x14ac:dyDescent="0.35">
      <c r="G3985" s="9"/>
      <c r="H3985" s="9"/>
    </row>
    <row r="3986" spans="7:8" x14ac:dyDescent="0.35">
      <c r="G3986" s="9"/>
      <c r="H3986" s="9"/>
    </row>
    <row r="3987" spans="7:8" x14ac:dyDescent="0.35">
      <c r="G3987" s="9"/>
      <c r="H3987" s="9"/>
    </row>
    <row r="3988" spans="7:8" x14ac:dyDescent="0.35">
      <c r="G3988" s="9"/>
      <c r="H3988" s="9"/>
    </row>
    <row r="3989" spans="7:8" x14ac:dyDescent="0.35">
      <c r="G3989" s="9"/>
      <c r="H3989" s="9"/>
    </row>
    <row r="3990" spans="7:8" x14ac:dyDescent="0.35">
      <c r="G3990" s="9"/>
      <c r="H3990" s="9"/>
    </row>
    <row r="3991" spans="7:8" x14ac:dyDescent="0.35">
      <c r="G3991" s="9"/>
      <c r="H3991" s="9"/>
    </row>
    <row r="3992" spans="7:8" x14ac:dyDescent="0.35">
      <c r="G3992" s="9"/>
      <c r="H3992" s="9"/>
    </row>
    <row r="3993" spans="7:8" x14ac:dyDescent="0.35">
      <c r="G3993" s="9"/>
      <c r="H3993" s="9"/>
    </row>
    <row r="3994" spans="7:8" x14ac:dyDescent="0.35">
      <c r="G3994" s="9"/>
      <c r="H3994" s="9"/>
    </row>
    <row r="3995" spans="7:8" x14ac:dyDescent="0.35">
      <c r="G3995" s="9"/>
      <c r="H3995" s="9"/>
    </row>
    <row r="3996" spans="7:8" x14ac:dyDescent="0.35">
      <c r="G3996" s="9"/>
      <c r="H3996" s="9"/>
    </row>
    <row r="3997" spans="7:8" x14ac:dyDescent="0.35">
      <c r="G3997" s="9"/>
      <c r="H3997" s="9"/>
    </row>
    <row r="3998" spans="7:8" x14ac:dyDescent="0.35">
      <c r="G3998" s="9"/>
      <c r="H3998" s="9"/>
    </row>
    <row r="3999" spans="7:8" x14ac:dyDescent="0.35">
      <c r="G3999" s="9"/>
      <c r="H3999" s="9"/>
    </row>
    <row r="4000" spans="7:8" x14ac:dyDescent="0.35">
      <c r="G4000" s="9"/>
      <c r="H4000" s="9"/>
    </row>
    <row r="4001" spans="7:8" x14ac:dyDescent="0.35">
      <c r="G4001" s="9"/>
      <c r="H4001" s="9"/>
    </row>
    <row r="4002" spans="7:8" x14ac:dyDescent="0.35">
      <c r="G4002" s="9"/>
      <c r="H4002" s="9"/>
    </row>
    <row r="4003" spans="7:8" x14ac:dyDescent="0.35">
      <c r="G4003" s="9"/>
      <c r="H4003" s="9"/>
    </row>
    <row r="4004" spans="7:8" x14ac:dyDescent="0.35">
      <c r="G4004" s="9"/>
      <c r="H4004" s="9"/>
    </row>
    <row r="4005" spans="7:8" x14ac:dyDescent="0.35">
      <c r="G4005" s="9"/>
      <c r="H4005" s="9"/>
    </row>
    <row r="4006" spans="7:8" x14ac:dyDescent="0.35">
      <c r="G4006" s="9"/>
      <c r="H4006" s="9"/>
    </row>
    <row r="4007" spans="7:8" x14ac:dyDescent="0.35">
      <c r="G4007" s="9"/>
      <c r="H4007" s="9"/>
    </row>
    <row r="4008" spans="7:8" x14ac:dyDescent="0.35">
      <c r="G4008" s="9"/>
      <c r="H4008" s="9"/>
    </row>
    <row r="4009" spans="7:8" x14ac:dyDescent="0.35">
      <c r="G4009" s="9"/>
      <c r="H4009" s="9"/>
    </row>
    <row r="4010" spans="7:8" x14ac:dyDescent="0.35">
      <c r="G4010" s="9"/>
      <c r="H4010" s="9"/>
    </row>
    <row r="4011" spans="7:8" x14ac:dyDescent="0.35">
      <c r="G4011" s="9"/>
      <c r="H4011" s="9"/>
    </row>
    <row r="4012" spans="7:8" x14ac:dyDescent="0.35">
      <c r="G4012" s="9"/>
      <c r="H4012" s="9"/>
    </row>
    <row r="4013" spans="7:8" x14ac:dyDescent="0.35">
      <c r="G4013" s="9"/>
      <c r="H4013" s="9"/>
    </row>
    <row r="4014" spans="7:8" x14ac:dyDescent="0.35">
      <c r="G4014" s="9"/>
      <c r="H4014" s="9"/>
    </row>
    <row r="4015" spans="7:8" x14ac:dyDescent="0.35">
      <c r="G4015" s="9"/>
      <c r="H4015" s="9"/>
    </row>
    <row r="4016" spans="7:8" x14ac:dyDescent="0.35">
      <c r="G4016" s="9"/>
      <c r="H4016" s="9"/>
    </row>
    <row r="4017" spans="7:8" x14ac:dyDescent="0.35">
      <c r="G4017" s="9"/>
      <c r="H4017" s="9"/>
    </row>
    <row r="4018" spans="7:8" x14ac:dyDescent="0.35">
      <c r="G4018" s="9"/>
      <c r="H4018" s="9"/>
    </row>
    <row r="4019" spans="7:8" x14ac:dyDescent="0.35">
      <c r="G4019" s="9"/>
      <c r="H4019" s="9"/>
    </row>
    <row r="4020" spans="7:8" x14ac:dyDescent="0.35">
      <c r="G4020" s="9"/>
      <c r="H4020" s="9"/>
    </row>
    <row r="4021" spans="7:8" x14ac:dyDescent="0.35">
      <c r="G4021" s="9"/>
      <c r="H4021" s="9"/>
    </row>
    <row r="4022" spans="7:8" x14ac:dyDescent="0.35">
      <c r="G4022" s="9"/>
      <c r="H4022" s="9"/>
    </row>
    <row r="4023" spans="7:8" x14ac:dyDescent="0.35">
      <c r="G4023" s="9"/>
      <c r="H4023" s="9"/>
    </row>
    <row r="4024" spans="7:8" x14ac:dyDescent="0.35">
      <c r="G4024" s="9"/>
      <c r="H4024" s="9"/>
    </row>
    <row r="4025" spans="7:8" x14ac:dyDescent="0.35">
      <c r="G4025" s="9"/>
      <c r="H4025" s="9"/>
    </row>
    <row r="4026" spans="7:8" x14ac:dyDescent="0.35">
      <c r="G4026" s="9"/>
      <c r="H4026" s="9"/>
    </row>
    <row r="4027" spans="7:8" x14ac:dyDescent="0.35">
      <c r="G4027" s="9"/>
      <c r="H4027" s="9"/>
    </row>
    <row r="4028" spans="7:8" x14ac:dyDescent="0.35">
      <c r="G4028" s="9"/>
      <c r="H4028" s="9"/>
    </row>
    <row r="4029" spans="7:8" x14ac:dyDescent="0.35">
      <c r="G4029" s="9"/>
      <c r="H4029" s="9"/>
    </row>
    <row r="4030" spans="7:8" x14ac:dyDescent="0.35">
      <c r="G4030" s="9"/>
      <c r="H4030" s="9"/>
    </row>
    <row r="4031" spans="7:8" x14ac:dyDescent="0.35">
      <c r="G4031" s="9"/>
      <c r="H4031" s="9"/>
    </row>
    <row r="4032" spans="7:8" x14ac:dyDescent="0.35">
      <c r="G4032" s="9"/>
      <c r="H4032" s="9"/>
    </row>
    <row r="4033" spans="7:8" x14ac:dyDescent="0.35">
      <c r="G4033" s="9"/>
      <c r="H4033" s="9"/>
    </row>
    <row r="4034" spans="7:8" x14ac:dyDescent="0.35">
      <c r="G4034" s="9"/>
      <c r="H4034" s="9"/>
    </row>
    <row r="4035" spans="7:8" x14ac:dyDescent="0.35">
      <c r="G4035" s="9"/>
      <c r="H4035" s="9"/>
    </row>
    <row r="4036" spans="7:8" x14ac:dyDescent="0.35">
      <c r="G4036" s="9"/>
      <c r="H4036" s="9"/>
    </row>
    <row r="4037" spans="7:8" x14ac:dyDescent="0.35">
      <c r="G4037" s="9"/>
      <c r="H4037" s="9"/>
    </row>
    <row r="4038" spans="7:8" x14ac:dyDescent="0.35">
      <c r="G4038" s="9"/>
      <c r="H4038" s="9"/>
    </row>
    <row r="4039" spans="7:8" x14ac:dyDescent="0.35">
      <c r="G4039" s="9"/>
      <c r="H4039" s="9"/>
    </row>
    <row r="4040" spans="7:8" x14ac:dyDescent="0.35">
      <c r="G4040" s="9"/>
      <c r="H4040" s="9"/>
    </row>
    <row r="4041" spans="7:8" x14ac:dyDescent="0.35">
      <c r="G4041" s="9"/>
      <c r="H4041" s="9"/>
    </row>
    <row r="4042" spans="7:8" x14ac:dyDescent="0.35">
      <c r="G4042" s="9"/>
      <c r="H4042" s="9"/>
    </row>
    <row r="4043" spans="7:8" x14ac:dyDescent="0.35">
      <c r="G4043" s="9"/>
      <c r="H4043" s="9"/>
    </row>
    <row r="4044" spans="7:8" x14ac:dyDescent="0.35">
      <c r="G4044" s="9"/>
      <c r="H4044" s="9"/>
    </row>
    <row r="4045" spans="7:8" x14ac:dyDescent="0.35">
      <c r="G4045" s="9"/>
      <c r="H4045" s="9"/>
    </row>
    <row r="4046" spans="7:8" x14ac:dyDescent="0.35">
      <c r="G4046" s="9"/>
      <c r="H4046" s="9"/>
    </row>
    <row r="4047" spans="7:8" x14ac:dyDescent="0.35">
      <c r="G4047" s="9"/>
      <c r="H4047" s="9"/>
    </row>
    <row r="4048" spans="7:8" x14ac:dyDescent="0.35">
      <c r="G4048" s="9"/>
      <c r="H4048" s="9"/>
    </row>
    <row r="4049" spans="7:8" x14ac:dyDescent="0.35">
      <c r="G4049" s="9"/>
      <c r="H4049" s="9"/>
    </row>
    <row r="4050" spans="7:8" x14ac:dyDescent="0.35">
      <c r="G4050" s="9"/>
      <c r="H4050" s="9"/>
    </row>
    <row r="4051" spans="7:8" x14ac:dyDescent="0.35">
      <c r="G4051" s="9"/>
      <c r="H4051" s="9"/>
    </row>
    <row r="4052" spans="7:8" x14ac:dyDescent="0.35">
      <c r="G4052" s="9"/>
      <c r="H4052" s="9"/>
    </row>
    <row r="4053" spans="7:8" x14ac:dyDescent="0.35">
      <c r="G4053" s="9"/>
      <c r="H4053" s="9"/>
    </row>
    <row r="4054" spans="7:8" x14ac:dyDescent="0.35">
      <c r="G4054" s="9"/>
      <c r="H4054" s="9"/>
    </row>
    <row r="4055" spans="7:8" x14ac:dyDescent="0.35">
      <c r="G4055" s="9"/>
      <c r="H4055" s="9"/>
    </row>
    <row r="4056" spans="7:8" x14ac:dyDescent="0.35">
      <c r="G4056" s="9"/>
      <c r="H4056" s="9"/>
    </row>
    <row r="4057" spans="7:8" x14ac:dyDescent="0.35">
      <c r="G4057" s="9"/>
      <c r="H4057" s="9"/>
    </row>
    <row r="4058" spans="7:8" x14ac:dyDescent="0.35">
      <c r="G4058" s="9"/>
      <c r="H4058" s="9"/>
    </row>
    <row r="4059" spans="7:8" x14ac:dyDescent="0.35">
      <c r="G4059" s="9"/>
      <c r="H4059" s="9"/>
    </row>
    <row r="4060" spans="7:8" x14ac:dyDescent="0.35">
      <c r="G4060" s="9"/>
      <c r="H4060" s="9"/>
    </row>
    <row r="4061" spans="7:8" x14ac:dyDescent="0.35">
      <c r="G4061" s="9"/>
      <c r="H4061" s="9"/>
    </row>
    <row r="4062" spans="7:8" x14ac:dyDescent="0.35">
      <c r="G4062" s="9"/>
      <c r="H4062" s="9"/>
    </row>
    <row r="4063" spans="7:8" x14ac:dyDescent="0.35">
      <c r="G4063" s="9"/>
      <c r="H4063" s="9"/>
    </row>
    <row r="4064" spans="7:8" x14ac:dyDescent="0.35">
      <c r="G4064" s="9"/>
      <c r="H4064" s="9"/>
    </row>
    <row r="4065" spans="7:8" x14ac:dyDescent="0.35">
      <c r="G4065" s="9"/>
      <c r="H4065" s="9"/>
    </row>
    <row r="4066" spans="7:8" x14ac:dyDescent="0.35">
      <c r="G4066" s="9"/>
      <c r="H4066" s="9"/>
    </row>
    <row r="4067" spans="7:8" x14ac:dyDescent="0.35">
      <c r="G4067" s="9"/>
      <c r="H4067" s="9"/>
    </row>
    <row r="4068" spans="7:8" x14ac:dyDescent="0.35">
      <c r="G4068" s="9"/>
      <c r="H4068" s="9"/>
    </row>
    <row r="4069" spans="7:8" x14ac:dyDescent="0.35">
      <c r="G4069" s="9"/>
      <c r="H4069" s="9"/>
    </row>
    <row r="4070" spans="7:8" x14ac:dyDescent="0.35">
      <c r="G4070" s="9"/>
      <c r="H4070" s="9"/>
    </row>
    <row r="4071" spans="7:8" x14ac:dyDescent="0.35">
      <c r="G4071" s="9"/>
      <c r="H4071" s="9"/>
    </row>
    <row r="4072" spans="7:8" x14ac:dyDescent="0.35">
      <c r="G4072" s="9"/>
      <c r="H4072" s="9"/>
    </row>
    <row r="4073" spans="7:8" x14ac:dyDescent="0.35">
      <c r="G4073" s="9"/>
      <c r="H4073" s="9"/>
    </row>
    <row r="4074" spans="7:8" x14ac:dyDescent="0.35">
      <c r="G4074" s="9"/>
      <c r="H4074" s="9"/>
    </row>
    <row r="4075" spans="7:8" x14ac:dyDescent="0.35">
      <c r="G4075" s="9"/>
      <c r="H4075" s="9"/>
    </row>
    <row r="4076" spans="7:8" x14ac:dyDescent="0.35">
      <c r="G4076" s="9"/>
      <c r="H4076" s="9"/>
    </row>
    <row r="4077" spans="7:8" x14ac:dyDescent="0.35">
      <c r="G4077" s="9"/>
      <c r="H4077" s="9"/>
    </row>
    <row r="4078" spans="7:8" x14ac:dyDescent="0.35">
      <c r="G4078" s="9"/>
      <c r="H4078" s="9"/>
    </row>
    <row r="4079" spans="7:8" x14ac:dyDescent="0.35">
      <c r="G4079" s="9"/>
      <c r="H4079" s="9"/>
    </row>
    <row r="4080" spans="7:8" x14ac:dyDescent="0.35">
      <c r="G4080" s="9"/>
      <c r="H4080" s="9"/>
    </row>
    <row r="4081" spans="7:8" x14ac:dyDescent="0.35">
      <c r="G4081" s="9"/>
      <c r="H4081" s="9"/>
    </row>
    <row r="4082" spans="7:8" x14ac:dyDescent="0.35">
      <c r="G4082" s="9"/>
      <c r="H4082" s="9"/>
    </row>
    <row r="4083" spans="7:8" x14ac:dyDescent="0.35">
      <c r="G4083" s="9"/>
      <c r="H4083" s="9"/>
    </row>
    <row r="4084" spans="7:8" x14ac:dyDescent="0.35">
      <c r="G4084" s="9"/>
      <c r="H4084" s="9"/>
    </row>
    <row r="4085" spans="7:8" x14ac:dyDescent="0.35">
      <c r="G4085" s="9"/>
      <c r="H4085" s="9"/>
    </row>
    <row r="4086" spans="7:8" x14ac:dyDescent="0.35">
      <c r="G4086" s="9"/>
      <c r="H4086" s="9"/>
    </row>
    <row r="4087" spans="7:8" x14ac:dyDescent="0.35">
      <c r="G4087" s="9"/>
      <c r="H4087" s="9"/>
    </row>
    <row r="4088" spans="7:8" x14ac:dyDescent="0.35">
      <c r="G4088" s="9"/>
      <c r="H4088" s="9"/>
    </row>
    <row r="4089" spans="7:8" x14ac:dyDescent="0.35">
      <c r="G4089" s="9"/>
      <c r="H4089" s="9"/>
    </row>
    <row r="4090" spans="7:8" x14ac:dyDescent="0.35">
      <c r="G4090" s="9"/>
      <c r="H4090" s="9"/>
    </row>
    <row r="4091" spans="7:8" x14ac:dyDescent="0.35">
      <c r="G4091" s="9"/>
      <c r="H4091" s="9"/>
    </row>
    <row r="4092" spans="7:8" x14ac:dyDescent="0.35">
      <c r="G4092" s="9"/>
      <c r="H4092" s="9"/>
    </row>
    <row r="4093" spans="7:8" x14ac:dyDescent="0.35">
      <c r="G4093" s="9"/>
      <c r="H4093" s="9"/>
    </row>
    <row r="4094" spans="7:8" x14ac:dyDescent="0.35">
      <c r="G4094" s="9"/>
      <c r="H4094" s="9"/>
    </row>
    <row r="4095" spans="7:8" x14ac:dyDescent="0.35">
      <c r="G4095" s="9"/>
      <c r="H4095" s="9"/>
    </row>
    <row r="4096" spans="7:8" x14ac:dyDescent="0.35">
      <c r="G4096" s="9"/>
      <c r="H4096" s="9"/>
    </row>
    <row r="4097" spans="7:8" x14ac:dyDescent="0.35">
      <c r="G4097" s="9"/>
      <c r="H4097" s="9"/>
    </row>
    <row r="4098" spans="7:8" x14ac:dyDescent="0.35">
      <c r="G4098" s="9"/>
      <c r="H4098" s="9"/>
    </row>
    <row r="4099" spans="7:8" x14ac:dyDescent="0.35">
      <c r="G4099" s="9"/>
      <c r="H4099" s="9"/>
    </row>
    <row r="4100" spans="7:8" x14ac:dyDescent="0.35">
      <c r="G4100" s="9"/>
      <c r="H4100" s="9"/>
    </row>
    <row r="4101" spans="7:8" x14ac:dyDescent="0.35">
      <c r="G4101" s="9"/>
      <c r="H4101" s="9"/>
    </row>
    <row r="4102" spans="7:8" x14ac:dyDescent="0.35">
      <c r="G4102" s="9"/>
      <c r="H4102" s="9"/>
    </row>
    <row r="4103" spans="7:8" x14ac:dyDescent="0.35">
      <c r="G4103" s="9"/>
      <c r="H4103" s="9"/>
    </row>
    <row r="4104" spans="7:8" x14ac:dyDescent="0.35">
      <c r="G4104" s="9"/>
      <c r="H4104" s="9"/>
    </row>
    <row r="4105" spans="7:8" x14ac:dyDescent="0.35">
      <c r="G4105" s="9"/>
      <c r="H4105" s="9"/>
    </row>
    <row r="4106" spans="7:8" x14ac:dyDescent="0.35">
      <c r="G4106" s="9"/>
      <c r="H4106" s="9"/>
    </row>
    <row r="4107" spans="7:8" x14ac:dyDescent="0.35">
      <c r="G4107" s="9"/>
      <c r="H4107" s="9"/>
    </row>
    <row r="4108" spans="7:8" x14ac:dyDescent="0.35">
      <c r="G4108" s="9"/>
      <c r="H4108" s="9"/>
    </row>
    <row r="4109" spans="7:8" x14ac:dyDescent="0.35">
      <c r="G4109" s="9"/>
      <c r="H4109" s="9"/>
    </row>
    <row r="4110" spans="7:8" x14ac:dyDescent="0.35">
      <c r="G4110" s="9"/>
      <c r="H4110" s="9"/>
    </row>
    <row r="4111" spans="7:8" x14ac:dyDescent="0.35">
      <c r="G4111" s="9"/>
      <c r="H4111" s="9"/>
    </row>
    <row r="4112" spans="7:8" x14ac:dyDescent="0.35">
      <c r="G4112" s="9"/>
      <c r="H4112" s="9"/>
    </row>
    <row r="4113" spans="7:8" x14ac:dyDescent="0.35">
      <c r="G4113" s="9"/>
      <c r="H4113" s="9"/>
    </row>
    <row r="4114" spans="7:8" x14ac:dyDescent="0.35">
      <c r="G4114" s="9"/>
      <c r="H4114" s="9"/>
    </row>
    <row r="4115" spans="7:8" x14ac:dyDescent="0.35">
      <c r="G4115" s="9"/>
      <c r="H4115" s="9"/>
    </row>
    <row r="4116" spans="7:8" x14ac:dyDescent="0.35">
      <c r="G4116" s="9"/>
      <c r="H4116" s="9"/>
    </row>
    <row r="4117" spans="7:8" x14ac:dyDescent="0.35">
      <c r="G4117" s="9"/>
      <c r="H4117" s="9"/>
    </row>
    <row r="4118" spans="7:8" x14ac:dyDescent="0.35">
      <c r="G4118" s="9"/>
      <c r="H4118" s="9"/>
    </row>
    <row r="4119" spans="7:8" x14ac:dyDescent="0.35">
      <c r="G4119" s="9"/>
      <c r="H4119" s="9"/>
    </row>
    <row r="4120" spans="7:8" x14ac:dyDescent="0.35">
      <c r="G4120" s="9"/>
      <c r="H4120" s="9"/>
    </row>
    <row r="4121" spans="7:8" x14ac:dyDescent="0.35">
      <c r="G4121" s="9"/>
      <c r="H4121" s="9"/>
    </row>
    <row r="4122" spans="7:8" x14ac:dyDescent="0.35">
      <c r="G4122" s="9"/>
      <c r="H4122" s="9"/>
    </row>
    <row r="4123" spans="7:8" x14ac:dyDescent="0.35">
      <c r="G4123" s="9"/>
      <c r="H4123" s="9"/>
    </row>
    <row r="4124" spans="7:8" x14ac:dyDescent="0.35">
      <c r="G4124" s="9"/>
      <c r="H4124" s="9"/>
    </row>
    <row r="4125" spans="7:8" x14ac:dyDescent="0.35">
      <c r="G4125" s="9"/>
      <c r="H4125" s="9"/>
    </row>
    <row r="4126" spans="7:8" x14ac:dyDescent="0.35">
      <c r="G4126" s="9"/>
      <c r="H4126" s="9"/>
    </row>
    <row r="4127" spans="7:8" x14ac:dyDescent="0.35">
      <c r="G4127" s="9"/>
      <c r="H4127" s="9"/>
    </row>
    <row r="4128" spans="7:8" x14ac:dyDescent="0.35">
      <c r="G4128" s="9"/>
      <c r="H4128" s="9"/>
    </row>
    <row r="4129" spans="7:8" x14ac:dyDescent="0.35">
      <c r="G4129" s="9"/>
      <c r="H4129" s="9"/>
    </row>
    <row r="4130" spans="7:8" x14ac:dyDescent="0.35">
      <c r="G4130" s="9"/>
      <c r="H4130" s="9"/>
    </row>
    <row r="4131" spans="7:8" x14ac:dyDescent="0.35">
      <c r="G4131" s="9"/>
      <c r="H4131" s="9"/>
    </row>
    <row r="4132" spans="7:8" x14ac:dyDescent="0.35">
      <c r="G4132" s="9"/>
      <c r="H4132" s="9"/>
    </row>
    <row r="4133" spans="7:8" x14ac:dyDescent="0.35">
      <c r="G4133" s="9"/>
      <c r="H4133" s="9"/>
    </row>
    <row r="4134" spans="7:8" x14ac:dyDescent="0.35">
      <c r="G4134" s="9"/>
      <c r="H4134" s="9"/>
    </row>
    <row r="4135" spans="7:8" x14ac:dyDescent="0.35">
      <c r="G4135" s="9"/>
      <c r="H4135" s="9"/>
    </row>
    <row r="4136" spans="7:8" x14ac:dyDescent="0.35">
      <c r="G4136" s="9"/>
      <c r="H4136" s="9"/>
    </row>
    <row r="4137" spans="7:8" x14ac:dyDescent="0.35">
      <c r="G4137" s="9"/>
      <c r="H4137" s="9"/>
    </row>
    <row r="4138" spans="7:8" x14ac:dyDescent="0.35">
      <c r="G4138" s="9"/>
      <c r="H4138" s="9"/>
    </row>
    <row r="4139" spans="7:8" x14ac:dyDescent="0.35">
      <c r="G4139" s="9"/>
      <c r="H4139" s="9"/>
    </row>
    <row r="4140" spans="7:8" x14ac:dyDescent="0.35">
      <c r="G4140" s="9"/>
      <c r="H4140" s="9"/>
    </row>
    <row r="4141" spans="7:8" x14ac:dyDescent="0.35">
      <c r="G4141" s="9"/>
      <c r="H4141" s="9"/>
    </row>
    <row r="4142" spans="7:8" x14ac:dyDescent="0.35">
      <c r="G4142" s="9"/>
      <c r="H4142" s="9"/>
    </row>
    <row r="4143" spans="7:8" x14ac:dyDescent="0.35">
      <c r="G4143" s="9"/>
      <c r="H4143" s="9"/>
    </row>
    <row r="4144" spans="7:8" x14ac:dyDescent="0.35">
      <c r="G4144" s="9"/>
      <c r="H4144" s="9"/>
    </row>
    <row r="4145" spans="7:8" x14ac:dyDescent="0.35">
      <c r="G4145" s="9"/>
      <c r="H4145" s="9"/>
    </row>
    <row r="4146" spans="7:8" x14ac:dyDescent="0.35">
      <c r="G4146" s="9"/>
      <c r="H4146" s="9"/>
    </row>
    <row r="4147" spans="7:8" x14ac:dyDescent="0.35">
      <c r="G4147" s="9"/>
      <c r="H4147" s="9"/>
    </row>
    <row r="4148" spans="7:8" x14ac:dyDescent="0.35">
      <c r="G4148" s="9"/>
      <c r="H4148" s="9"/>
    </row>
    <row r="4149" spans="7:8" x14ac:dyDescent="0.35">
      <c r="G4149" s="9"/>
      <c r="H4149" s="9"/>
    </row>
    <row r="4150" spans="7:8" x14ac:dyDescent="0.35">
      <c r="G4150" s="9"/>
      <c r="H4150" s="9"/>
    </row>
    <row r="4151" spans="7:8" x14ac:dyDescent="0.35">
      <c r="G4151" s="9"/>
      <c r="H4151" s="9"/>
    </row>
    <row r="4152" spans="7:8" x14ac:dyDescent="0.35">
      <c r="G4152" s="9"/>
      <c r="H4152" s="9"/>
    </row>
    <row r="4153" spans="7:8" x14ac:dyDescent="0.35">
      <c r="G4153" s="9"/>
      <c r="H4153" s="9"/>
    </row>
    <row r="4154" spans="7:8" x14ac:dyDescent="0.35">
      <c r="G4154" s="9"/>
      <c r="H4154" s="9"/>
    </row>
    <row r="4155" spans="7:8" x14ac:dyDescent="0.35">
      <c r="G4155" s="9"/>
      <c r="H4155" s="9"/>
    </row>
    <row r="4156" spans="7:8" x14ac:dyDescent="0.35">
      <c r="G4156" s="9"/>
      <c r="H4156" s="9"/>
    </row>
    <row r="4157" spans="7:8" x14ac:dyDescent="0.35">
      <c r="G4157" s="9"/>
      <c r="H4157" s="9"/>
    </row>
    <row r="4158" spans="7:8" x14ac:dyDescent="0.35">
      <c r="G4158" s="9"/>
      <c r="H4158" s="9"/>
    </row>
    <row r="4159" spans="7:8" x14ac:dyDescent="0.35">
      <c r="G4159" s="9"/>
      <c r="H4159" s="9"/>
    </row>
    <row r="4160" spans="7:8" x14ac:dyDescent="0.35">
      <c r="G4160" s="9"/>
      <c r="H4160" s="9"/>
    </row>
    <row r="4161" spans="7:8" x14ac:dyDescent="0.35">
      <c r="G4161" s="9"/>
      <c r="H4161" s="9"/>
    </row>
    <row r="4162" spans="7:8" x14ac:dyDescent="0.35">
      <c r="G4162" s="9"/>
      <c r="H4162" s="9"/>
    </row>
    <row r="4163" spans="7:8" x14ac:dyDescent="0.35">
      <c r="G4163" s="9"/>
      <c r="H4163" s="9"/>
    </row>
    <row r="4164" spans="7:8" x14ac:dyDescent="0.35">
      <c r="G4164" s="9"/>
      <c r="H4164" s="9"/>
    </row>
    <row r="4165" spans="7:8" x14ac:dyDescent="0.35">
      <c r="G4165" s="9"/>
      <c r="H4165" s="9"/>
    </row>
    <row r="4166" spans="7:8" x14ac:dyDescent="0.35">
      <c r="G4166" s="9"/>
      <c r="H4166" s="9"/>
    </row>
    <row r="4167" spans="7:8" x14ac:dyDescent="0.35">
      <c r="G4167" s="9"/>
      <c r="H4167" s="9"/>
    </row>
    <row r="4168" spans="7:8" x14ac:dyDescent="0.35">
      <c r="G4168" s="9"/>
      <c r="H4168" s="9"/>
    </row>
    <row r="4169" spans="7:8" x14ac:dyDescent="0.35">
      <c r="G4169" s="9"/>
      <c r="H4169" s="9"/>
    </row>
    <row r="4170" spans="7:8" x14ac:dyDescent="0.35">
      <c r="G4170" s="9"/>
      <c r="H4170" s="9"/>
    </row>
    <row r="4171" spans="7:8" x14ac:dyDescent="0.35">
      <c r="G4171" s="9"/>
      <c r="H4171" s="9"/>
    </row>
    <row r="4172" spans="7:8" x14ac:dyDescent="0.35">
      <c r="G4172" s="9"/>
      <c r="H4172" s="9"/>
    </row>
    <row r="4173" spans="7:8" x14ac:dyDescent="0.35">
      <c r="G4173" s="9"/>
      <c r="H4173" s="9"/>
    </row>
    <row r="4174" spans="7:8" x14ac:dyDescent="0.35">
      <c r="G4174" s="9"/>
      <c r="H4174" s="9"/>
    </row>
    <row r="4175" spans="7:8" x14ac:dyDescent="0.35">
      <c r="G4175" s="9"/>
      <c r="H4175" s="9"/>
    </row>
    <row r="4176" spans="7:8" x14ac:dyDescent="0.35">
      <c r="G4176" s="9"/>
      <c r="H4176" s="9"/>
    </row>
    <row r="4177" spans="7:8" x14ac:dyDescent="0.35">
      <c r="G4177" s="9"/>
      <c r="H4177" s="9"/>
    </row>
    <row r="4178" spans="7:8" x14ac:dyDescent="0.35">
      <c r="G4178" s="9"/>
      <c r="H4178" s="9"/>
    </row>
    <row r="4179" spans="7:8" x14ac:dyDescent="0.35">
      <c r="G4179" s="9"/>
      <c r="H4179" s="9"/>
    </row>
    <row r="4180" spans="7:8" x14ac:dyDescent="0.35">
      <c r="G4180" s="9"/>
      <c r="H4180" s="9"/>
    </row>
    <row r="4181" spans="7:8" x14ac:dyDescent="0.35">
      <c r="G4181" s="9"/>
      <c r="H4181" s="9"/>
    </row>
    <row r="4182" spans="7:8" x14ac:dyDescent="0.35">
      <c r="G4182" s="9"/>
      <c r="H4182" s="9"/>
    </row>
    <row r="4183" spans="7:8" x14ac:dyDescent="0.35">
      <c r="G4183" s="9"/>
      <c r="H4183" s="9"/>
    </row>
    <row r="4184" spans="7:8" x14ac:dyDescent="0.35">
      <c r="G4184" s="9"/>
      <c r="H4184" s="9"/>
    </row>
    <row r="4185" spans="7:8" x14ac:dyDescent="0.35">
      <c r="G4185" s="9"/>
      <c r="H4185" s="9"/>
    </row>
    <row r="4186" spans="7:8" x14ac:dyDescent="0.35">
      <c r="G4186" s="9"/>
      <c r="H4186" s="9"/>
    </row>
    <row r="4187" spans="7:8" x14ac:dyDescent="0.35">
      <c r="G4187" s="9"/>
      <c r="H4187" s="9"/>
    </row>
    <row r="4188" spans="7:8" x14ac:dyDescent="0.35">
      <c r="G4188" s="9"/>
      <c r="H4188" s="9"/>
    </row>
    <row r="4189" spans="7:8" x14ac:dyDescent="0.35">
      <c r="G4189" s="9"/>
      <c r="H4189" s="9"/>
    </row>
    <row r="4190" spans="7:8" x14ac:dyDescent="0.35">
      <c r="G4190" s="9"/>
      <c r="H4190" s="9"/>
    </row>
    <row r="4191" spans="7:8" x14ac:dyDescent="0.35">
      <c r="G4191" s="9"/>
      <c r="H4191" s="9"/>
    </row>
    <row r="4192" spans="7:8" x14ac:dyDescent="0.35">
      <c r="G4192" s="9"/>
      <c r="H4192" s="9"/>
    </row>
    <row r="4193" spans="7:8" x14ac:dyDescent="0.35">
      <c r="G4193" s="9"/>
      <c r="H4193" s="9"/>
    </row>
    <row r="4194" spans="7:8" x14ac:dyDescent="0.35">
      <c r="G4194" s="9"/>
      <c r="H4194" s="9"/>
    </row>
    <row r="4195" spans="7:8" x14ac:dyDescent="0.35">
      <c r="G4195" s="9"/>
      <c r="H4195" s="9"/>
    </row>
    <row r="4196" spans="7:8" x14ac:dyDescent="0.35">
      <c r="G4196" s="9"/>
      <c r="H4196" s="9"/>
    </row>
    <row r="4197" spans="7:8" x14ac:dyDescent="0.35">
      <c r="G4197" s="9"/>
      <c r="H4197" s="9"/>
    </row>
    <row r="4198" spans="7:8" x14ac:dyDescent="0.35">
      <c r="G4198" s="9"/>
      <c r="H4198" s="9"/>
    </row>
    <row r="4199" spans="7:8" x14ac:dyDescent="0.35">
      <c r="G4199" s="9"/>
      <c r="H4199" s="9"/>
    </row>
    <row r="4200" spans="7:8" x14ac:dyDescent="0.35">
      <c r="G4200" s="9"/>
      <c r="H4200" s="9"/>
    </row>
    <row r="4201" spans="7:8" x14ac:dyDescent="0.35">
      <c r="G4201" s="9"/>
      <c r="H4201" s="9"/>
    </row>
    <row r="4202" spans="7:8" x14ac:dyDescent="0.35">
      <c r="G4202" s="9"/>
      <c r="H4202" s="9"/>
    </row>
    <row r="4203" spans="7:8" x14ac:dyDescent="0.35">
      <c r="G4203" s="9"/>
      <c r="H4203" s="9"/>
    </row>
    <row r="4204" spans="7:8" x14ac:dyDescent="0.35">
      <c r="G4204" s="9"/>
      <c r="H4204" s="9"/>
    </row>
    <row r="4205" spans="7:8" x14ac:dyDescent="0.35">
      <c r="G4205" s="9"/>
      <c r="H4205" s="9"/>
    </row>
    <row r="4206" spans="7:8" x14ac:dyDescent="0.35">
      <c r="G4206" s="9"/>
      <c r="H4206" s="9"/>
    </row>
    <row r="4207" spans="7:8" x14ac:dyDescent="0.35">
      <c r="G4207" s="9"/>
      <c r="H4207" s="9"/>
    </row>
    <row r="4208" spans="7:8" x14ac:dyDescent="0.35">
      <c r="G4208" s="9"/>
      <c r="H4208" s="9"/>
    </row>
    <row r="4209" spans="7:8" x14ac:dyDescent="0.35">
      <c r="G4209" s="9"/>
      <c r="H4209" s="9"/>
    </row>
    <row r="4210" spans="7:8" x14ac:dyDescent="0.35">
      <c r="G4210" s="9"/>
      <c r="H4210" s="9"/>
    </row>
    <row r="4211" spans="7:8" x14ac:dyDescent="0.35">
      <c r="G4211" s="9"/>
      <c r="H4211" s="9"/>
    </row>
    <row r="4212" spans="7:8" x14ac:dyDescent="0.35">
      <c r="G4212" s="9"/>
      <c r="H4212" s="9"/>
    </row>
    <row r="4213" spans="7:8" x14ac:dyDescent="0.35">
      <c r="G4213" s="9"/>
      <c r="H4213" s="9"/>
    </row>
    <row r="4214" spans="7:8" x14ac:dyDescent="0.35">
      <c r="G4214" s="9"/>
      <c r="H4214" s="9"/>
    </row>
    <row r="4215" spans="7:8" x14ac:dyDescent="0.35">
      <c r="G4215" s="9"/>
      <c r="H4215" s="9"/>
    </row>
    <row r="4216" spans="7:8" x14ac:dyDescent="0.35">
      <c r="G4216" s="9"/>
      <c r="H4216" s="9"/>
    </row>
    <row r="4217" spans="7:8" x14ac:dyDescent="0.35">
      <c r="G4217" s="9"/>
      <c r="H4217" s="9"/>
    </row>
    <row r="4218" spans="7:8" x14ac:dyDescent="0.35">
      <c r="G4218" s="9"/>
      <c r="H4218" s="9"/>
    </row>
    <row r="4219" spans="7:8" x14ac:dyDescent="0.35">
      <c r="G4219" s="9"/>
      <c r="H4219" s="9"/>
    </row>
    <row r="4220" spans="7:8" x14ac:dyDescent="0.35">
      <c r="G4220" s="9"/>
      <c r="H4220" s="9"/>
    </row>
    <row r="4221" spans="7:8" x14ac:dyDescent="0.35">
      <c r="G4221" s="9"/>
      <c r="H4221" s="9"/>
    </row>
    <row r="4222" spans="7:8" x14ac:dyDescent="0.35">
      <c r="G4222" s="9"/>
      <c r="H4222" s="9"/>
    </row>
    <row r="4223" spans="7:8" x14ac:dyDescent="0.35">
      <c r="G4223" s="9"/>
      <c r="H4223" s="9"/>
    </row>
    <row r="4224" spans="7:8" x14ac:dyDescent="0.35">
      <c r="G4224" s="9"/>
      <c r="H4224" s="9"/>
    </row>
    <row r="4225" spans="7:8" x14ac:dyDescent="0.35">
      <c r="G4225" s="9"/>
      <c r="H4225" s="9"/>
    </row>
    <row r="4226" spans="7:8" x14ac:dyDescent="0.35">
      <c r="G4226" s="9"/>
      <c r="H4226" s="9"/>
    </row>
    <row r="4227" spans="7:8" x14ac:dyDescent="0.35">
      <c r="G4227" s="9"/>
      <c r="H4227" s="9"/>
    </row>
    <row r="4228" spans="7:8" x14ac:dyDescent="0.35">
      <c r="G4228" s="9"/>
      <c r="H4228" s="9"/>
    </row>
    <row r="4229" spans="7:8" x14ac:dyDescent="0.35">
      <c r="G4229" s="9"/>
      <c r="H4229" s="9"/>
    </row>
    <row r="4230" spans="7:8" x14ac:dyDescent="0.35">
      <c r="G4230" s="9"/>
      <c r="H4230" s="9"/>
    </row>
    <row r="4231" spans="7:8" x14ac:dyDescent="0.35">
      <c r="G4231" s="9"/>
      <c r="H4231" s="9"/>
    </row>
    <row r="4232" spans="7:8" x14ac:dyDescent="0.35">
      <c r="G4232" s="9"/>
      <c r="H4232" s="9"/>
    </row>
    <row r="4233" spans="7:8" x14ac:dyDescent="0.35">
      <c r="G4233" s="9"/>
      <c r="H4233" s="9"/>
    </row>
    <row r="4234" spans="7:8" x14ac:dyDescent="0.35">
      <c r="G4234" s="9"/>
      <c r="H4234" s="9"/>
    </row>
    <row r="4235" spans="7:8" x14ac:dyDescent="0.35">
      <c r="G4235" s="9"/>
      <c r="H4235" s="9"/>
    </row>
    <row r="4236" spans="7:8" x14ac:dyDescent="0.35">
      <c r="G4236" s="9"/>
      <c r="H4236" s="9"/>
    </row>
    <row r="4237" spans="7:8" x14ac:dyDescent="0.35">
      <c r="G4237" s="9"/>
      <c r="H4237" s="9"/>
    </row>
    <row r="4238" spans="7:8" x14ac:dyDescent="0.35">
      <c r="G4238" s="9"/>
      <c r="H4238" s="9"/>
    </row>
    <row r="4239" spans="7:8" x14ac:dyDescent="0.35">
      <c r="G4239" s="9"/>
      <c r="H4239" s="9"/>
    </row>
    <row r="4240" spans="7:8" x14ac:dyDescent="0.35">
      <c r="G4240" s="9"/>
      <c r="H4240" s="9"/>
    </row>
    <row r="4241" spans="7:8" x14ac:dyDescent="0.35">
      <c r="G4241" s="9"/>
      <c r="H4241" s="9"/>
    </row>
    <row r="4242" spans="7:8" x14ac:dyDescent="0.35">
      <c r="G4242" s="9"/>
      <c r="H4242" s="9"/>
    </row>
    <row r="4243" spans="7:8" x14ac:dyDescent="0.35">
      <c r="G4243" s="9"/>
      <c r="H4243" s="9"/>
    </row>
    <row r="4244" spans="7:8" x14ac:dyDescent="0.35">
      <c r="G4244" s="9"/>
      <c r="H4244" s="9"/>
    </row>
    <row r="4245" spans="7:8" x14ac:dyDescent="0.35">
      <c r="G4245" s="9"/>
      <c r="H4245" s="9"/>
    </row>
    <row r="4246" spans="7:8" x14ac:dyDescent="0.35">
      <c r="G4246" s="9"/>
      <c r="H4246" s="9"/>
    </row>
    <row r="4247" spans="7:8" x14ac:dyDescent="0.35">
      <c r="G4247" s="9"/>
      <c r="H4247" s="9"/>
    </row>
    <row r="4248" spans="7:8" x14ac:dyDescent="0.35">
      <c r="G4248" s="9"/>
      <c r="H4248" s="9"/>
    </row>
    <row r="4249" spans="7:8" x14ac:dyDescent="0.35">
      <c r="G4249" s="9"/>
      <c r="H4249" s="9"/>
    </row>
    <row r="4250" spans="7:8" x14ac:dyDescent="0.35">
      <c r="G4250" s="9"/>
      <c r="H4250" s="9"/>
    </row>
    <row r="4251" spans="7:8" x14ac:dyDescent="0.35">
      <c r="G4251" s="9"/>
      <c r="H4251" s="9"/>
    </row>
    <row r="4252" spans="7:8" x14ac:dyDescent="0.35">
      <c r="G4252" s="9"/>
      <c r="H4252" s="9"/>
    </row>
    <row r="4253" spans="7:8" x14ac:dyDescent="0.35">
      <c r="G4253" s="9"/>
      <c r="H4253" s="9"/>
    </row>
    <row r="4254" spans="7:8" x14ac:dyDescent="0.35">
      <c r="G4254" s="9"/>
      <c r="H4254" s="9"/>
    </row>
    <row r="4255" spans="7:8" x14ac:dyDescent="0.35">
      <c r="G4255" s="9"/>
      <c r="H4255" s="9"/>
    </row>
    <row r="4256" spans="7:8" x14ac:dyDescent="0.35">
      <c r="G4256" s="9"/>
      <c r="H4256" s="9"/>
    </row>
    <row r="4257" spans="7:8" x14ac:dyDescent="0.35">
      <c r="G4257" s="9"/>
      <c r="H4257" s="9"/>
    </row>
    <row r="4258" spans="7:8" x14ac:dyDescent="0.35">
      <c r="G4258" s="9"/>
      <c r="H4258" s="9"/>
    </row>
    <row r="4259" spans="7:8" x14ac:dyDescent="0.35">
      <c r="G4259" s="9"/>
      <c r="H4259" s="9"/>
    </row>
    <row r="4260" spans="7:8" x14ac:dyDescent="0.35">
      <c r="G4260" s="9"/>
      <c r="H4260" s="9"/>
    </row>
    <row r="4261" spans="7:8" x14ac:dyDescent="0.35">
      <c r="G4261" s="9"/>
      <c r="H4261" s="9"/>
    </row>
    <row r="4262" spans="7:8" x14ac:dyDescent="0.35">
      <c r="G4262" s="9"/>
      <c r="H4262" s="9"/>
    </row>
    <row r="4263" spans="7:8" x14ac:dyDescent="0.35">
      <c r="G4263" s="9"/>
      <c r="H4263" s="9"/>
    </row>
    <row r="4264" spans="7:8" x14ac:dyDescent="0.35">
      <c r="G4264" s="9"/>
      <c r="H4264" s="9"/>
    </row>
    <row r="4265" spans="7:8" x14ac:dyDescent="0.35">
      <c r="G4265" s="9"/>
      <c r="H4265" s="9"/>
    </row>
    <row r="4266" spans="7:8" x14ac:dyDescent="0.35">
      <c r="G4266" s="9"/>
      <c r="H4266" s="9"/>
    </row>
    <row r="4267" spans="7:8" x14ac:dyDescent="0.35">
      <c r="G4267" s="9"/>
      <c r="H4267" s="9"/>
    </row>
    <row r="4268" spans="7:8" x14ac:dyDescent="0.35">
      <c r="G4268" s="9"/>
      <c r="H4268" s="9"/>
    </row>
    <row r="4269" spans="7:8" x14ac:dyDescent="0.35">
      <c r="G4269" s="9"/>
      <c r="H4269" s="9"/>
    </row>
    <row r="4270" spans="7:8" x14ac:dyDescent="0.35">
      <c r="G4270" s="9"/>
      <c r="H4270" s="9"/>
    </row>
    <row r="4271" spans="7:8" x14ac:dyDescent="0.35">
      <c r="G4271" s="9"/>
      <c r="H4271" s="9"/>
    </row>
    <row r="4272" spans="7:8" x14ac:dyDescent="0.35">
      <c r="G4272" s="9"/>
      <c r="H4272" s="9"/>
    </row>
    <row r="4273" spans="7:8" x14ac:dyDescent="0.35">
      <c r="G4273" s="9"/>
      <c r="H4273" s="9"/>
    </row>
    <row r="4274" spans="7:8" x14ac:dyDescent="0.35">
      <c r="G4274" s="9"/>
      <c r="H4274" s="9"/>
    </row>
    <row r="4275" spans="7:8" x14ac:dyDescent="0.35">
      <c r="G4275" s="9"/>
      <c r="H4275" s="9"/>
    </row>
    <row r="4276" spans="7:8" x14ac:dyDescent="0.35">
      <c r="G4276" s="9"/>
      <c r="H4276" s="9"/>
    </row>
    <row r="4277" spans="7:8" x14ac:dyDescent="0.35">
      <c r="G4277" s="9"/>
      <c r="H4277" s="9"/>
    </row>
    <row r="4278" spans="7:8" x14ac:dyDescent="0.35">
      <c r="G4278" s="9"/>
      <c r="H4278" s="9"/>
    </row>
    <row r="4279" spans="7:8" x14ac:dyDescent="0.35">
      <c r="G4279" s="9"/>
      <c r="H4279" s="9"/>
    </row>
    <row r="4280" spans="7:8" x14ac:dyDescent="0.35">
      <c r="G4280" s="9"/>
      <c r="H4280" s="9"/>
    </row>
    <row r="4281" spans="7:8" x14ac:dyDescent="0.35">
      <c r="G4281" s="9"/>
      <c r="H4281" s="9"/>
    </row>
    <row r="4282" spans="7:8" x14ac:dyDescent="0.35">
      <c r="G4282" s="9"/>
      <c r="H4282" s="9"/>
    </row>
    <row r="4283" spans="7:8" x14ac:dyDescent="0.35">
      <c r="G4283" s="9"/>
      <c r="H4283" s="9"/>
    </row>
    <row r="4284" spans="7:8" x14ac:dyDescent="0.35">
      <c r="G4284" s="9"/>
      <c r="H4284" s="9"/>
    </row>
    <row r="4285" spans="7:8" x14ac:dyDescent="0.35">
      <c r="G4285" s="9"/>
      <c r="H4285" s="9"/>
    </row>
    <row r="4286" spans="7:8" x14ac:dyDescent="0.35">
      <c r="G4286" s="9"/>
      <c r="H4286" s="9"/>
    </row>
    <row r="4287" spans="7:8" x14ac:dyDescent="0.35">
      <c r="G4287" s="9"/>
      <c r="H4287" s="9"/>
    </row>
    <row r="4288" spans="7:8" x14ac:dyDescent="0.35">
      <c r="G4288" s="9"/>
      <c r="H4288" s="9"/>
    </row>
    <row r="4289" spans="7:8" x14ac:dyDescent="0.35">
      <c r="G4289" s="9"/>
      <c r="H4289" s="9"/>
    </row>
    <row r="4290" spans="7:8" x14ac:dyDescent="0.35">
      <c r="G4290" s="9"/>
      <c r="H4290" s="9"/>
    </row>
    <row r="4291" spans="7:8" x14ac:dyDescent="0.35">
      <c r="G4291" s="9"/>
      <c r="H4291" s="9"/>
    </row>
    <row r="4292" spans="7:8" x14ac:dyDescent="0.35">
      <c r="G4292" s="9"/>
      <c r="H4292" s="9"/>
    </row>
    <row r="4293" spans="7:8" x14ac:dyDescent="0.35">
      <c r="G4293" s="9"/>
      <c r="H4293" s="9"/>
    </row>
    <row r="4294" spans="7:8" x14ac:dyDescent="0.35">
      <c r="G4294" s="9"/>
      <c r="H4294" s="9"/>
    </row>
    <row r="4295" spans="7:8" x14ac:dyDescent="0.35">
      <c r="G4295" s="9"/>
      <c r="H4295" s="9"/>
    </row>
    <row r="4296" spans="7:8" x14ac:dyDescent="0.35">
      <c r="G4296" s="9"/>
      <c r="H4296" s="9"/>
    </row>
    <row r="4297" spans="7:8" x14ac:dyDescent="0.35">
      <c r="G4297" s="9"/>
      <c r="H4297" s="9"/>
    </row>
    <row r="4298" spans="7:8" x14ac:dyDescent="0.35">
      <c r="G4298" s="9"/>
      <c r="H4298" s="9"/>
    </row>
    <row r="4299" spans="7:8" x14ac:dyDescent="0.35">
      <c r="G4299" s="9"/>
      <c r="H4299" s="9"/>
    </row>
    <row r="4300" spans="7:8" x14ac:dyDescent="0.35">
      <c r="G4300" s="9"/>
      <c r="H4300" s="9"/>
    </row>
    <row r="4301" spans="7:8" x14ac:dyDescent="0.35">
      <c r="G4301" s="9"/>
      <c r="H4301" s="9"/>
    </row>
    <row r="4302" spans="7:8" x14ac:dyDescent="0.35">
      <c r="G4302" s="9"/>
      <c r="H4302" s="9"/>
    </row>
    <row r="4303" spans="7:8" x14ac:dyDescent="0.35">
      <c r="G4303" s="9"/>
      <c r="H4303" s="9"/>
    </row>
    <row r="4304" spans="7:8" x14ac:dyDescent="0.35">
      <c r="G4304" s="9"/>
      <c r="H4304" s="9"/>
    </row>
    <row r="4305" spans="7:8" x14ac:dyDescent="0.35">
      <c r="G4305" s="9"/>
      <c r="H4305" s="9"/>
    </row>
    <row r="4306" spans="7:8" x14ac:dyDescent="0.35">
      <c r="G4306" s="9"/>
      <c r="H4306" s="9"/>
    </row>
    <row r="4307" spans="7:8" x14ac:dyDescent="0.35">
      <c r="G4307" s="9"/>
      <c r="H4307" s="9"/>
    </row>
    <row r="4308" spans="7:8" x14ac:dyDescent="0.35">
      <c r="G4308" s="9"/>
      <c r="H4308" s="9"/>
    </row>
    <row r="4309" spans="7:8" x14ac:dyDescent="0.35">
      <c r="G4309" s="9"/>
      <c r="H4309" s="9"/>
    </row>
    <row r="4310" spans="7:8" x14ac:dyDescent="0.35">
      <c r="G4310" s="9"/>
      <c r="H4310" s="9"/>
    </row>
    <row r="4311" spans="7:8" x14ac:dyDescent="0.35">
      <c r="G4311" s="9"/>
      <c r="H4311" s="9"/>
    </row>
    <row r="4312" spans="7:8" x14ac:dyDescent="0.35">
      <c r="G4312" s="9"/>
      <c r="H4312" s="9"/>
    </row>
    <row r="4313" spans="7:8" x14ac:dyDescent="0.35">
      <c r="G4313" s="9"/>
      <c r="H4313" s="9"/>
    </row>
    <row r="4314" spans="7:8" x14ac:dyDescent="0.35">
      <c r="G4314" s="9"/>
      <c r="H4314" s="9"/>
    </row>
    <row r="4315" spans="7:8" x14ac:dyDescent="0.35">
      <c r="G4315" s="9"/>
      <c r="H4315" s="9"/>
    </row>
    <row r="4316" spans="7:8" x14ac:dyDescent="0.35">
      <c r="G4316" s="9"/>
      <c r="H4316" s="9"/>
    </row>
    <row r="4317" spans="7:8" x14ac:dyDescent="0.35">
      <c r="G4317" s="9"/>
      <c r="H4317" s="9"/>
    </row>
    <row r="4318" spans="7:8" x14ac:dyDescent="0.35">
      <c r="G4318" s="9"/>
      <c r="H4318" s="9"/>
    </row>
    <row r="4319" spans="7:8" x14ac:dyDescent="0.35">
      <c r="G4319" s="9"/>
      <c r="H4319" s="9"/>
    </row>
    <row r="4320" spans="7:8" x14ac:dyDescent="0.35">
      <c r="G4320" s="9"/>
      <c r="H4320" s="9"/>
    </row>
    <row r="4321" spans="7:8" x14ac:dyDescent="0.35">
      <c r="G4321" s="9"/>
      <c r="H4321" s="9"/>
    </row>
    <row r="4322" spans="7:8" x14ac:dyDescent="0.35">
      <c r="G4322" s="9"/>
      <c r="H4322" s="9"/>
    </row>
    <row r="4323" spans="7:8" x14ac:dyDescent="0.35">
      <c r="G4323" s="9"/>
      <c r="H4323" s="9"/>
    </row>
    <row r="4324" spans="7:8" x14ac:dyDescent="0.35">
      <c r="G4324" s="9"/>
      <c r="H4324" s="9"/>
    </row>
    <row r="4325" spans="7:8" x14ac:dyDescent="0.35">
      <c r="G4325" s="9"/>
      <c r="H4325" s="9"/>
    </row>
    <row r="4326" spans="7:8" x14ac:dyDescent="0.35">
      <c r="G4326" s="9"/>
      <c r="H4326" s="9"/>
    </row>
    <row r="4327" spans="7:8" x14ac:dyDescent="0.35">
      <c r="G4327" s="9"/>
      <c r="H4327" s="9"/>
    </row>
    <row r="4328" spans="7:8" x14ac:dyDescent="0.35">
      <c r="G4328" s="9"/>
      <c r="H4328" s="9"/>
    </row>
    <row r="4329" spans="7:8" x14ac:dyDescent="0.35">
      <c r="G4329" s="9"/>
      <c r="H4329" s="9"/>
    </row>
    <row r="4330" spans="7:8" x14ac:dyDescent="0.35">
      <c r="G4330" s="9"/>
      <c r="H4330" s="9"/>
    </row>
    <row r="4331" spans="7:8" x14ac:dyDescent="0.35">
      <c r="G4331" s="9"/>
      <c r="H4331" s="9"/>
    </row>
    <row r="4332" spans="7:8" x14ac:dyDescent="0.35">
      <c r="G4332" s="9"/>
      <c r="H4332" s="9"/>
    </row>
    <row r="4333" spans="7:8" x14ac:dyDescent="0.35">
      <c r="G4333" s="9"/>
      <c r="H4333" s="9"/>
    </row>
    <row r="4334" spans="7:8" x14ac:dyDescent="0.35">
      <c r="G4334" s="9"/>
      <c r="H4334" s="9"/>
    </row>
    <row r="4335" spans="7:8" x14ac:dyDescent="0.35">
      <c r="G4335" s="9"/>
      <c r="H4335" s="9"/>
    </row>
    <row r="4336" spans="7:8" x14ac:dyDescent="0.35">
      <c r="G4336" s="9"/>
      <c r="H4336" s="9"/>
    </row>
    <row r="4337" spans="7:8" x14ac:dyDescent="0.35">
      <c r="G4337" s="9"/>
      <c r="H4337" s="9"/>
    </row>
    <row r="4338" spans="7:8" x14ac:dyDescent="0.35">
      <c r="G4338" s="9"/>
      <c r="H4338" s="9"/>
    </row>
    <row r="4339" spans="7:8" x14ac:dyDescent="0.35">
      <c r="G4339" s="9"/>
      <c r="H4339" s="9"/>
    </row>
    <row r="4340" spans="7:8" x14ac:dyDescent="0.35">
      <c r="G4340" s="9"/>
      <c r="H4340" s="9"/>
    </row>
    <row r="4341" spans="7:8" x14ac:dyDescent="0.35">
      <c r="G4341" s="9"/>
      <c r="H4341" s="9"/>
    </row>
    <row r="4342" spans="7:8" x14ac:dyDescent="0.35">
      <c r="G4342" s="9"/>
      <c r="H4342" s="9"/>
    </row>
    <row r="4343" spans="7:8" x14ac:dyDescent="0.35">
      <c r="G4343" s="9"/>
      <c r="H4343" s="9"/>
    </row>
    <row r="4344" spans="7:8" x14ac:dyDescent="0.35">
      <c r="G4344" s="9"/>
      <c r="H4344" s="9"/>
    </row>
    <row r="4345" spans="7:8" x14ac:dyDescent="0.35">
      <c r="G4345" s="9"/>
      <c r="H4345" s="9"/>
    </row>
    <row r="4346" spans="7:8" x14ac:dyDescent="0.35">
      <c r="G4346" s="9"/>
      <c r="H4346" s="9"/>
    </row>
    <row r="4347" spans="7:8" x14ac:dyDescent="0.35">
      <c r="G4347" s="9"/>
      <c r="H4347" s="9"/>
    </row>
    <row r="4348" spans="7:8" x14ac:dyDescent="0.35">
      <c r="G4348" s="9"/>
      <c r="H4348" s="9"/>
    </row>
    <row r="4349" spans="7:8" x14ac:dyDescent="0.35">
      <c r="G4349" s="9"/>
      <c r="H4349" s="9"/>
    </row>
    <row r="4350" spans="7:8" x14ac:dyDescent="0.35">
      <c r="G4350" s="9"/>
      <c r="H4350" s="9"/>
    </row>
    <row r="4351" spans="7:8" x14ac:dyDescent="0.35">
      <c r="G4351" s="9"/>
      <c r="H4351" s="9"/>
    </row>
    <row r="4352" spans="7:8" x14ac:dyDescent="0.35">
      <c r="G4352" s="9"/>
      <c r="H4352" s="9"/>
    </row>
    <row r="4353" spans="7:8" x14ac:dyDescent="0.35">
      <c r="G4353" s="9"/>
      <c r="H4353" s="9"/>
    </row>
    <row r="4354" spans="7:8" x14ac:dyDescent="0.35">
      <c r="G4354" s="9"/>
      <c r="H4354" s="9"/>
    </row>
    <row r="4355" spans="7:8" x14ac:dyDescent="0.35">
      <c r="G4355" s="9"/>
      <c r="H4355" s="9"/>
    </row>
    <row r="4356" spans="7:8" x14ac:dyDescent="0.35">
      <c r="G4356" s="9"/>
      <c r="H4356" s="9"/>
    </row>
    <row r="4357" spans="7:8" x14ac:dyDescent="0.35">
      <c r="G4357" s="9"/>
      <c r="H4357" s="9"/>
    </row>
    <row r="4358" spans="7:8" x14ac:dyDescent="0.35">
      <c r="G4358" s="9"/>
      <c r="H4358" s="9"/>
    </row>
    <row r="4359" spans="7:8" x14ac:dyDescent="0.35">
      <c r="G4359" s="9"/>
      <c r="H4359" s="9"/>
    </row>
    <row r="4360" spans="7:8" x14ac:dyDescent="0.35">
      <c r="G4360" s="9"/>
      <c r="H4360" s="9"/>
    </row>
    <row r="4361" spans="7:8" x14ac:dyDescent="0.35">
      <c r="G4361" s="9"/>
      <c r="H4361" s="9"/>
    </row>
    <row r="4362" spans="7:8" x14ac:dyDescent="0.35">
      <c r="G4362" s="9"/>
      <c r="H4362" s="9"/>
    </row>
    <row r="4363" spans="7:8" x14ac:dyDescent="0.35">
      <c r="G4363" s="9"/>
      <c r="H4363" s="9"/>
    </row>
    <row r="4364" spans="7:8" x14ac:dyDescent="0.35">
      <c r="G4364" s="9"/>
      <c r="H4364" s="9"/>
    </row>
    <row r="4365" spans="7:8" x14ac:dyDescent="0.35">
      <c r="G4365" s="9"/>
      <c r="H4365" s="9"/>
    </row>
    <row r="4366" spans="7:8" x14ac:dyDescent="0.35">
      <c r="G4366" s="9"/>
      <c r="H4366" s="9"/>
    </row>
    <row r="4367" spans="7:8" x14ac:dyDescent="0.35">
      <c r="G4367" s="9"/>
      <c r="H4367" s="9"/>
    </row>
    <row r="4368" spans="7:8" x14ac:dyDescent="0.35">
      <c r="G4368" s="9"/>
      <c r="H4368" s="9"/>
    </row>
    <row r="4369" spans="7:8" x14ac:dyDescent="0.35">
      <c r="G4369" s="9"/>
      <c r="H4369" s="9"/>
    </row>
    <row r="4370" spans="7:8" x14ac:dyDescent="0.35">
      <c r="G4370" s="9"/>
      <c r="H4370" s="9"/>
    </row>
    <row r="4371" spans="7:8" x14ac:dyDescent="0.35">
      <c r="G4371" s="9"/>
      <c r="H4371" s="9"/>
    </row>
    <row r="4372" spans="7:8" x14ac:dyDescent="0.35">
      <c r="G4372" s="9"/>
      <c r="H4372" s="9"/>
    </row>
    <row r="4373" spans="7:8" x14ac:dyDescent="0.35">
      <c r="G4373" s="9"/>
      <c r="H4373" s="9"/>
    </row>
    <row r="4374" spans="7:8" x14ac:dyDescent="0.35">
      <c r="G4374" s="9"/>
      <c r="H4374" s="9"/>
    </row>
    <row r="4375" spans="7:8" x14ac:dyDescent="0.35">
      <c r="G4375" s="9"/>
      <c r="H4375" s="9"/>
    </row>
    <row r="4376" spans="7:8" x14ac:dyDescent="0.35">
      <c r="G4376" s="9"/>
      <c r="H4376" s="9"/>
    </row>
    <row r="4377" spans="7:8" x14ac:dyDescent="0.35">
      <c r="G4377" s="9"/>
      <c r="H4377" s="9"/>
    </row>
    <row r="4378" spans="7:8" x14ac:dyDescent="0.35">
      <c r="G4378" s="9"/>
      <c r="H4378" s="9"/>
    </row>
    <row r="4379" spans="7:8" x14ac:dyDescent="0.35">
      <c r="G4379" s="9"/>
      <c r="H4379" s="9"/>
    </row>
    <row r="4380" spans="7:8" x14ac:dyDescent="0.35">
      <c r="G4380" s="9"/>
      <c r="H4380" s="9"/>
    </row>
    <row r="4381" spans="7:8" x14ac:dyDescent="0.35">
      <c r="G4381" s="9"/>
      <c r="H4381" s="9"/>
    </row>
    <row r="4382" spans="7:8" x14ac:dyDescent="0.35">
      <c r="G4382" s="9"/>
      <c r="H4382" s="9"/>
    </row>
    <row r="4383" spans="7:8" x14ac:dyDescent="0.35">
      <c r="G4383" s="9"/>
      <c r="H4383" s="9"/>
    </row>
    <row r="4384" spans="7:8" x14ac:dyDescent="0.35">
      <c r="G4384" s="9"/>
      <c r="H4384" s="9"/>
    </row>
    <row r="4385" spans="7:8" x14ac:dyDescent="0.35">
      <c r="G4385" s="9"/>
      <c r="H4385" s="9"/>
    </row>
    <row r="4386" spans="7:8" x14ac:dyDescent="0.35">
      <c r="G4386" s="9"/>
      <c r="H4386" s="9"/>
    </row>
    <row r="4387" spans="7:8" x14ac:dyDescent="0.35">
      <c r="G4387" s="9"/>
      <c r="H4387" s="9"/>
    </row>
    <row r="4388" spans="7:8" x14ac:dyDescent="0.35">
      <c r="G4388" s="9"/>
      <c r="H4388" s="9"/>
    </row>
    <row r="4389" spans="7:8" x14ac:dyDescent="0.35">
      <c r="G4389" s="9"/>
      <c r="H4389" s="9"/>
    </row>
    <row r="4390" spans="7:8" x14ac:dyDescent="0.35">
      <c r="G4390" s="9"/>
      <c r="H4390" s="9"/>
    </row>
    <row r="4391" spans="7:8" x14ac:dyDescent="0.35">
      <c r="G4391" s="9"/>
      <c r="H4391" s="9"/>
    </row>
    <row r="4392" spans="7:8" x14ac:dyDescent="0.35">
      <c r="G4392" s="9"/>
      <c r="H4392" s="9"/>
    </row>
    <row r="4393" spans="7:8" x14ac:dyDescent="0.35">
      <c r="G4393" s="9"/>
      <c r="H4393" s="9"/>
    </row>
    <row r="4394" spans="7:8" x14ac:dyDescent="0.35">
      <c r="G4394" s="9"/>
      <c r="H4394" s="9"/>
    </row>
    <row r="4395" spans="7:8" x14ac:dyDescent="0.35">
      <c r="G4395" s="9"/>
      <c r="H4395" s="9"/>
    </row>
    <row r="4396" spans="7:8" x14ac:dyDescent="0.35">
      <c r="G4396" s="9"/>
      <c r="H4396" s="9"/>
    </row>
    <row r="4397" spans="7:8" x14ac:dyDescent="0.35">
      <c r="G4397" s="9"/>
      <c r="H4397" s="9"/>
    </row>
    <row r="4398" spans="7:8" x14ac:dyDescent="0.35">
      <c r="G4398" s="9"/>
      <c r="H4398" s="9"/>
    </row>
    <row r="4399" spans="7:8" x14ac:dyDescent="0.35">
      <c r="G4399" s="9"/>
      <c r="H4399" s="9"/>
    </row>
    <row r="4400" spans="7:8" x14ac:dyDescent="0.35">
      <c r="G4400" s="9"/>
      <c r="H4400" s="9"/>
    </row>
    <row r="4401" spans="7:8" x14ac:dyDescent="0.35">
      <c r="G4401" s="9"/>
      <c r="H4401" s="9"/>
    </row>
    <row r="4402" spans="7:8" x14ac:dyDescent="0.35">
      <c r="G4402" s="9"/>
      <c r="H4402" s="9"/>
    </row>
    <row r="4403" spans="7:8" x14ac:dyDescent="0.35">
      <c r="G4403" s="9"/>
      <c r="H4403" s="9"/>
    </row>
    <row r="4404" spans="7:8" x14ac:dyDescent="0.35">
      <c r="G4404" s="9"/>
      <c r="H4404" s="9"/>
    </row>
    <row r="4405" spans="7:8" x14ac:dyDescent="0.35">
      <c r="G4405" s="9"/>
      <c r="H4405" s="9"/>
    </row>
    <row r="4406" spans="7:8" x14ac:dyDescent="0.35">
      <c r="G4406" s="9"/>
      <c r="H4406" s="9"/>
    </row>
    <row r="4407" spans="7:8" x14ac:dyDescent="0.35">
      <c r="G4407" s="9"/>
      <c r="H4407" s="9"/>
    </row>
    <row r="4408" spans="7:8" x14ac:dyDescent="0.35">
      <c r="G4408" s="9"/>
      <c r="H4408" s="9"/>
    </row>
    <row r="4409" spans="7:8" x14ac:dyDescent="0.35">
      <c r="G4409" s="9"/>
      <c r="H4409" s="9"/>
    </row>
    <row r="4410" spans="7:8" x14ac:dyDescent="0.35">
      <c r="G4410" s="9"/>
      <c r="H4410" s="9"/>
    </row>
    <row r="4411" spans="7:8" x14ac:dyDescent="0.35">
      <c r="G4411" s="9"/>
      <c r="H4411" s="9"/>
    </row>
    <row r="4412" spans="7:8" x14ac:dyDescent="0.35">
      <c r="G4412" s="9"/>
      <c r="H4412" s="9"/>
    </row>
    <row r="4413" spans="7:8" x14ac:dyDescent="0.35">
      <c r="G4413" s="9"/>
      <c r="H4413" s="9"/>
    </row>
    <row r="4414" spans="7:8" x14ac:dyDescent="0.35">
      <c r="G4414" s="9"/>
      <c r="H4414" s="9"/>
    </row>
    <row r="4415" spans="7:8" x14ac:dyDescent="0.35">
      <c r="G4415" s="9"/>
      <c r="H4415" s="9"/>
    </row>
    <row r="4416" spans="7:8" x14ac:dyDescent="0.35">
      <c r="G4416" s="9"/>
      <c r="H4416" s="9"/>
    </row>
    <row r="4417" spans="7:8" x14ac:dyDescent="0.35">
      <c r="G4417" s="9"/>
      <c r="H4417" s="9"/>
    </row>
    <row r="4418" spans="7:8" x14ac:dyDescent="0.35">
      <c r="G4418" s="9"/>
      <c r="H4418" s="9"/>
    </row>
    <row r="4419" spans="7:8" x14ac:dyDescent="0.35">
      <c r="G4419" s="9"/>
      <c r="H4419" s="9"/>
    </row>
    <row r="4420" spans="7:8" x14ac:dyDescent="0.35">
      <c r="G4420" s="9"/>
      <c r="H4420" s="9"/>
    </row>
    <row r="4421" spans="7:8" x14ac:dyDescent="0.35">
      <c r="G4421" s="9"/>
      <c r="H4421" s="9"/>
    </row>
    <row r="4422" spans="7:8" x14ac:dyDescent="0.35">
      <c r="G4422" s="9"/>
      <c r="H4422" s="9"/>
    </row>
    <row r="4423" spans="7:8" x14ac:dyDescent="0.35">
      <c r="G4423" s="9"/>
      <c r="H4423" s="9"/>
    </row>
    <row r="4424" spans="7:8" x14ac:dyDescent="0.35">
      <c r="G4424" s="9"/>
      <c r="H4424" s="9"/>
    </row>
    <row r="4425" spans="7:8" x14ac:dyDescent="0.35">
      <c r="G4425" s="9"/>
      <c r="H4425" s="9"/>
    </row>
    <row r="4426" spans="7:8" x14ac:dyDescent="0.35">
      <c r="G4426" s="9"/>
      <c r="H4426" s="9"/>
    </row>
    <row r="4427" spans="7:8" x14ac:dyDescent="0.35">
      <c r="G4427" s="9"/>
      <c r="H4427" s="9"/>
    </row>
    <row r="4428" spans="7:8" x14ac:dyDescent="0.35">
      <c r="G4428" s="9"/>
      <c r="H4428" s="9"/>
    </row>
    <row r="4429" spans="7:8" x14ac:dyDescent="0.35">
      <c r="G4429" s="9"/>
      <c r="H4429" s="9"/>
    </row>
    <row r="4430" spans="7:8" x14ac:dyDescent="0.35">
      <c r="G4430" s="9"/>
      <c r="H4430" s="9"/>
    </row>
    <row r="4431" spans="7:8" x14ac:dyDescent="0.35">
      <c r="G4431" s="9"/>
      <c r="H4431" s="9"/>
    </row>
    <row r="4432" spans="7:8" x14ac:dyDescent="0.35">
      <c r="G4432" s="9"/>
      <c r="H4432" s="9"/>
    </row>
    <row r="4433" spans="7:8" x14ac:dyDescent="0.35">
      <c r="G4433" s="9"/>
      <c r="H4433" s="9"/>
    </row>
    <row r="4434" spans="7:8" x14ac:dyDescent="0.35">
      <c r="G4434" s="9"/>
      <c r="H4434" s="9"/>
    </row>
    <row r="4435" spans="7:8" x14ac:dyDescent="0.35">
      <c r="G4435" s="9"/>
      <c r="H4435" s="9"/>
    </row>
    <row r="4436" spans="7:8" x14ac:dyDescent="0.35">
      <c r="G4436" s="9"/>
      <c r="H4436" s="9"/>
    </row>
    <row r="4437" spans="7:8" x14ac:dyDescent="0.35">
      <c r="G4437" s="9"/>
      <c r="H4437" s="9"/>
    </row>
    <row r="4438" spans="7:8" x14ac:dyDescent="0.35">
      <c r="G4438" s="9"/>
      <c r="H4438" s="9"/>
    </row>
    <row r="4439" spans="7:8" x14ac:dyDescent="0.35">
      <c r="G4439" s="9"/>
      <c r="H4439" s="9"/>
    </row>
    <row r="4440" spans="7:8" x14ac:dyDescent="0.35">
      <c r="G4440" s="9"/>
      <c r="H4440" s="9"/>
    </row>
    <row r="4441" spans="7:8" x14ac:dyDescent="0.35">
      <c r="G4441" s="9"/>
      <c r="H4441" s="9"/>
    </row>
    <row r="4442" spans="7:8" x14ac:dyDescent="0.35">
      <c r="G4442" s="9"/>
      <c r="H4442" s="9"/>
    </row>
    <row r="4443" spans="7:8" x14ac:dyDescent="0.35">
      <c r="G4443" s="9"/>
      <c r="H4443" s="9"/>
    </row>
    <row r="4444" spans="7:8" x14ac:dyDescent="0.35">
      <c r="G4444" s="9"/>
      <c r="H4444" s="9"/>
    </row>
    <row r="4445" spans="7:8" x14ac:dyDescent="0.35">
      <c r="G4445" s="9"/>
      <c r="H4445" s="9"/>
    </row>
    <row r="4446" spans="7:8" x14ac:dyDescent="0.35">
      <c r="G4446" s="9"/>
      <c r="H4446" s="9"/>
    </row>
    <row r="4447" spans="7:8" x14ac:dyDescent="0.35">
      <c r="G4447" s="9"/>
      <c r="H4447" s="9"/>
    </row>
    <row r="4448" spans="7:8" x14ac:dyDescent="0.35">
      <c r="G4448" s="9"/>
      <c r="H4448" s="9"/>
    </row>
    <row r="4449" spans="7:8" x14ac:dyDescent="0.35">
      <c r="G4449" s="9"/>
      <c r="H4449" s="9"/>
    </row>
    <row r="4450" spans="7:8" x14ac:dyDescent="0.35">
      <c r="G4450" s="9"/>
      <c r="H4450" s="9"/>
    </row>
    <row r="4451" spans="7:8" x14ac:dyDescent="0.35">
      <c r="G4451" s="9"/>
      <c r="H4451" s="9"/>
    </row>
    <row r="4452" spans="7:8" x14ac:dyDescent="0.35">
      <c r="G4452" s="9"/>
      <c r="H4452" s="9"/>
    </row>
    <row r="4453" spans="7:8" x14ac:dyDescent="0.35">
      <c r="G4453" s="9"/>
      <c r="H4453" s="9"/>
    </row>
    <row r="4454" spans="7:8" x14ac:dyDescent="0.35">
      <c r="G4454" s="9"/>
      <c r="H4454" s="9"/>
    </row>
    <row r="4455" spans="7:8" x14ac:dyDescent="0.35">
      <c r="G4455" s="9"/>
      <c r="H4455" s="9"/>
    </row>
    <row r="4456" spans="7:8" x14ac:dyDescent="0.35">
      <c r="G4456" s="9"/>
      <c r="H4456" s="9"/>
    </row>
    <row r="4457" spans="7:8" x14ac:dyDescent="0.35">
      <c r="G4457" s="9"/>
      <c r="H4457" s="9"/>
    </row>
    <row r="4458" spans="7:8" x14ac:dyDescent="0.35">
      <c r="G4458" s="9"/>
      <c r="H4458" s="9"/>
    </row>
    <row r="4459" spans="7:8" x14ac:dyDescent="0.35">
      <c r="G4459" s="9"/>
      <c r="H4459" s="9"/>
    </row>
    <row r="4460" spans="7:8" x14ac:dyDescent="0.35">
      <c r="G4460" s="9"/>
      <c r="H4460" s="9"/>
    </row>
    <row r="4461" spans="7:8" x14ac:dyDescent="0.35">
      <c r="G4461" s="9"/>
      <c r="H4461" s="9"/>
    </row>
    <row r="4462" spans="7:8" x14ac:dyDescent="0.35">
      <c r="G4462" s="9"/>
      <c r="H4462" s="9"/>
    </row>
    <row r="4463" spans="7:8" x14ac:dyDescent="0.35">
      <c r="G4463" s="9"/>
      <c r="H4463" s="9"/>
    </row>
    <row r="4464" spans="7:8" x14ac:dyDescent="0.35">
      <c r="G4464" s="9"/>
      <c r="H4464" s="9"/>
    </row>
    <row r="4465" spans="7:8" x14ac:dyDescent="0.35">
      <c r="G4465" s="9"/>
      <c r="H4465" s="9"/>
    </row>
    <row r="4466" spans="7:8" x14ac:dyDescent="0.35">
      <c r="G4466" s="9"/>
      <c r="H4466" s="9"/>
    </row>
    <row r="4467" spans="7:8" x14ac:dyDescent="0.35">
      <c r="G4467" s="9"/>
      <c r="H4467" s="9"/>
    </row>
    <row r="4468" spans="7:8" x14ac:dyDescent="0.35">
      <c r="G4468" s="9"/>
      <c r="H4468" s="9"/>
    </row>
    <row r="4469" spans="7:8" x14ac:dyDescent="0.35">
      <c r="G4469" s="9"/>
      <c r="H4469" s="9"/>
    </row>
    <row r="4470" spans="7:8" x14ac:dyDescent="0.35">
      <c r="G4470" s="9"/>
      <c r="H4470" s="9"/>
    </row>
    <row r="4471" spans="7:8" x14ac:dyDescent="0.35">
      <c r="G4471" s="9"/>
      <c r="H4471" s="9"/>
    </row>
    <row r="4472" spans="7:8" x14ac:dyDescent="0.35">
      <c r="G4472" s="9"/>
      <c r="H4472" s="9"/>
    </row>
    <row r="4473" spans="7:8" x14ac:dyDescent="0.35">
      <c r="G4473" s="9"/>
      <c r="H4473" s="9"/>
    </row>
    <row r="4474" spans="7:8" x14ac:dyDescent="0.35">
      <c r="G4474" s="9"/>
      <c r="H4474" s="9"/>
    </row>
    <row r="4475" spans="7:8" x14ac:dyDescent="0.35">
      <c r="G4475" s="9"/>
      <c r="H4475" s="9"/>
    </row>
    <row r="4476" spans="7:8" x14ac:dyDescent="0.35">
      <c r="G4476" s="9"/>
      <c r="H4476" s="9"/>
    </row>
    <row r="4477" spans="7:8" x14ac:dyDescent="0.35">
      <c r="G4477" s="9"/>
      <c r="H4477" s="9"/>
    </row>
    <row r="4478" spans="7:8" x14ac:dyDescent="0.35">
      <c r="G4478" s="9"/>
      <c r="H4478" s="9"/>
    </row>
    <row r="4479" spans="7:8" x14ac:dyDescent="0.35">
      <c r="G4479" s="9"/>
      <c r="H4479" s="9"/>
    </row>
    <row r="4480" spans="7:8" x14ac:dyDescent="0.35">
      <c r="G4480" s="9"/>
      <c r="H4480" s="9"/>
    </row>
    <row r="4481" spans="7:8" x14ac:dyDescent="0.35">
      <c r="G4481" s="9"/>
      <c r="H4481" s="9"/>
    </row>
    <row r="4482" spans="7:8" x14ac:dyDescent="0.35">
      <c r="G4482" s="9"/>
      <c r="H4482" s="9"/>
    </row>
    <row r="4483" spans="7:8" x14ac:dyDescent="0.35">
      <c r="G4483" s="9"/>
      <c r="H4483" s="9"/>
    </row>
    <row r="4484" spans="7:8" x14ac:dyDescent="0.35">
      <c r="G4484" s="9"/>
      <c r="H4484" s="9"/>
    </row>
    <row r="4485" spans="7:8" x14ac:dyDescent="0.35">
      <c r="G4485" s="9"/>
      <c r="H4485" s="9"/>
    </row>
    <row r="4486" spans="7:8" x14ac:dyDescent="0.35">
      <c r="G4486" s="9"/>
      <c r="H4486" s="9"/>
    </row>
    <row r="4487" spans="7:8" x14ac:dyDescent="0.35">
      <c r="G4487" s="9"/>
      <c r="H4487" s="9"/>
    </row>
    <row r="4488" spans="7:8" x14ac:dyDescent="0.35">
      <c r="G4488" s="9"/>
      <c r="H4488" s="9"/>
    </row>
    <row r="4489" spans="7:8" x14ac:dyDescent="0.35">
      <c r="G4489" s="9"/>
      <c r="H4489" s="9"/>
    </row>
    <row r="4490" spans="7:8" x14ac:dyDescent="0.35">
      <c r="G4490" s="9"/>
      <c r="H4490" s="9"/>
    </row>
    <row r="4491" spans="7:8" x14ac:dyDescent="0.35">
      <c r="G4491" s="9"/>
      <c r="H4491" s="9"/>
    </row>
    <row r="4492" spans="7:8" x14ac:dyDescent="0.35">
      <c r="G4492" s="9"/>
      <c r="H4492" s="9"/>
    </row>
    <row r="4493" spans="7:8" x14ac:dyDescent="0.35">
      <c r="G4493" s="9"/>
      <c r="H4493" s="9"/>
    </row>
    <row r="4494" spans="7:8" x14ac:dyDescent="0.35">
      <c r="G4494" s="9"/>
      <c r="H4494" s="9"/>
    </row>
    <row r="4495" spans="7:8" x14ac:dyDescent="0.35">
      <c r="G4495" s="9"/>
      <c r="H4495" s="9"/>
    </row>
    <row r="4496" spans="7:8" x14ac:dyDescent="0.35">
      <c r="G4496" s="9"/>
      <c r="H4496" s="9"/>
    </row>
    <row r="4497" spans="7:8" x14ac:dyDescent="0.35">
      <c r="G4497" s="9"/>
      <c r="H4497" s="9"/>
    </row>
    <row r="4498" spans="7:8" x14ac:dyDescent="0.35">
      <c r="G4498" s="9"/>
      <c r="H4498" s="9"/>
    </row>
    <row r="4499" spans="7:8" x14ac:dyDescent="0.35">
      <c r="G4499" s="9"/>
      <c r="H4499" s="9"/>
    </row>
    <row r="4500" spans="7:8" x14ac:dyDescent="0.35">
      <c r="G4500" s="9"/>
      <c r="H4500" s="9"/>
    </row>
    <row r="4501" spans="7:8" x14ac:dyDescent="0.35">
      <c r="G4501" s="9"/>
      <c r="H4501" s="9"/>
    </row>
    <row r="4502" spans="7:8" x14ac:dyDescent="0.35">
      <c r="G4502" s="9"/>
      <c r="H4502" s="9"/>
    </row>
    <row r="4503" spans="7:8" x14ac:dyDescent="0.35">
      <c r="G4503" s="9"/>
      <c r="H4503" s="9"/>
    </row>
    <row r="4504" spans="7:8" x14ac:dyDescent="0.35">
      <c r="G4504" s="9"/>
      <c r="H4504" s="9"/>
    </row>
    <row r="4505" spans="7:8" x14ac:dyDescent="0.35">
      <c r="G4505" s="9"/>
      <c r="H4505" s="9"/>
    </row>
    <row r="4506" spans="7:8" x14ac:dyDescent="0.35">
      <c r="G4506" s="9"/>
      <c r="H4506" s="9"/>
    </row>
    <row r="4507" spans="7:8" x14ac:dyDescent="0.35">
      <c r="G4507" s="9"/>
      <c r="H4507" s="9"/>
    </row>
    <row r="4508" spans="7:8" x14ac:dyDescent="0.35">
      <c r="G4508" s="9"/>
      <c r="H4508" s="9"/>
    </row>
    <row r="4509" spans="7:8" x14ac:dyDescent="0.35">
      <c r="G4509" s="9"/>
      <c r="H4509" s="9"/>
    </row>
    <row r="4510" spans="7:8" x14ac:dyDescent="0.35">
      <c r="G4510" s="9"/>
      <c r="H4510" s="9"/>
    </row>
    <row r="4511" spans="7:8" x14ac:dyDescent="0.35">
      <c r="G4511" s="9"/>
      <c r="H4511" s="9"/>
    </row>
    <row r="4512" spans="7:8" x14ac:dyDescent="0.35">
      <c r="G4512" s="9"/>
      <c r="H4512" s="9"/>
    </row>
    <row r="4513" spans="7:8" x14ac:dyDescent="0.35">
      <c r="G4513" s="9"/>
      <c r="H4513" s="9"/>
    </row>
    <row r="4514" spans="7:8" x14ac:dyDescent="0.35">
      <c r="G4514" s="9"/>
      <c r="H4514" s="9"/>
    </row>
    <row r="4515" spans="7:8" x14ac:dyDescent="0.35">
      <c r="G4515" s="9"/>
      <c r="H4515" s="9"/>
    </row>
    <row r="4516" spans="7:8" x14ac:dyDescent="0.35">
      <c r="G4516" s="9"/>
      <c r="H4516" s="9"/>
    </row>
    <row r="4517" spans="7:8" x14ac:dyDescent="0.35">
      <c r="G4517" s="9"/>
      <c r="H4517" s="9"/>
    </row>
    <row r="4518" spans="7:8" x14ac:dyDescent="0.35">
      <c r="G4518" s="9"/>
      <c r="H4518" s="9"/>
    </row>
    <row r="4519" spans="7:8" x14ac:dyDescent="0.35">
      <c r="G4519" s="9"/>
      <c r="H4519" s="9"/>
    </row>
    <row r="4520" spans="7:8" x14ac:dyDescent="0.35">
      <c r="G4520" s="9"/>
      <c r="H4520" s="9"/>
    </row>
    <row r="4521" spans="7:8" x14ac:dyDescent="0.35">
      <c r="G4521" s="9"/>
      <c r="H4521" s="9"/>
    </row>
    <row r="4522" spans="7:8" x14ac:dyDescent="0.35">
      <c r="G4522" s="9"/>
      <c r="H4522" s="9"/>
    </row>
    <row r="4523" spans="7:8" x14ac:dyDescent="0.35">
      <c r="G4523" s="9"/>
      <c r="H4523" s="9"/>
    </row>
    <row r="4524" spans="7:8" x14ac:dyDescent="0.35">
      <c r="G4524" s="9"/>
      <c r="H4524" s="9"/>
    </row>
    <row r="4525" spans="7:8" x14ac:dyDescent="0.35">
      <c r="G4525" s="9"/>
      <c r="H4525" s="9"/>
    </row>
    <row r="4526" spans="7:8" x14ac:dyDescent="0.35">
      <c r="G4526" s="9"/>
      <c r="H4526" s="9"/>
    </row>
    <row r="4527" spans="7:8" x14ac:dyDescent="0.35">
      <c r="G4527" s="9"/>
      <c r="H4527" s="9"/>
    </row>
    <row r="4528" spans="7:8" x14ac:dyDescent="0.35">
      <c r="G4528" s="9"/>
      <c r="H4528" s="9"/>
    </row>
    <row r="4529" spans="7:8" x14ac:dyDescent="0.35">
      <c r="G4529" s="9"/>
      <c r="H4529" s="9"/>
    </row>
    <row r="4530" spans="7:8" x14ac:dyDescent="0.35">
      <c r="G4530" s="9"/>
      <c r="H4530" s="9"/>
    </row>
    <row r="4531" spans="7:8" x14ac:dyDescent="0.35">
      <c r="G4531" s="9"/>
      <c r="H4531" s="9"/>
    </row>
    <row r="4532" spans="7:8" x14ac:dyDescent="0.35">
      <c r="G4532" s="9"/>
      <c r="H4532" s="9"/>
    </row>
    <row r="4533" spans="7:8" x14ac:dyDescent="0.35">
      <c r="G4533" s="9"/>
      <c r="H4533" s="9"/>
    </row>
    <row r="4534" spans="7:8" x14ac:dyDescent="0.35">
      <c r="G4534" s="9"/>
      <c r="H4534" s="9"/>
    </row>
    <row r="4535" spans="7:8" x14ac:dyDescent="0.35">
      <c r="G4535" s="9"/>
      <c r="H4535" s="9"/>
    </row>
    <row r="4536" spans="7:8" x14ac:dyDescent="0.35">
      <c r="G4536" s="9"/>
      <c r="H4536" s="9"/>
    </row>
    <row r="4537" spans="7:8" x14ac:dyDescent="0.35">
      <c r="G4537" s="9"/>
      <c r="H4537" s="9"/>
    </row>
    <row r="4538" spans="7:8" x14ac:dyDescent="0.35">
      <c r="G4538" s="9"/>
      <c r="H4538" s="9"/>
    </row>
    <row r="4539" spans="7:8" x14ac:dyDescent="0.35">
      <c r="G4539" s="9"/>
      <c r="H4539" s="9"/>
    </row>
    <row r="4540" spans="7:8" x14ac:dyDescent="0.35">
      <c r="G4540" s="9"/>
      <c r="H4540" s="9"/>
    </row>
    <row r="4541" spans="7:8" x14ac:dyDescent="0.35">
      <c r="G4541" s="9"/>
      <c r="H4541" s="9"/>
    </row>
    <row r="4542" spans="7:8" x14ac:dyDescent="0.35">
      <c r="G4542" s="9"/>
      <c r="H4542" s="9"/>
    </row>
    <row r="4543" spans="7:8" x14ac:dyDescent="0.35">
      <c r="G4543" s="9"/>
      <c r="H4543" s="9"/>
    </row>
    <row r="4544" spans="7:8" x14ac:dyDescent="0.35">
      <c r="G4544" s="9"/>
      <c r="H4544" s="9"/>
    </row>
    <row r="4545" spans="7:8" x14ac:dyDescent="0.35">
      <c r="G4545" s="9"/>
      <c r="H4545" s="9"/>
    </row>
    <row r="4546" spans="7:8" x14ac:dyDescent="0.35">
      <c r="G4546" s="9"/>
      <c r="H4546" s="9"/>
    </row>
    <row r="4547" spans="7:8" x14ac:dyDescent="0.35">
      <c r="G4547" s="9"/>
      <c r="H4547" s="9"/>
    </row>
    <row r="4548" spans="7:8" x14ac:dyDescent="0.35">
      <c r="G4548" s="9"/>
      <c r="H4548" s="9"/>
    </row>
    <row r="4549" spans="7:8" x14ac:dyDescent="0.35">
      <c r="G4549" s="9"/>
      <c r="H4549" s="9"/>
    </row>
    <row r="4550" spans="7:8" x14ac:dyDescent="0.35">
      <c r="G4550" s="9"/>
      <c r="H4550" s="9"/>
    </row>
    <row r="4551" spans="7:8" x14ac:dyDescent="0.35">
      <c r="G4551" s="9"/>
      <c r="H4551" s="9"/>
    </row>
    <row r="4552" spans="7:8" x14ac:dyDescent="0.35">
      <c r="G4552" s="9"/>
      <c r="H4552" s="9"/>
    </row>
    <row r="4553" spans="7:8" x14ac:dyDescent="0.35">
      <c r="G4553" s="9"/>
      <c r="H4553" s="9"/>
    </row>
    <row r="4554" spans="7:8" x14ac:dyDescent="0.35">
      <c r="G4554" s="9"/>
      <c r="H4554" s="9"/>
    </row>
    <row r="4555" spans="7:8" x14ac:dyDescent="0.35">
      <c r="G4555" s="9"/>
      <c r="H4555" s="9"/>
    </row>
    <row r="4556" spans="7:8" x14ac:dyDescent="0.35">
      <c r="G4556" s="9"/>
      <c r="H4556" s="9"/>
    </row>
    <row r="4557" spans="7:8" x14ac:dyDescent="0.35">
      <c r="G4557" s="9"/>
      <c r="H4557" s="9"/>
    </row>
    <row r="4558" spans="7:8" x14ac:dyDescent="0.35">
      <c r="G4558" s="9"/>
      <c r="H4558" s="9"/>
    </row>
    <row r="4559" spans="7:8" x14ac:dyDescent="0.35">
      <c r="G4559" s="9"/>
      <c r="H4559" s="9"/>
    </row>
    <row r="4560" spans="7:8" x14ac:dyDescent="0.35">
      <c r="G4560" s="9"/>
      <c r="H4560" s="9"/>
    </row>
    <row r="4561" spans="7:8" x14ac:dyDescent="0.35">
      <c r="G4561" s="9"/>
      <c r="H4561" s="9"/>
    </row>
    <row r="4562" spans="7:8" x14ac:dyDescent="0.35">
      <c r="G4562" s="9"/>
      <c r="H4562" s="9"/>
    </row>
    <row r="4563" spans="7:8" x14ac:dyDescent="0.35">
      <c r="G4563" s="9"/>
      <c r="H4563" s="9"/>
    </row>
    <row r="4564" spans="7:8" x14ac:dyDescent="0.35">
      <c r="G4564" s="9"/>
      <c r="H4564" s="9"/>
    </row>
    <row r="4565" spans="7:8" x14ac:dyDescent="0.35">
      <c r="G4565" s="9"/>
      <c r="H4565" s="9"/>
    </row>
    <row r="4566" spans="7:8" x14ac:dyDescent="0.35">
      <c r="G4566" s="9"/>
      <c r="H4566" s="9"/>
    </row>
    <row r="4567" spans="7:8" x14ac:dyDescent="0.35">
      <c r="G4567" s="9"/>
      <c r="H4567" s="9"/>
    </row>
    <row r="4568" spans="7:8" x14ac:dyDescent="0.35">
      <c r="G4568" s="9"/>
      <c r="H4568" s="9"/>
    </row>
    <row r="4569" spans="7:8" x14ac:dyDescent="0.35">
      <c r="G4569" s="9"/>
      <c r="H4569" s="9"/>
    </row>
    <row r="4570" spans="7:8" x14ac:dyDescent="0.35">
      <c r="G4570" s="9"/>
      <c r="H4570" s="9"/>
    </row>
    <row r="4571" spans="7:8" x14ac:dyDescent="0.35">
      <c r="G4571" s="9"/>
      <c r="H4571" s="9"/>
    </row>
    <row r="4572" spans="7:8" x14ac:dyDescent="0.35">
      <c r="G4572" s="9"/>
      <c r="H4572" s="9"/>
    </row>
    <row r="4573" spans="7:8" x14ac:dyDescent="0.35">
      <c r="G4573" s="9"/>
      <c r="H4573" s="9"/>
    </row>
    <row r="4574" spans="7:8" x14ac:dyDescent="0.35">
      <c r="G4574" s="9"/>
      <c r="H4574" s="9"/>
    </row>
    <row r="4575" spans="7:8" x14ac:dyDescent="0.35">
      <c r="G4575" s="9"/>
      <c r="H4575" s="9"/>
    </row>
    <row r="4576" spans="7:8" x14ac:dyDescent="0.35">
      <c r="G4576" s="9"/>
      <c r="H4576" s="9"/>
    </row>
    <row r="4577" spans="7:8" x14ac:dyDescent="0.35">
      <c r="G4577" s="9"/>
      <c r="H4577" s="9"/>
    </row>
    <row r="4578" spans="7:8" x14ac:dyDescent="0.35">
      <c r="G4578" s="9"/>
      <c r="H4578" s="9"/>
    </row>
    <row r="4579" spans="7:8" x14ac:dyDescent="0.35">
      <c r="G4579" s="9"/>
      <c r="H4579" s="9"/>
    </row>
    <row r="4580" spans="7:8" x14ac:dyDescent="0.35">
      <c r="G4580" s="9"/>
      <c r="H4580" s="9"/>
    </row>
    <row r="4581" spans="7:8" x14ac:dyDescent="0.35">
      <c r="G4581" s="9"/>
      <c r="H4581" s="9"/>
    </row>
    <row r="4582" spans="7:8" x14ac:dyDescent="0.35">
      <c r="G4582" s="9"/>
      <c r="H4582" s="9"/>
    </row>
    <row r="4583" spans="7:8" x14ac:dyDescent="0.35">
      <c r="G4583" s="9"/>
      <c r="H4583" s="9"/>
    </row>
    <row r="4584" spans="7:8" x14ac:dyDescent="0.35">
      <c r="G4584" s="9"/>
      <c r="H4584" s="9"/>
    </row>
    <row r="4585" spans="7:8" x14ac:dyDescent="0.35">
      <c r="G4585" s="9"/>
      <c r="H4585" s="9"/>
    </row>
    <row r="4586" spans="7:8" x14ac:dyDescent="0.35">
      <c r="G4586" s="9"/>
      <c r="H4586" s="9"/>
    </row>
    <row r="4587" spans="7:8" x14ac:dyDescent="0.35">
      <c r="G4587" s="9"/>
      <c r="H4587" s="9"/>
    </row>
    <row r="4588" spans="7:8" x14ac:dyDescent="0.35">
      <c r="G4588" s="9"/>
      <c r="H4588" s="9"/>
    </row>
    <row r="4589" spans="7:8" x14ac:dyDescent="0.35">
      <c r="G4589" s="9"/>
      <c r="H4589" s="9"/>
    </row>
    <row r="4590" spans="7:8" x14ac:dyDescent="0.35">
      <c r="G4590" s="9"/>
      <c r="H4590" s="9"/>
    </row>
    <row r="4591" spans="7:8" x14ac:dyDescent="0.35">
      <c r="G4591" s="9"/>
      <c r="H4591" s="9"/>
    </row>
    <row r="4592" spans="7:8" x14ac:dyDescent="0.35">
      <c r="G4592" s="9"/>
      <c r="H4592" s="9"/>
    </row>
    <row r="4593" spans="7:8" x14ac:dyDescent="0.35">
      <c r="G4593" s="9"/>
      <c r="H4593" s="9"/>
    </row>
    <row r="4594" spans="7:8" x14ac:dyDescent="0.35">
      <c r="G4594" s="9"/>
      <c r="H4594" s="9"/>
    </row>
    <row r="4595" spans="7:8" x14ac:dyDescent="0.35">
      <c r="G4595" s="9"/>
      <c r="H4595" s="9"/>
    </row>
    <row r="4596" spans="7:8" x14ac:dyDescent="0.35">
      <c r="G4596" s="9"/>
      <c r="H4596" s="9"/>
    </row>
    <row r="4597" spans="7:8" x14ac:dyDescent="0.35">
      <c r="G4597" s="9"/>
      <c r="H4597" s="9"/>
    </row>
    <row r="4598" spans="7:8" x14ac:dyDescent="0.35">
      <c r="G4598" s="9"/>
      <c r="H4598" s="9"/>
    </row>
    <row r="4599" spans="7:8" x14ac:dyDescent="0.35">
      <c r="G4599" s="9"/>
      <c r="H4599" s="9"/>
    </row>
    <row r="4600" spans="7:8" x14ac:dyDescent="0.35">
      <c r="G4600" s="9"/>
      <c r="H4600" s="9"/>
    </row>
    <row r="4601" spans="7:8" x14ac:dyDescent="0.35">
      <c r="G4601" s="9"/>
      <c r="H4601" s="9"/>
    </row>
    <row r="4602" spans="7:8" x14ac:dyDescent="0.35">
      <c r="G4602" s="9"/>
      <c r="H4602" s="9"/>
    </row>
    <row r="4603" spans="7:8" x14ac:dyDescent="0.35">
      <c r="G4603" s="9"/>
      <c r="H4603" s="9"/>
    </row>
    <row r="4604" spans="7:8" x14ac:dyDescent="0.35">
      <c r="G4604" s="9"/>
      <c r="H4604" s="9"/>
    </row>
    <row r="4605" spans="7:8" x14ac:dyDescent="0.35">
      <c r="G4605" s="9"/>
      <c r="H4605" s="9"/>
    </row>
    <row r="4606" spans="7:8" x14ac:dyDescent="0.35">
      <c r="G4606" s="9"/>
      <c r="H4606" s="9"/>
    </row>
    <row r="4607" spans="7:8" x14ac:dyDescent="0.35">
      <c r="G4607" s="9"/>
      <c r="H4607" s="9"/>
    </row>
    <row r="4608" spans="7:8" x14ac:dyDescent="0.35">
      <c r="G4608" s="9"/>
      <c r="H4608" s="9"/>
    </row>
    <row r="4609" spans="7:8" x14ac:dyDescent="0.35">
      <c r="G4609" s="9"/>
      <c r="H4609" s="9"/>
    </row>
    <row r="4610" spans="7:8" x14ac:dyDescent="0.35">
      <c r="G4610" s="9"/>
      <c r="H4610" s="9"/>
    </row>
    <row r="4611" spans="7:8" x14ac:dyDescent="0.35">
      <c r="G4611" s="9"/>
      <c r="H4611" s="9"/>
    </row>
    <row r="4612" spans="7:8" x14ac:dyDescent="0.35">
      <c r="G4612" s="9"/>
      <c r="H4612" s="9"/>
    </row>
    <row r="4613" spans="7:8" x14ac:dyDescent="0.35">
      <c r="G4613" s="9"/>
      <c r="H4613" s="9"/>
    </row>
    <row r="4614" spans="7:8" x14ac:dyDescent="0.35">
      <c r="G4614" s="9"/>
      <c r="H4614" s="9"/>
    </row>
    <row r="4615" spans="7:8" x14ac:dyDescent="0.35">
      <c r="G4615" s="9"/>
      <c r="H4615" s="9"/>
    </row>
    <row r="4616" spans="7:8" x14ac:dyDescent="0.35">
      <c r="G4616" s="9"/>
      <c r="H4616" s="9"/>
    </row>
    <row r="4617" spans="7:8" x14ac:dyDescent="0.35">
      <c r="G4617" s="9"/>
      <c r="H4617" s="9"/>
    </row>
    <row r="4618" spans="7:8" x14ac:dyDescent="0.35">
      <c r="G4618" s="9"/>
      <c r="H4618" s="9"/>
    </row>
    <row r="4619" spans="7:8" x14ac:dyDescent="0.35">
      <c r="G4619" s="9"/>
      <c r="H4619" s="9"/>
    </row>
    <row r="4620" spans="7:8" x14ac:dyDescent="0.35">
      <c r="G4620" s="9"/>
      <c r="H4620" s="9"/>
    </row>
    <row r="4621" spans="7:8" x14ac:dyDescent="0.35">
      <c r="G4621" s="9"/>
      <c r="H4621" s="9"/>
    </row>
    <row r="4622" spans="7:8" x14ac:dyDescent="0.35">
      <c r="G4622" s="9"/>
      <c r="H4622" s="9"/>
    </row>
    <row r="4623" spans="7:8" x14ac:dyDescent="0.35">
      <c r="G4623" s="9"/>
      <c r="H4623" s="9"/>
    </row>
    <row r="4624" spans="7:8" x14ac:dyDescent="0.35">
      <c r="G4624" s="9"/>
      <c r="H4624" s="9"/>
    </row>
    <row r="4625" spans="7:8" x14ac:dyDescent="0.35">
      <c r="G4625" s="9"/>
      <c r="H4625" s="9"/>
    </row>
    <row r="4626" spans="7:8" x14ac:dyDescent="0.35">
      <c r="G4626" s="9"/>
      <c r="H4626" s="9"/>
    </row>
    <row r="4627" spans="7:8" x14ac:dyDescent="0.35">
      <c r="G4627" s="9"/>
      <c r="H4627" s="9"/>
    </row>
    <row r="4628" spans="7:8" x14ac:dyDescent="0.35">
      <c r="G4628" s="9"/>
      <c r="H4628" s="9"/>
    </row>
    <row r="4629" spans="7:8" x14ac:dyDescent="0.35">
      <c r="G4629" s="9"/>
      <c r="H4629" s="9"/>
    </row>
    <row r="4630" spans="7:8" x14ac:dyDescent="0.35">
      <c r="G4630" s="9"/>
      <c r="H4630" s="9"/>
    </row>
    <row r="4631" spans="7:8" x14ac:dyDescent="0.35">
      <c r="G4631" s="9"/>
      <c r="H4631" s="9"/>
    </row>
    <row r="4632" spans="7:8" x14ac:dyDescent="0.35">
      <c r="G4632" s="9"/>
      <c r="H4632" s="9"/>
    </row>
    <row r="4633" spans="7:8" x14ac:dyDescent="0.35">
      <c r="G4633" s="9"/>
      <c r="H4633" s="9"/>
    </row>
    <row r="4634" spans="7:8" x14ac:dyDescent="0.35">
      <c r="G4634" s="9"/>
      <c r="H4634" s="9"/>
    </row>
    <row r="4635" spans="7:8" x14ac:dyDescent="0.35">
      <c r="G4635" s="9"/>
      <c r="H4635" s="9"/>
    </row>
    <row r="4636" spans="7:8" x14ac:dyDescent="0.35">
      <c r="G4636" s="9"/>
      <c r="H4636" s="9"/>
    </row>
    <row r="4637" spans="7:8" x14ac:dyDescent="0.35">
      <c r="G4637" s="9"/>
      <c r="H4637" s="9"/>
    </row>
    <row r="4638" spans="7:8" x14ac:dyDescent="0.35">
      <c r="G4638" s="9"/>
      <c r="H4638" s="9"/>
    </row>
    <row r="4639" spans="7:8" x14ac:dyDescent="0.35">
      <c r="G4639" s="9"/>
      <c r="H4639" s="9"/>
    </row>
    <row r="4640" spans="7:8" x14ac:dyDescent="0.35">
      <c r="G4640" s="9"/>
      <c r="H4640" s="9"/>
    </row>
    <row r="4641" spans="7:8" x14ac:dyDescent="0.35">
      <c r="G4641" s="9"/>
      <c r="H4641" s="9"/>
    </row>
    <row r="4642" spans="7:8" x14ac:dyDescent="0.35">
      <c r="G4642" s="9"/>
      <c r="H4642" s="9"/>
    </row>
    <row r="4643" spans="7:8" x14ac:dyDescent="0.35">
      <c r="G4643" s="9"/>
      <c r="H4643" s="9"/>
    </row>
    <row r="4644" spans="7:8" x14ac:dyDescent="0.35">
      <c r="G4644" s="9"/>
      <c r="H4644" s="9"/>
    </row>
    <row r="4645" spans="7:8" x14ac:dyDescent="0.35">
      <c r="G4645" s="9"/>
      <c r="H4645" s="9"/>
    </row>
    <row r="4646" spans="7:8" x14ac:dyDescent="0.35">
      <c r="G4646" s="9"/>
      <c r="H4646" s="9"/>
    </row>
    <row r="4647" spans="7:8" x14ac:dyDescent="0.35">
      <c r="G4647" s="9"/>
      <c r="H4647" s="9"/>
    </row>
    <row r="4648" spans="7:8" x14ac:dyDescent="0.35">
      <c r="G4648" s="9"/>
      <c r="H4648" s="9"/>
    </row>
    <row r="4649" spans="7:8" x14ac:dyDescent="0.35">
      <c r="G4649" s="9"/>
      <c r="H4649" s="9"/>
    </row>
    <row r="4650" spans="7:8" x14ac:dyDescent="0.35">
      <c r="G4650" s="9"/>
      <c r="H4650" s="9"/>
    </row>
    <row r="4651" spans="7:8" x14ac:dyDescent="0.35">
      <c r="G4651" s="9"/>
      <c r="H4651" s="9"/>
    </row>
    <row r="4652" spans="7:8" x14ac:dyDescent="0.35">
      <c r="G4652" s="9"/>
      <c r="H4652" s="9"/>
    </row>
    <row r="4653" spans="7:8" x14ac:dyDescent="0.35">
      <c r="G4653" s="9"/>
      <c r="H4653" s="9"/>
    </row>
    <row r="4654" spans="7:8" x14ac:dyDescent="0.35">
      <c r="G4654" s="9"/>
      <c r="H4654" s="9"/>
    </row>
    <row r="4655" spans="7:8" x14ac:dyDescent="0.35">
      <c r="G4655" s="9"/>
      <c r="H4655" s="9"/>
    </row>
    <row r="4656" spans="7:8" x14ac:dyDescent="0.35">
      <c r="G4656" s="9"/>
      <c r="H4656" s="9"/>
    </row>
    <row r="4657" spans="7:8" x14ac:dyDescent="0.35">
      <c r="G4657" s="9"/>
      <c r="H4657" s="9"/>
    </row>
    <row r="4658" spans="7:8" x14ac:dyDescent="0.35">
      <c r="G4658" s="9"/>
      <c r="H4658" s="9"/>
    </row>
    <row r="4659" spans="7:8" x14ac:dyDescent="0.35">
      <c r="G4659" s="9"/>
      <c r="H4659" s="9"/>
    </row>
    <row r="4660" spans="7:8" x14ac:dyDescent="0.35">
      <c r="G4660" s="9"/>
      <c r="H4660" s="9"/>
    </row>
    <row r="4661" spans="7:8" x14ac:dyDescent="0.35">
      <c r="G4661" s="9"/>
      <c r="H4661" s="9"/>
    </row>
    <row r="4662" spans="7:8" x14ac:dyDescent="0.35">
      <c r="G4662" s="9"/>
      <c r="H4662" s="9"/>
    </row>
    <row r="4663" spans="7:8" x14ac:dyDescent="0.35">
      <c r="G4663" s="9"/>
      <c r="H4663" s="9"/>
    </row>
    <row r="4664" spans="7:8" x14ac:dyDescent="0.35">
      <c r="G4664" s="9"/>
      <c r="H4664" s="9"/>
    </row>
    <row r="4665" spans="7:8" x14ac:dyDescent="0.35">
      <c r="G4665" s="9"/>
      <c r="H4665" s="9"/>
    </row>
    <row r="4666" spans="7:8" x14ac:dyDescent="0.35">
      <c r="G4666" s="9"/>
      <c r="H4666" s="9"/>
    </row>
    <row r="4667" spans="7:8" x14ac:dyDescent="0.35">
      <c r="G4667" s="9"/>
      <c r="H4667" s="9"/>
    </row>
    <row r="4668" spans="7:8" x14ac:dyDescent="0.35">
      <c r="G4668" s="9"/>
      <c r="H4668" s="9"/>
    </row>
    <row r="4669" spans="7:8" x14ac:dyDescent="0.35">
      <c r="G4669" s="9"/>
      <c r="H4669" s="9"/>
    </row>
    <row r="4670" spans="7:8" x14ac:dyDescent="0.35">
      <c r="G4670" s="9"/>
      <c r="H4670" s="9"/>
    </row>
    <row r="4671" spans="7:8" x14ac:dyDescent="0.35">
      <c r="G4671" s="9"/>
      <c r="H4671" s="9"/>
    </row>
    <row r="4672" spans="7:8" x14ac:dyDescent="0.35">
      <c r="G4672" s="9"/>
      <c r="H4672" s="9"/>
    </row>
    <row r="4673" spans="7:8" x14ac:dyDescent="0.35">
      <c r="G4673" s="9"/>
      <c r="H4673" s="9"/>
    </row>
    <row r="4674" spans="7:8" x14ac:dyDescent="0.35">
      <c r="G4674" s="9"/>
      <c r="H4674" s="9"/>
    </row>
    <row r="4675" spans="7:8" x14ac:dyDescent="0.35">
      <c r="G4675" s="9"/>
      <c r="H4675" s="9"/>
    </row>
    <row r="4676" spans="7:8" x14ac:dyDescent="0.35">
      <c r="G4676" s="9"/>
      <c r="H4676" s="9"/>
    </row>
    <row r="4677" spans="7:8" x14ac:dyDescent="0.35">
      <c r="G4677" s="9"/>
      <c r="H4677" s="9"/>
    </row>
    <row r="4678" spans="7:8" x14ac:dyDescent="0.35">
      <c r="G4678" s="9"/>
      <c r="H4678" s="9"/>
    </row>
    <row r="4679" spans="7:8" x14ac:dyDescent="0.35">
      <c r="G4679" s="9"/>
      <c r="H4679" s="9"/>
    </row>
    <row r="4680" spans="7:8" x14ac:dyDescent="0.35">
      <c r="G4680" s="9"/>
      <c r="H4680" s="9"/>
    </row>
    <row r="4681" spans="7:8" x14ac:dyDescent="0.35">
      <c r="G4681" s="9"/>
      <c r="H4681" s="9"/>
    </row>
    <row r="4682" spans="7:8" x14ac:dyDescent="0.35">
      <c r="G4682" s="9"/>
      <c r="H4682" s="9"/>
    </row>
    <row r="4683" spans="7:8" x14ac:dyDescent="0.35">
      <c r="G4683" s="9"/>
      <c r="H4683" s="9"/>
    </row>
    <row r="4684" spans="7:8" x14ac:dyDescent="0.35">
      <c r="G4684" s="9"/>
      <c r="H4684" s="9"/>
    </row>
    <row r="4685" spans="7:8" x14ac:dyDescent="0.35">
      <c r="G4685" s="9"/>
      <c r="H4685" s="9"/>
    </row>
    <row r="4686" spans="7:8" x14ac:dyDescent="0.35">
      <c r="G4686" s="9"/>
      <c r="H4686" s="9"/>
    </row>
    <row r="4687" spans="7:8" x14ac:dyDescent="0.35">
      <c r="G4687" s="9"/>
      <c r="H4687" s="9"/>
    </row>
    <row r="4688" spans="7:8" x14ac:dyDescent="0.35">
      <c r="G4688" s="9"/>
      <c r="H4688" s="9"/>
    </row>
    <row r="4689" spans="7:8" x14ac:dyDescent="0.35">
      <c r="G4689" s="9"/>
      <c r="H4689" s="9"/>
    </row>
    <row r="4690" spans="7:8" x14ac:dyDescent="0.35">
      <c r="G4690" s="9"/>
      <c r="H4690" s="9"/>
    </row>
    <row r="4691" spans="7:8" x14ac:dyDescent="0.35">
      <c r="G4691" s="9"/>
      <c r="H4691" s="9"/>
    </row>
    <row r="4692" spans="7:8" x14ac:dyDescent="0.35">
      <c r="G4692" s="9"/>
      <c r="H4692" s="9"/>
    </row>
    <row r="4693" spans="7:8" x14ac:dyDescent="0.35">
      <c r="G4693" s="9"/>
      <c r="H4693" s="9"/>
    </row>
    <row r="4694" spans="7:8" x14ac:dyDescent="0.35">
      <c r="G4694" s="9"/>
      <c r="H4694" s="9"/>
    </row>
    <row r="4695" spans="7:8" x14ac:dyDescent="0.35">
      <c r="G4695" s="9"/>
      <c r="H4695" s="9"/>
    </row>
    <row r="4696" spans="7:8" x14ac:dyDescent="0.35">
      <c r="G4696" s="9"/>
      <c r="H4696" s="9"/>
    </row>
    <row r="4697" spans="7:8" x14ac:dyDescent="0.35">
      <c r="G4697" s="9"/>
      <c r="H4697" s="9"/>
    </row>
    <row r="4698" spans="7:8" x14ac:dyDescent="0.35">
      <c r="G4698" s="9"/>
      <c r="H4698" s="9"/>
    </row>
    <row r="4699" spans="7:8" x14ac:dyDescent="0.35">
      <c r="G4699" s="9"/>
      <c r="H4699" s="9"/>
    </row>
    <row r="4700" spans="7:8" x14ac:dyDescent="0.35">
      <c r="G4700" s="9"/>
      <c r="H4700" s="9"/>
    </row>
    <row r="4701" spans="7:8" x14ac:dyDescent="0.35">
      <c r="G4701" s="9"/>
      <c r="H4701" s="9"/>
    </row>
    <row r="4702" spans="7:8" x14ac:dyDescent="0.35">
      <c r="G4702" s="9"/>
      <c r="H4702" s="9"/>
    </row>
    <row r="4703" spans="7:8" x14ac:dyDescent="0.35">
      <c r="G4703" s="9"/>
      <c r="H4703" s="9"/>
    </row>
    <row r="4704" spans="7:8" x14ac:dyDescent="0.35">
      <c r="G4704" s="9"/>
      <c r="H4704" s="9"/>
    </row>
    <row r="4705" spans="7:8" x14ac:dyDescent="0.35">
      <c r="G4705" s="9"/>
      <c r="H4705" s="9"/>
    </row>
    <row r="4706" spans="7:8" x14ac:dyDescent="0.35">
      <c r="G4706" s="9"/>
      <c r="H4706" s="9"/>
    </row>
    <row r="4707" spans="7:8" x14ac:dyDescent="0.35">
      <c r="G4707" s="9"/>
      <c r="H4707" s="9"/>
    </row>
    <row r="4708" spans="7:8" x14ac:dyDescent="0.35">
      <c r="G4708" s="9"/>
      <c r="H4708" s="9"/>
    </row>
    <row r="4709" spans="7:8" x14ac:dyDescent="0.35">
      <c r="G4709" s="9"/>
      <c r="H4709" s="9"/>
    </row>
    <row r="4710" spans="7:8" x14ac:dyDescent="0.35">
      <c r="G4710" s="9"/>
      <c r="H4710" s="9"/>
    </row>
    <row r="4711" spans="7:8" x14ac:dyDescent="0.35">
      <c r="G4711" s="9"/>
      <c r="H4711" s="9"/>
    </row>
    <row r="4712" spans="7:8" x14ac:dyDescent="0.35">
      <c r="G4712" s="9"/>
      <c r="H4712" s="9"/>
    </row>
    <row r="4713" spans="7:8" x14ac:dyDescent="0.35">
      <c r="G4713" s="9"/>
      <c r="H4713" s="9"/>
    </row>
    <row r="4714" spans="7:8" x14ac:dyDescent="0.35">
      <c r="G4714" s="9"/>
      <c r="H4714" s="9"/>
    </row>
    <row r="4715" spans="7:8" x14ac:dyDescent="0.35">
      <c r="G4715" s="9"/>
      <c r="H4715" s="9"/>
    </row>
    <row r="4716" spans="7:8" x14ac:dyDescent="0.35">
      <c r="G4716" s="9"/>
      <c r="H4716" s="9"/>
    </row>
    <row r="4717" spans="7:8" x14ac:dyDescent="0.35">
      <c r="G4717" s="9"/>
      <c r="H4717" s="9"/>
    </row>
    <row r="4718" spans="7:8" x14ac:dyDescent="0.35">
      <c r="G4718" s="9"/>
      <c r="H4718" s="9"/>
    </row>
    <row r="4719" spans="7:8" x14ac:dyDescent="0.35">
      <c r="G4719" s="9"/>
      <c r="H4719" s="9"/>
    </row>
    <row r="4720" spans="7:8" x14ac:dyDescent="0.35">
      <c r="G4720" s="9"/>
      <c r="H4720" s="9"/>
    </row>
    <row r="4721" spans="7:8" x14ac:dyDescent="0.35">
      <c r="G4721" s="9"/>
      <c r="H4721" s="9"/>
    </row>
    <row r="4722" spans="7:8" x14ac:dyDescent="0.35">
      <c r="G4722" s="9"/>
      <c r="H4722" s="9"/>
    </row>
    <row r="4723" spans="7:8" x14ac:dyDescent="0.35">
      <c r="G4723" s="9"/>
      <c r="H4723" s="9"/>
    </row>
    <row r="4724" spans="7:8" x14ac:dyDescent="0.35">
      <c r="G4724" s="9"/>
      <c r="H4724" s="9"/>
    </row>
    <row r="4725" spans="7:8" x14ac:dyDescent="0.35">
      <c r="G4725" s="9"/>
      <c r="H4725" s="9"/>
    </row>
    <row r="4726" spans="7:8" x14ac:dyDescent="0.35">
      <c r="G4726" s="9"/>
      <c r="H4726" s="9"/>
    </row>
    <row r="4727" spans="7:8" x14ac:dyDescent="0.35">
      <c r="G4727" s="9"/>
      <c r="H4727" s="9"/>
    </row>
    <row r="4728" spans="7:8" x14ac:dyDescent="0.35">
      <c r="G4728" s="9"/>
      <c r="H4728" s="9"/>
    </row>
    <row r="4729" spans="7:8" x14ac:dyDescent="0.35">
      <c r="G4729" s="9"/>
      <c r="H4729" s="9"/>
    </row>
    <row r="4730" spans="7:8" x14ac:dyDescent="0.35">
      <c r="G4730" s="9"/>
      <c r="H4730" s="9"/>
    </row>
    <row r="4731" spans="7:8" x14ac:dyDescent="0.35">
      <c r="G4731" s="9"/>
      <c r="H4731" s="9"/>
    </row>
    <row r="4732" spans="7:8" x14ac:dyDescent="0.35">
      <c r="G4732" s="9"/>
      <c r="H4732" s="9"/>
    </row>
    <row r="4733" spans="7:8" x14ac:dyDescent="0.35">
      <c r="G4733" s="9"/>
      <c r="H4733" s="9"/>
    </row>
    <row r="4734" spans="7:8" x14ac:dyDescent="0.35">
      <c r="G4734" s="9"/>
      <c r="H4734" s="9"/>
    </row>
    <row r="4735" spans="7:8" x14ac:dyDescent="0.35">
      <c r="G4735" s="9"/>
      <c r="H4735" s="9"/>
    </row>
    <row r="4736" spans="7:8" x14ac:dyDescent="0.35">
      <c r="G4736" s="9"/>
      <c r="H4736" s="9"/>
    </row>
    <row r="4737" spans="7:8" x14ac:dyDescent="0.35">
      <c r="G4737" s="9"/>
      <c r="H4737" s="9"/>
    </row>
    <row r="4738" spans="7:8" x14ac:dyDescent="0.35">
      <c r="G4738" s="9"/>
      <c r="H4738" s="9"/>
    </row>
    <row r="4739" spans="7:8" x14ac:dyDescent="0.35">
      <c r="G4739" s="9"/>
      <c r="H4739" s="9"/>
    </row>
    <row r="4740" spans="7:8" x14ac:dyDescent="0.35">
      <c r="G4740" s="9"/>
      <c r="H4740" s="9"/>
    </row>
    <row r="4741" spans="7:8" x14ac:dyDescent="0.35">
      <c r="G4741" s="9"/>
      <c r="H4741" s="9"/>
    </row>
    <row r="4742" spans="7:8" x14ac:dyDescent="0.35">
      <c r="G4742" s="9"/>
      <c r="H4742" s="9"/>
    </row>
    <row r="4743" spans="7:8" x14ac:dyDescent="0.35">
      <c r="G4743" s="9"/>
      <c r="H4743" s="9"/>
    </row>
    <row r="4744" spans="7:8" x14ac:dyDescent="0.35">
      <c r="G4744" s="9"/>
      <c r="H4744" s="9"/>
    </row>
    <row r="4745" spans="7:8" x14ac:dyDescent="0.35">
      <c r="G4745" s="9"/>
      <c r="H4745" s="9"/>
    </row>
    <row r="4746" spans="7:8" x14ac:dyDescent="0.35">
      <c r="G4746" s="9"/>
      <c r="H4746" s="9"/>
    </row>
    <row r="4747" spans="7:8" x14ac:dyDescent="0.35">
      <c r="G4747" s="9"/>
      <c r="H4747" s="9"/>
    </row>
    <row r="4748" spans="7:8" x14ac:dyDescent="0.35">
      <c r="G4748" s="9"/>
      <c r="H4748" s="9"/>
    </row>
    <row r="4749" spans="7:8" x14ac:dyDescent="0.35">
      <c r="G4749" s="9"/>
      <c r="H4749" s="9"/>
    </row>
    <row r="4750" spans="7:8" x14ac:dyDescent="0.35">
      <c r="G4750" s="9"/>
      <c r="H4750" s="9"/>
    </row>
    <row r="4751" spans="7:8" x14ac:dyDescent="0.35">
      <c r="G4751" s="9"/>
      <c r="H4751" s="9"/>
    </row>
    <row r="4752" spans="7:8" x14ac:dyDescent="0.35">
      <c r="G4752" s="9"/>
      <c r="H4752" s="9"/>
    </row>
    <row r="4753" spans="7:8" x14ac:dyDescent="0.35">
      <c r="G4753" s="9"/>
      <c r="H4753" s="9"/>
    </row>
    <row r="4754" spans="7:8" x14ac:dyDescent="0.35">
      <c r="G4754" s="9"/>
      <c r="H4754" s="9"/>
    </row>
    <row r="4755" spans="7:8" x14ac:dyDescent="0.35">
      <c r="G4755" s="9"/>
      <c r="H4755" s="9"/>
    </row>
    <row r="4756" spans="7:8" x14ac:dyDescent="0.35">
      <c r="G4756" s="9"/>
      <c r="H4756" s="9"/>
    </row>
    <row r="4757" spans="7:8" x14ac:dyDescent="0.35">
      <c r="G4757" s="9"/>
      <c r="H4757" s="9"/>
    </row>
    <row r="4758" spans="7:8" x14ac:dyDescent="0.35">
      <c r="G4758" s="9"/>
      <c r="H4758" s="9"/>
    </row>
    <row r="4759" spans="7:8" x14ac:dyDescent="0.35">
      <c r="G4759" s="9"/>
      <c r="H4759" s="9"/>
    </row>
    <row r="4760" spans="7:8" x14ac:dyDescent="0.35">
      <c r="G4760" s="9"/>
      <c r="H4760" s="9"/>
    </row>
    <row r="4761" spans="7:8" x14ac:dyDescent="0.35">
      <c r="G4761" s="9"/>
      <c r="H4761" s="9"/>
    </row>
    <row r="4762" spans="7:8" x14ac:dyDescent="0.35">
      <c r="G4762" s="9"/>
      <c r="H4762" s="9"/>
    </row>
    <row r="4763" spans="7:8" x14ac:dyDescent="0.35">
      <c r="G4763" s="9"/>
      <c r="H4763" s="9"/>
    </row>
    <row r="4764" spans="7:8" x14ac:dyDescent="0.35">
      <c r="G4764" s="9"/>
      <c r="H4764" s="9"/>
    </row>
    <row r="4765" spans="7:8" x14ac:dyDescent="0.35">
      <c r="G4765" s="9"/>
      <c r="H4765" s="9"/>
    </row>
    <row r="4766" spans="7:8" x14ac:dyDescent="0.35">
      <c r="G4766" s="9"/>
      <c r="H4766" s="9"/>
    </row>
    <row r="4767" spans="7:8" x14ac:dyDescent="0.35">
      <c r="G4767" s="9"/>
      <c r="H4767" s="9"/>
    </row>
    <row r="4768" spans="7:8" x14ac:dyDescent="0.35">
      <c r="G4768" s="9"/>
      <c r="H4768" s="9"/>
    </row>
    <row r="4769" spans="7:8" x14ac:dyDescent="0.35">
      <c r="G4769" s="9"/>
      <c r="H4769" s="9"/>
    </row>
    <row r="4770" spans="7:8" x14ac:dyDescent="0.35">
      <c r="G4770" s="9"/>
      <c r="H4770" s="9"/>
    </row>
    <row r="4771" spans="7:8" x14ac:dyDescent="0.35">
      <c r="G4771" s="9"/>
      <c r="H4771" s="9"/>
    </row>
    <row r="4772" spans="7:8" x14ac:dyDescent="0.35">
      <c r="G4772" s="9"/>
      <c r="H4772" s="9"/>
    </row>
    <row r="4773" spans="7:8" x14ac:dyDescent="0.35">
      <c r="G4773" s="9"/>
      <c r="H4773" s="9"/>
    </row>
    <row r="4774" spans="7:8" x14ac:dyDescent="0.35">
      <c r="G4774" s="9"/>
      <c r="H4774" s="9"/>
    </row>
    <row r="4775" spans="7:8" x14ac:dyDescent="0.35">
      <c r="G4775" s="9"/>
      <c r="H4775" s="9"/>
    </row>
    <row r="4776" spans="7:8" x14ac:dyDescent="0.35">
      <c r="G4776" s="9"/>
      <c r="H4776" s="9"/>
    </row>
    <row r="4777" spans="7:8" x14ac:dyDescent="0.35">
      <c r="G4777" s="9"/>
      <c r="H4777" s="9"/>
    </row>
    <row r="4778" spans="7:8" x14ac:dyDescent="0.35">
      <c r="G4778" s="9"/>
      <c r="H4778" s="9"/>
    </row>
    <row r="4779" spans="7:8" x14ac:dyDescent="0.35">
      <c r="G4779" s="9"/>
      <c r="H4779" s="9"/>
    </row>
    <row r="4780" spans="7:8" x14ac:dyDescent="0.35">
      <c r="G4780" s="9"/>
      <c r="H4780" s="9"/>
    </row>
    <row r="4781" spans="7:8" x14ac:dyDescent="0.35">
      <c r="G4781" s="9"/>
      <c r="H4781" s="9"/>
    </row>
    <row r="4782" spans="7:8" x14ac:dyDescent="0.35">
      <c r="G4782" s="9"/>
      <c r="H4782" s="9"/>
    </row>
    <row r="4783" spans="7:8" x14ac:dyDescent="0.35">
      <c r="G4783" s="9"/>
      <c r="H4783" s="9"/>
    </row>
    <row r="4784" spans="7:8" x14ac:dyDescent="0.35">
      <c r="G4784" s="9"/>
      <c r="H4784" s="9"/>
    </row>
    <row r="4785" spans="7:8" x14ac:dyDescent="0.35">
      <c r="G4785" s="9"/>
      <c r="H4785" s="9"/>
    </row>
    <row r="4786" spans="7:8" x14ac:dyDescent="0.35">
      <c r="G4786" s="9"/>
      <c r="H4786" s="9"/>
    </row>
    <row r="4787" spans="7:8" x14ac:dyDescent="0.35">
      <c r="G4787" s="9"/>
      <c r="H4787" s="9"/>
    </row>
    <row r="4788" spans="7:8" x14ac:dyDescent="0.35">
      <c r="G4788" s="9"/>
      <c r="H4788" s="9"/>
    </row>
    <row r="4789" spans="7:8" x14ac:dyDescent="0.35">
      <c r="G4789" s="9"/>
      <c r="H4789" s="9"/>
    </row>
    <row r="4790" spans="7:8" x14ac:dyDescent="0.35">
      <c r="G4790" s="9"/>
      <c r="H4790" s="9"/>
    </row>
    <row r="4791" spans="7:8" x14ac:dyDescent="0.35">
      <c r="G4791" s="9"/>
      <c r="H4791" s="9"/>
    </row>
    <row r="4792" spans="7:8" x14ac:dyDescent="0.35">
      <c r="G4792" s="9"/>
      <c r="H4792" s="9"/>
    </row>
    <row r="4793" spans="7:8" x14ac:dyDescent="0.35">
      <c r="G4793" s="9"/>
      <c r="H4793" s="9"/>
    </row>
    <row r="4794" spans="7:8" x14ac:dyDescent="0.35">
      <c r="G4794" s="9"/>
      <c r="H4794" s="9"/>
    </row>
    <row r="4795" spans="7:8" x14ac:dyDescent="0.35">
      <c r="G4795" s="9"/>
      <c r="H4795" s="9"/>
    </row>
    <row r="4796" spans="7:8" x14ac:dyDescent="0.35">
      <c r="G4796" s="9"/>
      <c r="H4796" s="9"/>
    </row>
    <row r="4797" spans="7:8" x14ac:dyDescent="0.35">
      <c r="G4797" s="9"/>
      <c r="H4797" s="9"/>
    </row>
    <row r="4798" spans="7:8" x14ac:dyDescent="0.35">
      <c r="G4798" s="9"/>
      <c r="H4798" s="9"/>
    </row>
    <row r="4799" spans="7:8" x14ac:dyDescent="0.35">
      <c r="G4799" s="9"/>
      <c r="H4799" s="9"/>
    </row>
    <row r="4800" spans="7:8" x14ac:dyDescent="0.35">
      <c r="G4800" s="9"/>
      <c r="H4800" s="9"/>
    </row>
    <row r="4801" spans="7:8" x14ac:dyDescent="0.35">
      <c r="G4801" s="9"/>
      <c r="H4801" s="9"/>
    </row>
    <row r="4802" spans="7:8" x14ac:dyDescent="0.35">
      <c r="G4802" s="9"/>
      <c r="H4802" s="9"/>
    </row>
    <row r="4803" spans="7:8" x14ac:dyDescent="0.35">
      <c r="G4803" s="9"/>
      <c r="H4803" s="9"/>
    </row>
    <row r="4804" spans="7:8" x14ac:dyDescent="0.35">
      <c r="G4804" s="9"/>
      <c r="H4804" s="9"/>
    </row>
    <row r="4805" spans="7:8" x14ac:dyDescent="0.35">
      <c r="G4805" s="9"/>
      <c r="H4805" s="9"/>
    </row>
    <row r="4806" spans="7:8" x14ac:dyDescent="0.35">
      <c r="G4806" s="9"/>
      <c r="H4806" s="9"/>
    </row>
    <row r="4807" spans="7:8" x14ac:dyDescent="0.35">
      <c r="G4807" s="9"/>
      <c r="H4807" s="9"/>
    </row>
    <row r="4808" spans="7:8" x14ac:dyDescent="0.35">
      <c r="G4808" s="9"/>
      <c r="H4808" s="9"/>
    </row>
    <row r="4809" spans="7:8" x14ac:dyDescent="0.35">
      <c r="G4809" s="9"/>
      <c r="H4809" s="9"/>
    </row>
    <row r="4810" spans="7:8" x14ac:dyDescent="0.35">
      <c r="G4810" s="9"/>
      <c r="H4810" s="9"/>
    </row>
    <row r="4811" spans="7:8" x14ac:dyDescent="0.35">
      <c r="G4811" s="9"/>
      <c r="H4811" s="9"/>
    </row>
    <row r="4812" spans="7:8" x14ac:dyDescent="0.35">
      <c r="G4812" s="9"/>
      <c r="H4812" s="9"/>
    </row>
    <row r="4813" spans="7:8" x14ac:dyDescent="0.35">
      <c r="G4813" s="9"/>
      <c r="H4813" s="9"/>
    </row>
    <row r="4814" spans="7:8" x14ac:dyDescent="0.35">
      <c r="G4814" s="9"/>
      <c r="H4814" s="9"/>
    </row>
    <row r="4815" spans="7:8" x14ac:dyDescent="0.35">
      <c r="G4815" s="9"/>
      <c r="H4815" s="9"/>
    </row>
    <row r="4816" spans="7:8" x14ac:dyDescent="0.35">
      <c r="G4816" s="9"/>
      <c r="H4816" s="9"/>
    </row>
    <row r="4817" spans="7:8" x14ac:dyDescent="0.35">
      <c r="G4817" s="9"/>
      <c r="H4817" s="9"/>
    </row>
    <row r="4818" spans="7:8" x14ac:dyDescent="0.35">
      <c r="G4818" s="9"/>
      <c r="H4818" s="9"/>
    </row>
    <row r="4819" spans="7:8" x14ac:dyDescent="0.35">
      <c r="G4819" s="9"/>
      <c r="H4819" s="9"/>
    </row>
    <row r="4820" spans="7:8" x14ac:dyDescent="0.35">
      <c r="G4820" s="9"/>
      <c r="H4820" s="9"/>
    </row>
    <row r="4821" spans="7:8" x14ac:dyDescent="0.35">
      <c r="G4821" s="9"/>
      <c r="H4821" s="9"/>
    </row>
    <row r="4822" spans="7:8" x14ac:dyDescent="0.35">
      <c r="G4822" s="9"/>
      <c r="H4822" s="9"/>
    </row>
    <row r="4823" spans="7:8" x14ac:dyDescent="0.35">
      <c r="G4823" s="9"/>
      <c r="H4823" s="9"/>
    </row>
    <row r="4824" spans="7:8" x14ac:dyDescent="0.35">
      <c r="G4824" s="9"/>
      <c r="H4824" s="9"/>
    </row>
    <row r="4825" spans="7:8" x14ac:dyDescent="0.35">
      <c r="G4825" s="9"/>
      <c r="H4825" s="9"/>
    </row>
    <row r="4826" spans="7:8" x14ac:dyDescent="0.35">
      <c r="G4826" s="9"/>
      <c r="H4826" s="9"/>
    </row>
    <row r="4827" spans="7:8" x14ac:dyDescent="0.35">
      <c r="G4827" s="9"/>
      <c r="H4827" s="9"/>
    </row>
    <row r="4828" spans="7:8" x14ac:dyDescent="0.35">
      <c r="G4828" s="9"/>
      <c r="H4828" s="9"/>
    </row>
    <row r="4829" spans="7:8" x14ac:dyDescent="0.35">
      <c r="G4829" s="9"/>
      <c r="H4829" s="9"/>
    </row>
    <row r="4830" spans="7:8" x14ac:dyDescent="0.35">
      <c r="G4830" s="9"/>
      <c r="H4830" s="9"/>
    </row>
    <row r="4831" spans="7:8" x14ac:dyDescent="0.35">
      <c r="G4831" s="9"/>
      <c r="H4831" s="9"/>
    </row>
    <row r="4832" spans="7:8" x14ac:dyDescent="0.35">
      <c r="G4832" s="9"/>
      <c r="H4832" s="9"/>
    </row>
    <row r="4833" spans="7:8" x14ac:dyDescent="0.35">
      <c r="G4833" s="9"/>
      <c r="H4833" s="9"/>
    </row>
    <row r="4834" spans="7:8" x14ac:dyDescent="0.35">
      <c r="G4834" s="9"/>
      <c r="H4834" s="9"/>
    </row>
    <row r="4835" spans="7:8" x14ac:dyDescent="0.35">
      <c r="G4835" s="9"/>
      <c r="H4835" s="9"/>
    </row>
    <row r="4836" spans="7:8" x14ac:dyDescent="0.35">
      <c r="G4836" s="9"/>
      <c r="H4836" s="9"/>
    </row>
    <row r="4837" spans="7:8" x14ac:dyDescent="0.35">
      <c r="G4837" s="9"/>
      <c r="H4837" s="9"/>
    </row>
    <row r="4838" spans="7:8" x14ac:dyDescent="0.35">
      <c r="G4838" s="9"/>
      <c r="H4838" s="9"/>
    </row>
    <row r="4839" spans="7:8" x14ac:dyDescent="0.35">
      <c r="G4839" s="9"/>
      <c r="H4839" s="9"/>
    </row>
    <row r="4840" spans="7:8" x14ac:dyDescent="0.35">
      <c r="G4840" s="9"/>
      <c r="H4840" s="9"/>
    </row>
    <row r="4841" spans="7:8" x14ac:dyDescent="0.35">
      <c r="G4841" s="9"/>
      <c r="H4841" s="9"/>
    </row>
    <row r="4842" spans="7:8" x14ac:dyDescent="0.35">
      <c r="G4842" s="9"/>
      <c r="H4842" s="9"/>
    </row>
    <row r="4843" spans="7:8" x14ac:dyDescent="0.35">
      <c r="G4843" s="9"/>
      <c r="H4843" s="9"/>
    </row>
    <row r="4844" spans="7:8" x14ac:dyDescent="0.35">
      <c r="G4844" s="9"/>
      <c r="H4844" s="9"/>
    </row>
    <row r="4845" spans="7:8" x14ac:dyDescent="0.35">
      <c r="G4845" s="9"/>
      <c r="H4845" s="9"/>
    </row>
    <row r="4846" spans="7:8" x14ac:dyDescent="0.35">
      <c r="G4846" s="9"/>
      <c r="H4846" s="9"/>
    </row>
    <row r="4847" spans="7:8" x14ac:dyDescent="0.35">
      <c r="G4847" s="9"/>
      <c r="H4847" s="9"/>
    </row>
    <row r="4848" spans="7:8" x14ac:dyDescent="0.35">
      <c r="G4848" s="9"/>
      <c r="H4848" s="9"/>
    </row>
    <row r="4849" spans="7:8" x14ac:dyDescent="0.35">
      <c r="G4849" s="9"/>
      <c r="H4849" s="9"/>
    </row>
    <row r="4850" spans="7:8" x14ac:dyDescent="0.35">
      <c r="G4850" s="9"/>
      <c r="H4850" s="9"/>
    </row>
    <row r="4851" spans="7:8" x14ac:dyDescent="0.35">
      <c r="G4851" s="9"/>
      <c r="H4851" s="9"/>
    </row>
    <row r="4852" spans="7:8" x14ac:dyDescent="0.35">
      <c r="G4852" s="9"/>
      <c r="H4852" s="9"/>
    </row>
    <row r="4853" spans="7:8" x14ac:dyDescent="0.35">
      <c r="G4853" s="9"/>
      <c r="H4853" s="9"/>
    </row>
    <row r="4854" spans="7:8" x14ac:dyDescent="0.35">
      <c r="G4854" s="9"/>
      <c r="H4854" s="9"/>
    </row>
    <row r="4855" spans="7:8" x14ac:dyDescent="0.35">
      <c r="G4855" s="9"/>
      <c r="H4855" s="9"/>
    </row>
    <row r="4856" spans="7:8" x14ac:dyDescent="0.35">
      <c r="G4856" s="9"/>
      <c r="H4856" s="9"/>
    </row>
    <row r="4857" spans="7:8" x14ac:dyDescent="0.35">
      <c r="G4857" s="9"/>
      <c r="H4857" s="9"/>
    </row>
    <row r="4858" spans="7:8" x14ac:dyDescent="0.35">
      <c r="G4858" s="9"/>
      <c r="H4858" s="9"/>
    </row>
    <row r="4859" spans="7:8" x14ac:dyDescent="0.35">
      <c r="G4859" s="9"/>
      <c r="H4859" s="9"/>
    </row>
    <row r="4860" spans="7:8" x14ac:dyDescent="0.35">
      <c r="G4860" s="9"/>
      <c r="H4860" s="9"/>
    </row>
    <row r="4861" spans="7:8" x14ac:dyDescent="0.35">
      <c r="G4861" s="9"/>
      <c r="H4861" s="9"/>
    </row>
    <row r="4862" spans="7:8" x14ac:dyDescent="0.35">
      <c r="G4862" s="9"/>
      <c r="H4862" s="9"/>
    </row>
    <row r="4863" spans="7:8" x14ac:dyDescent="0.35">
      <c r="G4863" s="9"/>
      <c r="H4863" s="9"/>
    </row>
    <row r="4864" spans="7:8" x14ac:dyDescent="0.35">
      <c r="G4864" s="9"/>
      <c r="H4864" s="9"/>
    </row>
    <row r="4865" spans="7:8" x14ac:dyDescent="0.35">
      <c r="G4865" s="9"/>
      <c r="H4865" s="9"/>
    </row>
    <row r="4866" spans="7:8" x14ac:dyDescent="0.35">
      <c r="G4866" s="9"/>
      <c r="H4866" s="9"/>
    </row>
    <row r="4867" spans="7:8" x14ac:dyDescent="0.35">
      <c r="G4867" s="9"/>
      <c r="H4867" s="9"/>
    </row>
    <row r="4868" spans="7:8" x14ac:dyDescent="0.35">
      <c r="G4868" s="9"/>
      <c r="H4868" s="9"/>
    </row>
    <row r="4869" spans="7:8" x14ac:dyDescent="0.35">
      <c r="G4869" s="9"/>
      <c r="H4869" s="9"/>
    </row>
    <row r="4870" spans="7:8" x14ac:dyDescent="0.35">
      <c r="G4870" s="9"/>
      <c r="H4870" s="9"/>
    </row>
    <row r="4871" spans="7:8" x14ac:dyDescent="0.35">
      <c r="G4871" s="9"/>
      <c r="H4871" s="9"/>
    </row>
    <row r="4872" spans="7:8" x14ac:dyDescent="0.35">
      <c r="G4872" s="9"/>
      <c r="H4872" s="9"/>
    </row>
    <row r="4873" spans="7:8" x14ac:dyDescent="0.35">
      <c r="G4873" s="9"/>
      <c r="H4873" s="9"/>
    </row>
    <row r="4874" spans="7:8" x14ac:dyDescent="0.35">
      <c r="G4874" s="9"/>
      <c r="H4874" s="9"/>
    </row>
    <row r="4875" spans="7:8" x14ac:dyDescent="0.35">
      <c r="G4875" s="9"/>
      <c r="H4875" s="9"/>
    </row>
    <row r="4876" spans="7:8" x14ac:dyDescent="0.35">
      <c r="G4876" s="9"/>
      <c r="H4876" s="9"/>
    </row>
    <row r="4877" spans="7:8" x14ac:dyDescent="0.35">
      <c r="G4877" s="9"/>
      <c r="H4877" s="9"/>
    </row>
    <row r="4878" spans="7:8" x14ac:dyDescent="0.35">
      <c r="G4878" s="9"/>
      <c r="H4878" s="9"/>
    </row>
    <row r="4879" spans="7:8" x14ac:dyDescent="0.35">
      <c r="G4879" s="9"/>
      <c r="H4879" s="9"/>
    </row>
    <row r="4880" spans="7:8" x14ac:dyDescent="0.35">
      <c r="G4880" s="9"/>
      <c r="H4880" s="9"/>
    </row>
    <row r="4881" spans="7:8" x14ac:dyDescent="0.35">
      <c r="G4881" s="9"/>
      <c r="H4881" s="9"/>
    </row>
    <row r="4882" spans="7:8" x14ac:dyDescent="0.35">
      <c r="G4882" s="9"/>
      <c r="H4882" s="9"/>
    </row>
    <row r="4883" spans="7:8" x14ac:dyDescent="0.35">
      <c r="G4883" s="9"/>
      <c r="H4883" s="9"/>
    </row>
    <row r="4884" spans="7:8" x14ac:dyDescent="0.35">
      <c r="G4884" s="9"/>
      <c r="H4884" s="9"/>
    </row>
    <row r="4885" spans="7:8" x14ac:dyDescent="0.35">
      <c r="G4885" s="9"/>
      <c r="H4885" s="9"/>
    </row>
    <row r="4886" spans="7:8" x14ac:dyDescent="0.35">
      <c r="G4886" s="9"/>
      <c r="H4886" s="9"/>
    </row>
    <row r="4887" spans="7:8" x14ac:dyDescent="0.35">
      <c r="G4887" s="9"/>
      <c r="H4887" s="9"/>
    </row>
    <row r="4888" spans="7:8" x14ac:dyDescent="0.35">
      <c r="G4888" s="9"/>
      <c r="H4888" s="9"/>
    </row>
    <row r="4889" spans="7:8" x14ac:dyDescent="0.35">
      <c r="G4889" s="9"/>
      <c r="H4889" s="9"/>
    </row>
    <row r="4890" spans="7:8" x14ac:dyDescent="0.35">
      <c r="G4890" s="9"/>
      <c r="H4890" s="9"/>
    </row>
    <row r="4891" spans="7:8" x14ac:dyDescent="0.35">
      <c r="G4891" s="9"/>
      <c r="H4891" s="9"/>
    </row>
    <row r="4892" spans="7:8" x14ac:dyDescent="0.35">
      <c r="G4892" s="9"/>
      <c r="H4892" s="9"/>
    </row>
    <row r="4893" spans="7:8" x14ac:dyDescent="0.35">
      <c r="G4893" s="9"/>
      <c r="H4893" s="9"/>
    </row>
    <row r="4894" spans="7:8" x14ac:dyDescent="0.35">
      <c r="G4894" s="9"/>
      <c r="H4894" s="9"/>
    </row>
    <row r="4895" spans="7:8" x14ac:dyDescent="0.35">
      <c r="G4895" s="9"/>
      <c r="H4895" s="9"/>
    </row>
    <row r="4896" spans="7:8" x14ac:dyDescent="0.35">
      <c r="G4896" s="9"/>
      <c r="H4896" s="9"/>
    </row>
    <row r="4897" spans="7:8" x14ac:dyDescent="0.35">
      <c r="G4897" s="9"/>
      <c r="H4897" s="9"/>
    </row>
    <row r="4898" spans="7:8" x14ac:dyDescent="0.35">
      <c r="G4898" s="9"/>
      <c r="H4898" s="9"/>
    </row>
    <row r="4899" spans="7:8" x14ac:dyDescent="0.35">
      <c r="G4899" s="9"/>
      <c r="H4899" s="9"/>
    </row>
    <row r="4900" spans="7:8" x14ac:dyDescent="0.35">
      <c r="G4900" s="9"/>
      <c r="H4900" s="9"/>
    </row>
    <row r="4901" spans="7:8" x14ac:dyDescent="0.35">
      <c r="G4901" s="9"/>
      <c r="H4901" s="9"/>
    </row>
    <row r="4902" spans="7:8" x14ac:dyDescent="0.35">
      <c r="G4902" s="9"/>
      <c r="H4902" s="9"/>
    </row>
    <row r="4903" spans="7:8" x14ac:dyDescent="0.35">
      <c r="G4903" s="9"/>
      <c r="H4903" s="9"/>
    </row>
    <row r="4904" spans="7:8" x14ac:dyDescent="0.35">
      <c r="G4904" s="9"/>
      <c r="H4904" s="9"/>
    </row>
    <row r="4905" spans="7:8" x14ac:dyDescent="0.35">
      <c r="G4905" s="9"/>
      <c r="H4905" s="9"/>
    </row>
    <row r="4906" spans="7:8" x14ac:dyDescent="0.35">
      <c r="G4906" s="9"/>
      <c r="H4906" s="9"/>
    </row>
    <row r="4907" spans="7:8" x14ac:dyDescent="0.35">
      <c r="G4907" s="9"/>
      <c r="H4907" s="9"/>
    </row>
    <row r="4908" spans="7:8" x14ac:dyDescent="0.35">
      <c r="G4908" s="9"/>
      <c r="H4908" s="9"/>
    </row>
    <row r="4909" spans="7:8" x14ac:dyDescent="0.35">
      <c r="G4909" s="9"/>
      <c r="H4909" s="9"/>
    </row>
    <row r="4910" spans="7:8" x14ac:dyDescent="0.35">
      <c r="G4910" s="9"/>
      <c r="H4910" s="9"/>
    </row>
    <row r="4911" spans="7:8" x14ac:dyDescent="0.35">
      <c r="G4911" s="9"/>
      <c r="H4911" s="9"/>
    </row>
    <row r="4912" spans="7:8" x14ac:dyDescent="0.35">
      <c r="G4912" s="9"/>
      <c r="H4912" s="9"/>
    </row>
    <row r="4913" spans="7:8" x14ac:dyDescent="0.35">
      <c r="G4913" s="9"/>
      <c r="H4913" s="9"/>
    </row>
    <row r="4914" spans="7:8" x14ac:dyDescent="0.35">
      <c r="G4914" s="9"/>
      <c r="H4914" s="9"/>
    </row>
    <row r="4915" spans="7:8" x14ac:dyDescent="0.35">
      <c r="G4915" s="9"/>
      <c r="H4915" s="9"/>
    </row>
    <row r="4916" spans="7:8" x14ac:dyDescent="0.35">
      <c r="G4916" s="9"/>
      <c r="H4916" s="9"/>
    </row>
    <row r="4917" spans="7:8" x14ac:dyDescent="0.35">
      <c r="G4917" s="9"/>
      <c r="H4917" s="9"/>
    </row>
    <row r="4918" spans="7:8" x14ac:dyDescent="0.35">
      <c r="G4918" s="9"/>
      <c r="H4918" s="9"/>
    </row>
    <row r="4919" spans="7:8" x14ac:dyDescent="0.35">
      <c r="G4919" s="9"/>
      <c r="H4919" s="9"/>
    </row>
    <row r="4920" spans="7:8" x14ac:dyDescent="0.35">
      <c r="G4920" s="9"/>
      <c r="H4920" s="9"/>
    </row>
    <row r="4921" spans="7:8" x14ac:dyDescent="0.35">
      <c r="G4921" s="9"/>
      <c r="H4921" s="9"/>
    </row>
    <row r="4922" spans="7:8" x14ac:dyDescent="0.35">
      <c r="G4922" s="9"/>
      <c r="H4922" s="9"/>
    </row>
    <row r="4923" spans="7:8" x14ac:dyDescent="0.35">
      <c r="G4923" s="9"/>
      <c r="H4923" s="9"/>
    </row>
    <row r="4924" spans="7:8" x14ac:dyDescent="0.35">
      <c r="G4924" s="9"/>
      <c r="H4924" s="9"/>
    </row>
    <row r="4925" spans="7:8" x14ac:dyDescent="0.35">
      <c r="G4925" s="9"/>
      <c r="H4925" s="9"/>
    </row>
    <row r="4926" spans="7:8" x14ac:dyDescent="0.35">
      <c r="G4926" s="9"/>
      <c r="H4926" s="9"/>
    </row>
    <row r="4927" spans="7:8" x14ac:dyDescent="0.35">
      <c r="G4927" s="9"/>
      <c r="H4927" s="9"/>
    </row>
    <row r="4928" spans="7:8" x14ac:dyDescent="0.35">
      <c r="G4928" s="9"/>
      <c r="H4928" s="9"/>
    </row>
    <row r="4929" spans="7:8" x14ac:dyDescent="0.35">
      <c r="G4929" s="9"/>
      <c r="H4929" s="9"/>
    </row>
    <row r="4930" spans="7:8" x14ac:dyDescent="0.35">
      <c r="G4930" s="9"/>
      <c r="H4930" s="9"/>
    </row>
    <row r="4931" spans="7:8" x14ac:dyDescent="0.35">
      <c r="G4931" s="9"/>
      <c r="H4931" s="9"/>
    </row>
    <row r="4932" spans="7:8" x14ac:dyDescent="0.35">
      <c r="G4932" s="9"/>
      <c r="H4932" s="9"/>
    </row>
    <row r="4933" spans="7:8" x14ac:dyDescent="0.35">
      <c r="G4933" s="9"/>
      <c r="H4933" s="9"/>
    </row>
    <row r="4934" spans="7:8" x14ac:dyDescent="0.35">
      <c r="G4934" s="9"/>
      <c r="H4934" s="9"/>
    </row>
    <row r="4935" spans="7:8" x14ac:dyDescent="0.35">
      <c r="G4935" s="9"/>
      <c r="H4935" s="9"/>
    </row>
    <row r="4936" spans="7:8" x14ac:dyDescent="0.35">
      <c r="G4936" s="9"/>
      <c r="H4936" s="9"/>
    </row>
    <row r="4937" spans="7:8" x14ac:dyDescent="0.35">
      <c r="G4937" s="9"/>
      <c r="H4937" s="9"/>
    </row>
    <row r="4938" spans="7:8" x14ac:dyDescent="0.35">
      <c r="G4938" s="9"/>
      <c r="H4938" s="9"/>
    </row>
    <row r="4939" spans="7:8" x14ac:dyDescent="0.35">
      <c r="G4939" s="9"/>
      <c r="H4939" s="9"/>
    </row>
    <row r="4940" spans="7:8" x14ac:dyDescent="0.35">
      <c r="G4940" s="9"/>
      <c r="H4940" s="9"/>
    </row>
    <row r="4941" spans="7:8" x14ac:dyDescent="0.35">
      <c r="G4941" s="9"/>
      <c r="H4941" s="9"/>
    </row>
    <row r="4942" spans="7:8" x14ac:dyDescent="0.35">
      <c r="G4942" s="9"/>
      <c r="H4942" s="9"/>
    </row>
    <row r="4943" spans="7:8" x14ac:dyDescent="0.35">
      <c r="G4943" s="9"/>
      <c r="H4943" s="9"/>
    </row>
    <row r="4944" spans="7:8" x14ac:dyDescent="0.35">
      <c r="G4944" s="9"/>
      <c r="H4944" s="9"/>
    </row>
    <row r="4945" spans="7:8" x14ac:dyDescent="0.35">
      <c r="G4945" s="9"/>
      <c r="H4945" s="9"/>
    </row>
    <row r="4946" spans="7:8" x14ac:dyDescent="0.35">
      <c r="G4946" s="9"/>
      <c r="H4946" s="9"/>
    </row>
    <row r="4947" spans="7:8" x14ac:dyDescent="0.35">
      <c r="G4947" s="9"/>
      <c r="H4947" s="9"/>
    </row>
    <row r="4948" spans="7:8" x14ac:dyDescent="0.35">
      <c r="G4948" s="9"/>
      <c r="H4948" s="9"/>
    </row>
    <row r="4949" spans="7:8" x14ac:dyDescent="0.35">
      <c r="G4949" s="9"/>
      <c r="H4949" s="9"/>
    </row>
    <row r="4950" spans="7:8" x14ac:dyDescent="0.35">
      <c r="G4950" s="9"/>
      <c r="H4950" s="9"/>
    </row>
    <row r="4951" spans="7:8" x14ac:dyDescent="0.35">
      <c r="G4951" s="9"/>
      <c r="H4951" s="9"/>
    </row>
    <row r="4952" spans="7:8" x14ac:dyDescent="0.35">
      <c r="G4952" s="9"/>
      <c r="H4952" s="9"/>
    </row>
    <row r="4953" spans="7:8" x14ac:dyDescent="0.35">
      <c r="G4953" s="9"/>
      <c r="H4953" s="9"/>
    </row>
    <row r="4954" spans="7:8" x14ac:dyDescent="0.35">
      <c r="G4954" s="9"/>
      <c r="H4954" s="9"/>
    </row>
    <row r="4955" spans="7:8" x14ac:dyDescent="0.35">
      <c r="G4955" s="9"/>
      <c r="H4955" s="9"/>
    </row>
    <row r="4956" spans="7:8" x14ac:dyDescent="0.35">
      <c r="G4956" s="9"/>
      <c r="H4956" s="9"/>
    </row>
    <row r="4957" spans="7:8" x14ac:dyDescent="0.35">
      <c r="G4957" s="9"/>
      <c r="H4957" s="9"/>
    </row>
    <row r="4958" spans="7:8" x14ac:dyDescent="0.35">
      <c r="G4958" s="9"/>
      <c r="H4958" s="9"/>
    </row>
    <row r="4959" spans="7:8" x14ac:dyDescent="0.35">
      <c r="G4959" s="9"/>
      <c r="H4959" s="9"/>
    </row>
    <row r="4960" spans="7:8" x14ac:dyDescent="0.35">
      <c r="G4960" s="9"/>
      <c r="H4960" s="9"/>
    </row>
    <row r="4961" spans="7:8" x14ac:dyDescent="0.35">
      <c r="G4961" s="9"/>
      <c r="H4961" s="9"/>
    </row>
    <row r="4962" spans="7:8" x14ac:dyDescent="0.35">
      <c r="G4962" s="9"/>
      <c r="H4962" s="9"/>
    </row>
    <row r="4963" spans="7:8" x14ac:dyDescent="0.35">
      <c r="G4963" s="9"/>
      <c r="H4963" s="9"/>
    </row>
    <row r="4964" spans="7:8" x14ac:dyDescent="0.35">
      <c r="G4964" s="9"/>
      <c r="H4964" s="9"/>
    </row>
    <row r="4965" spans="7:8" x14ac:dyDescent="0.35">
      <c r="G4965" s="9"/>
      <c r="H4965" s="9"/>
    </row>
    <row r="4966" spans="7:8" x14ac:dyDescent="0.35">
      <c r="G4966" s="9"/>
      <c r="H4966" s="9"/>
    </row>
    <row r="4967" spans="7:8" x14ac:dyDescent="0.35">
      <c r="G4967" s="9"/>
      <c r="H4967" s="9"/>
    </row>
    <row r="4968" spans="7:8" x14ac:dyDescent="0.35">
      <c r="G4968" s="9"/>
      <c r="H4968" s="9"/>
    </row>
    <row r="4969" spans="7:8" x14ac:dyDescent="0.35">
      <c r="G4969" s="9"/>
      <c r="H4969" s="9"/>
    </row>
    <row r="4970" spans="7:8" x14ac:dyDescent="0.35">
      <c r="G4970" s="9"/>
      <c r="H4970" s="9"/>
    </row>
    <row r="4971" spans="7:8" x14ac:dyDescent="0.35">
      <c r="G4971" s="9"/>
      <c r="H4971" s="9"/>
    </row>
    <row r="4972" spans="7:8" x14ac:dyDescent="0.35">
      <c r="G4972" s="9"/>
      <c r="H4972" s="9"/>
    </row>
    <row r="4973" spans="7:8" x14ac:dyDescent="0.35">
      <c r="G4973" s="9"/>
      <c r="H4973" s="9"/>
    </row>
    <row r="4974" spans="7:8" x14ac:dyDescent="0.35">
      <c r="G4974" s="9"/>
      <c r="H4974" s="9"/>
    </row>
    <row r="4975" spans="7:8" x14ac:dyDescent="0.35">
      <c r="G4975" s="9"/>
      <c r="H4975" s="9"/>
    </row>
    <row r="4976" spans="7:8" x14ac:dyDescent="0.35">
      <c r="G4976" s="9"/>
      <c r="H4976" s="9"/>
    </row>
    <row r="4977" spans="7:8" x14ac:dyDescent="0.35">
      <c r="G4977" s="9"/>
      <c r="H4977" s="9"/>
    </row>
    <row r="4978" spans="7:8" x14ac:dyDescent="0.35">
      <c r="G4978" s="9"/>
      <c r="H4978" s="9"/>
    </row>
    <row r="4979" spans="7:8" x14ac:dyDescent="0.35">
      <c r="G4979" s="9"/>
      <c r="H4979" s="9"/>
    </row>
    <row r="4980" spans="7:8" x14ac:dyDescent="0.35">
      <c r="G4980" s="9"/>
      <c r="H4980" s="9"/>
    </row>
    <row r="4981" spans="7:8" x14ac:dyDescent="0.35">
      <c r="G4981" s="9"/>
      <c r="H4981" s="9"/>
    </row>
    <row r="4982" spans="7:8" x14ac:dyDescent="0.35">
      <c r="G4982" s="9"/>
      <c r="H4982" s="9"/>
    </row>
    <row r="4983" spans="7:8" x14ac:dyDescent="0.35">
      <c r="G4983" s="9"/>
      <c r="H4983" s="9"/>
    </row>
    <row r="4984" spans="7:8" x14ac:dyDescent="0.35">
      <c r="G4984" s="9"/>
      <c r="H4984" s="9"/>
    </row>
    <row r="4985" spans="7:8" x14ac:dyDescent="0.35">
      <c r="G4985" s="9"/>
      <c r="H4985" s="9"/>
    </row>
    <row r="4986" spans="7:8" x14ac:dyDescent="0.35">
      <c r="G4986" s="9"/>
      <c r="H4986" s="9"/>
    </row>
    <row r="4987" spans="7:8" x14ac:dyDescent="0.35">
      <c r="G4987" s="9"/>
      <c r="H4987" s="9"/>
    </row>
    <row r="4988" spans="7:8" x14ac:dyDescent="0.35">
      <c r="G4988" s="9"/>
      <c r="H4988" s="9"/>
    </row>
    <row r="4989" spans="7:8" x14ac:dyDescent="0.35">
      <c r="G4989" s="9"/>
      <c r="H4989" s="9"/>
    </row>
    <row r="4990" spans="7:8" x14ac:dyDescent="0.35">
      <c r="G4990" s="9"/>
      <c r="H4990" s="9"/>
    </row>
    <row r="4991" spans="7:8" x14ac:dyDescent="0.35">
      <c r="G4991" s="9"/>
      <c r="H4991" s="9"/>
    </row>
    <row r="4992" spans="7:8" x14ac:dyDescent="0.35">
      <c r="G4992" s="9"/>
      <c r="H4992" s="9"/>
    </row>
    <row r="4993" spans="7:8" x14ac:dyDescent="0.35">
      <c r="G4993" s="9"/>
      <c r="H4993" s="9"/>
    </row>
    <row r="4994" spans="7:8" x14ac:dyDescent="0.35">
      <c r="G4994" s="9"/>
      <c r="H4994" s="9"/>
    </row>
    <row r="4995" spans="7:8" x14ac:dyDescent="0.35">
      <c r="G4995" s="9"/>
      <c r="H4995" s="9"/>
    </row>
    <row r="4996" spans="7:8" x14ac:dyDescent="0.35">
      <c r="G4996" s="9"/>
      <c r="H4996" s="9"/>
    </row>
    <row r="4997" spans="7:8" x14ac:dyDescent="0.35">
      <c r="G4997" s="9"/>
      <c r="H4997" s="9"/>
    </row>
    <row r="4998" spans="7:8" x14ac:dyDescent="0.35">
      <c r="G4998" s="9"/>
      <c r="H4998" s="9"/>
    </row>
    <row r="4999" spans="7:8" x14ac:dyDescent="0.35">
      <c r="G4999" s="9"/>
      <c r="H4999" s="9"/>
    </row>
    <row r="5000" spans="7:8" x14ac:dyDescent="0.35">
      <c r="G5000" s="9"/>
      <c r="H5000" s="9"/>
    </row>
    <row r="5001" spans="7:8" x14ac:dyDescent="0.35">
      <c r="G5001" s="9"/>
      <c r="H5001" s="9"/>
    </row>
    <row r="5002" spans="7:8" x14ac:dyDescent="0.35">
      <c r="G5002" s="9"/>
      <c r="H5002" s="9"/>
    </row>
    <row r="5003" spans="7:8" x14ac:dyDescent="0.35">
      <c r="G5003" s="9"/>
      <c r="H5003" s="9"/>
    </row>
    <row r="5004" spans="7:8" x14ac:dyDescent="0.35">
      <c r="G5004" s="9"/>
      <c r="H5004" s="9"/>
    </row>
    <row r="5005" spans="7:8" x14ac:dyDescent="0.35">
      <c r="G5005" s="9"/>
      <c r="H5005" s="9"/>
    </row>
    <row r="5006" spans="7:8" x14ac:dyDescent="0.35">
      <c r="G5006" s="9"/>
      <c r="H5006" s="9"/>
    </row>
    <row r="5007" spans="7:8" x14ac:dyDescent="0.35">
      <c r="G5007" s="9"/>
      <c r="H5007" s="9"/>
    </row>
    <row r="5008" spans="7:8" x14ac:dyDescent="0.35">
      <c r="G5008" s="9"/>
      <c r="H5008" s="9"/>
    </row>
    <row r="5009" spans="7:8" x14ac:dyDescent="0.35">
      <c r="G5009" s="9"/>
      <c r="H5009" s="9"/>
    </row>
    <row r="5010" spans="7:8" x14ac:dyDescent="0.35">
      <c r="G5010" s="9"/>
      <c r="H5010" s="9"/>
    </row>
    <row r="5011" spans="7:8" x14ac:dyDescent="0.35">
      <c r="G5011" s="9"/>
      <c r="H5011" s="9"/>
    </row>
    <row r="5012" spans="7:8" x14ac:dyDescent="0.35">
      <c r="G5012" s="9"/>
      <c r="H5012" s="9"/>
    </row>
    <row r="5013" spans="7:8" x14ac:dyDescent="0.35">
      <c r="G5013" s="9"/>
      <c r="H5013" s="9"/>
    </row>
    <row r="5014" spans="7:8" x14ac:dyDescent="0.35">
      <c r="G5014" s="9"/>
      <c r="H5014" s="9"/>
    </row>
    <row r="5015" spans="7:8" x14ac:dyDescent="0.35">
      <c r="G5015" s="9"/>
      <c r="H5015" s="9"/>
    </row>
    <row r="5016" spans="7:8" x14ac:dyDescent="0.35">
      <c r="G5016" s="9"/>
      <c r="H5016" s="9"/>
    </row>
    <row r="5017" spans="7:8" x14ac:dyDescent="0.35">
      <c r="G5017" s="9"/>
      <c r="H5017" s="9"/>
    </row>
    <row r="5018" spans="7:8" x14ac:dyDescent="0.35">
      <c r="G5018" s="9"/>
      <c r="H5018" s="9"/>
    </row>
    <row r="5019" spans="7:8" x14ac:dyDescent="0.35">
      <c r="G5019" s="9"/>
      <c r="H5019" s="9"/>
    </row>
    <row r="5020" spans="7:8" x14ac:dyDescent="0.35">
      <c r="G5020" s="9"/>
      <c r="H5020" s="9"/>
    </row>
    <row r="5021" spans="7:8" x14ac:dyDescent="0.35">
      <c r="G5021" s="9"/>
      <c r="H5021" s="9"/>
    </row>
    <row r="5022" spans="7:8" x14ac:dyDescent="0.35">
      <c r="G5022" s="9"/>
      <c r="H5022" s="9"/>
    </row>
    <row r="5023" spans="7:8" x14ac:dyDescent="0.35">
      <c r="G5023" s="9"/>
      <c r="H5023" s="9"/>
    </row>
    <row r="5024" spans="7:8" x14ac:dyDescent="0.35">
      <c r="G5024" s="9"/>
      <c r="H5024" s="9"/>
    </row>
    <row r="5025" spans="7:8" x14ac:dyDescent="0.35">
      <c r="G5025" s="9"/>
      <c r="H5025" s="9"/>
    </row>
    <row r="5026" spans="7:8" x14ac:dyDescent="0.35">
      <c r="G5026" s="9"/>
      <c r="H5026" s="9"/>
    </row>
    <row r="5027" spans="7:8" x14ac:dyDescent="0.35">
      <c r="G5027" s="9"/>
      <c r="H5027" s="9"/>
    </row>
    <row r="5028" spans="7:8" x14ac:dyDescent="0.35">
      <c r="G5028" s="9"/>
      <c r="H5028" s="9"/>
    </row>
    <row r="5029" spans="7:8" x14ac:dyDescent="0.35">
      <c r="G5029" s="9"/>
      <c r="H5029" s="9"/>
    </row>
    <row r="5030" spans="7:8" x14ac:dyDescent="0.35">
      <c r="G5030" s="9"/>
      <c r="H5030" s="9"/>
    </row>
    <row r="5031" spans="7:8" x14ac:dyDescent="0.35">
      <c r="G5031" s="9"/>
      <c r="H5031" s="9"/>
    </row>
    <row r="5032" spans="7:8" x14ac:dyDescent="0.35">
      <c r="G5032" s="9"/>
      <c r="H5032" s="9"/>
    </row>
    <row r="5033" spans="7:8" x14ac:dyDescent="0.35">
      <c r="G5033" s="9"/>
      <c r="H5033" s="9"/>
    </row>
    <row r="5034" spans="7:8" x14ac:dyDescent="0.35">
      <c r="G5034" s="9"/>
      <c r="H5034" s="9"/>
    </row>
    <row r="5035" spans="7:8" x14ac:dyDescent="0.35">
      <c r="G5035" s="9"/>
      <c r="H5035" s="9"/>
    </row>
    <row r="5036" spans="7:8" x14ac:dyDescent="0.35">
      <c r="G5036" s="9"/>
      <c r="H5036" s="9"/>
    </row>
    <row r="5037" spans="7:8" x14ac:dyDescent="0.35">
      <c r="G5037" s="9"/>
      <c r="H5037" s="9"/>
    </row>
    <row r="5038" spans="7:8" x14ac:dyDescent="0.35">
      <c r="G5038" s="9"/>
      <c r="H5038" s="9"/>
    </row>
    <row r="5039" spans="7:8" x14ac:dyDescent="0.35">
      <c r="G5039" s="9"/>
      <c r="H5039" s="9"/>
    </row>
    <row r="5040" spans="7:8" x14ac:dyDescent="0.35">
      <c r="G5040" s="9"/>
      <c r="H5040" s="9"/>
    </row>
    <row r="5041" spans="7:8" x14ac:dyDescent="0.35">
      <c r="G5041" s="9"/>
      <c r="H5041" s="9"/>
    </row>
    <row r="5042" spans="7:8" x14ac:dyDescent="0.35">
      <c r="G5042" s="9"/>
      <c r="H5042" s="9"/>
    </row>
    <row r="5043" spans="7:8" x14ac:dyDescent="0.35">
      <c r="G5043" s="9"/>
      <c r="H5043" s="9"/>
    </row>
    <row r="5044" spans="7:8" x14ac:dyDescent="0.35">
      <c r="G5044" s="9"/>
      <c r="H5044" s="9"/>
    </row>
    <row r="5045" spans="7:8" x14ac:dyDescent="0.35">
      <c r="G5045" s="9"/>
      <c r="H5045" s="9"/>
    </row>
    <row r="5046" spans="7:8" x14ac:dyDescent="0.35">
      <c r="G5046" s="9"/>
      <c r="H5046" s="9"/>
    </row>
    <row r="5047" spans="7:8" x14ac:dyDescent="0.35">
      <c r="G5047" s="9"/>
      <c r="H5047" s="9"/>
    </row>
    <row r="5048" spans="7:8" x14ac:dyDescent="0.35">
      <c r="G5048" s="9"/>
      <c r="H5048" s="9"/>
    </row>
    <row r="5049" spans="7:8" x14ac:dyDescent="0.35">
      <c r="G5049" s="9"/>
      <c r="H5049" s="9"/>
    </row>
    <row r="5050" spans="7:8" x14ac:dyDescent="0.35">
      <c r="G5050" s="9"/>
      <c r="H5050" s="9"/>
    </row>
    <row r="5051" spans="7:8" x14ac:dyDescent="0.35">
      <c r="G5051" s="9"/>
      <c r="H5051" s="9"/>
    </row>
    <row r="5052" spans="7:8" x14ac:dyDescent="0.35">
      <c r="G5052" s="9"/>
      <c r="H5052" s="9"/>
    </row>
    <row r="5053" spans="7:8" x14ac:dyDescent="0.35">
      <c r="G5053" s="9"/>
      <c r="H5053" s="9"/>
    </row>
    <row r="5054" spans="7:8" x14ac:dyDescent="0.35">
      <c r="G5054" s="9"/>
      <c r="H5054" s="9"/>
    </row>
    <row r="5055" spans="7:8" x14ac:dyDescent="0.35">
      <c r="G5055" s="9"/>
      <c r="H5055" s="9"/>
    </row>
    <row r="5056" spans="7:8" x14ac:dyDescent="0.35">
      <c r="G5056" s="9"/>
      <c r="H5056" s="9"/>
    </row>
    <row r="5057" spans="7:8" x14ac:dyDescent="0.35">
      <c r="G5057" s="9"/>
      <c r="H5057" s="9"/>
    </row>
    <row r="5058" spans="7:8" x14ac:dyDescent="0.35">
      <c r="G5058" s="9"/>
      <c r="H5058" s="9"/>
    </row>
    <row r="5059" spans="7:8" x14ac:dyDescent="0.35">
      <c r="G5059" s="9"/>
      <c r="H5059" s="9"/>
    </row>
    <row r="5060" spans="7:8" x14ac:dyDescent="0.35">
      <c r="G5060" s="9"/>
      <c r="H5060" s="9"/>
    </row>
    <row r="5061" spans="7:8" x14ac:dyDescent="0.35">
      <c r="G5061" s="9"/>
      <c r="H5061" s="9"/>
    </row>
    <row r="5062" spans="7:8" x14ac:dyDescent="0.35">
      <c r="G5062" s="9"/>
      <c r="H5062" s="9"/>
    </row>
    <row r="5063" spans="7:8" x14ac:dyDescent="0.35">
      <c r="G5063" s="9"/>
      <c r="H5063" s="9"/>
    </row>
    <row r="5064" spans="7:8" x14ac:dyDescent="0.35">
      <c r="G5064" s="9"/>
      <c r="H5064" s="9"/>
    </row>
    <row r="5065" spans="7:8" x14ac:dyDescent="0.35">
      <c r="G5065" s="9"/>
      <c r="H5065" s="9"/>
    </row>
    <row r="5066" spans="7:8" x14ac:dyDescent="0.35">
      <c r="G5066" s="9"/>
      <c r="H5066" s="9"/>
    </row>
    <row r="5067" spans="7:8" x14ac:dyDescent="0.35">
      <c r="G5067" s="9"/>
      <c r="H5067" s="9"/>
    </row>
    <row r="5068" spans="7:8" x14ac:dyDescent="0.35">
      <c r="G5068" s="9"/>
      <c r="H5068" s="9"/>
    </row>
    <row r="5069" spans="7:8" x14ac:dyDescent="0.35">
      <c r="G5069" s="9"/>
      <c r="H5069" s="9"/>
    </row>
    <row r="5070" spans="7:8" x14ac:dyDescent="0.35">
      <c r="G5070" s="9"/>
      <c r="H5070" s="9"/>
    </row>
    <row r="5071" spans="7:8" x14ac:dyDescent="0.35">
      <c r="G5071" s="9"/>
      <c r="H5071" s="9"/>
    </row>
    <row r="5072" spans="7:8" x14ac:dyDescent="0.35">
      <c r="G5072" s="9"/>
      <c r="H5072" s="9"/>
    </row>
    <row r="5073" spans="7:8" x14ac:dyDescent="0.35">
      <c r="G5073" s="9"/>
      <c r="H5073" s="9"/>
    </row>
    <row r="5074" spans="7:8" x14ac:dyDescent="0.35">
      <c r="G5074" s="9"/>
      <c r="H5074" s="9"/>
    </row>
    <row r="5075" spans="7:8" x14ac:dyDescent="0.35">
      <c r="G5075" s="9"/>
      <c r="H5075" s="9"/>
    </row>
    <row r="5076" spans="7:8" x14ac:dyDescent="0.35">
      <c r="G5076" s="9"/>
      <c r="H5076" s="9"/>
    </row>
    <row r="5077" spans="7:8" x14ac:dyDescent="0.35">
      <c r="G5077" s="9"/>
      <c r="H5077" s="9"/>
    </row>
    <row r="5078" spans="7:8" x14ac:dyDescent="0.35">
      <c r="G5078" s="9"/>
      <c r="H5078" s="9"/>
    </row>
    <row r="5079" spans="7:8" x14ac:dyDescent="0.35">
      <c r="G5079" s="9"/>
      <c r="H5079" s="9"/>
    </row>
    <row r="5080" spans="7:8" x14ac:dyDescent="0.35">
      <c r="G5080" s="9"/>
      <c r="H5080" s="9"/>
    </row>
    <row r="5081" spans="7:8" x14ac:dyDescent="0.35">
      <c r="G5081" s="9"/>
      <c r="H5081" s="9"/>
    </row>
    <row r="5082" spans="7:8" x14ac:dyDescent="0.35">
      <c r="G5082" s="9"/>
      <c r="H5082" s="9"/>
    </row>
    <row r="5083" spans="7:8" x14ac:dyDescent="0.35">
      <c r="G5083" s="9"/>
      <c r="H5083" s="9"/>
    </row>
    <row r="5084" spans="7:8" x14ac:dyDescent="0.35">
      <c r="G5084" s="9"/>
      <c r="H5084" s="9"/>
    </row>
    <row r="5085" spans="7:8" x14ac:dyDescent="0.35">
      <c r="G5085" s="9"/>
      <c r="H5085" s="9"/>
    </row>
    <row r="5086" spans="7:8" x14ac:dyDescent="0.35">
      <c r="G5086" s="9"/>
      <c r="H5086" s="9"/>
    </row>
    <row r="5087" spans="7:8" x14ac:dyDescent="0.35">
      <c r="G5087" s="9"/>
      <c r="H5087" s="9"/>
    </row>
    <row r="5088" spans="7:8" x14ac:dyDescent="0.35">
      <c r="G5088" s="9"/>
      <c r="H5088" s="9"/>
    </row>
    <row r="5089" spans="7:8" x14ac:dyDescent="0.35">
      <c r="G5089" s="9"/>
      <c r="H5089" s="9"/>
    </row>
    <row r="5090" spans="7:8" x14ac:dyDescent="0.35">
      <c r="G5090" s="9"/>
      <c r="H5090" s="9"/>
    </row>
    <row r="5091" spans="7:8" x14ac:dyDescent="0.35">
      <c r="G5091" s="9"/>
      <c r="H5091" s="9"/>
    </row>
    <row r="5092" spans="7:8" x14ac:dyDescent="0.35">
      <c r="G5092" s="9"/>
      <c r="H5092" s="9"/>
    </row>
    <row r="5093" spans="7:8" x14ac:dyDescent="0.35">
      <c r="G5093" s="9"/>
      <c r="H5093" s="9"/>
    </row>
    <row r="5094" spans="7:8" x14ac:dyDescent="0.35">
      <c r="G5094" s="9"/>
      <c r="H5094" s="9"/>
    </row>
    <row r="5095" spans="7:8" x14ac:dyDescent="0.35">
      <c r="G5095" s="9"/>
      <c r="H5095" s="9"/>
    </row>
    <row r="5096" spans="7:8" x14ac:dyDescent="0.35">
      <c r="G5096" s="9"/>
      <c r="H5096" s="9"/>
    </row>
    <row r="5097" spans="7:8" x14ac:dyDescent="0.35">
      <c r="G5097" s="9"/>
      <c r="H5097" s="9"/>
    </row>
    <row r="5098" spans="7:8" x14ac:dyDescent="0.35">
      <c r="G5098" s="9"/>
      <c r="H5098" s="9"/>
    </row>
    <row r="5099" spans="7:8" x14ac:dyDescent="0.35">
      <c r="G5099" s="9"/>
      <c r="H5099" s="9"/>
    </row>
    <row r="5100" spans="7:8" x14ac:dyDescent="0.35">
      <c r="G5100" s="9"/>
      <c r="H5100" s="9"/>
    </row>
    <row r="5101" spans="7:8" x14ac:dyDescent="0.35">
      <c r="G5101" s="9"/>
      <c r="H5101" s="9"/>
    </row>
    <row r="5102" spans="7:8" x14ac:dyDescent="0.35">
      <c r="G5102" s="9"/>
      <c r="H5102" s="9"/>
    </row>
    <row r="5103" spans="7:8" x14ac:dyDescent="0.35">
      <c r="G5103" s="9"/>
      <c r="H5103" s="9"/>
    </row>
    <row r="5104" spans="7:8" x14ac:dyDescent="0.35">
      <c r="G5104" s="9"/>
      <c r="H5104" s="9"/>
    </row>
    <row r="5105" spans="7:8" x14ac:dyDescent="0.35">
      <c r="G5105" s="9"/>
      <c r="H5105" s="9"/>
    </row>
    <row r="5106" spans="7:8" x14ac:dyDescent="0.35">
      <c r="G5106" s="9"/>
      <c r="H5106" s="9"/>
    </row>
    <row r="5107" spans="7:8" x14ac:dyDescent="0.35">
      <c r="G5107" s="9"/>
      <c r="H5107" s="9"/>
    </row>
    <row r="5108" spans="7:8" x14ac:dyDescent="0.35">
      <c r="G5108" s="9"/>
      <c r="H5108" s="9"/>
    </row>
    <row r="5109" spans="7:8" x14ac:dyDescent="0.35">
      <c r="G5109" s="9"/>
      <c r="H5109" s="9"/>
    </row>
    <row r="5110" spans="7:8" x14ac:dyDescent="0.35">
      <c r="G5110" s="9"/>
      <c r="H5110" s="9"/>
    </row>
    <row r="5111" spans="7:8" x14ac:dyDescent="0.35">
      <c r="G5111" s="9"/>
      <c r="H5111" s="9"/>
    </row>
    <row r="5112" spans="7:8" x14ac:dyDescent="0.35">
      <c r="G5112" s="9"/>
      <c r="H5112" s="9"/>
    </row>
    <row r="5113" spans="7:8" x14ac:dyDescent="0.35">
      <c r="G5113" s="9"/>
      <c r="H5113" s="9"/>
    </row>
    <row r="5114" spans="7:8" x14ac:dyDescent="0.35">
      <c r="G5114" s="9"/>
      <c r="H5114" s="9"/>
    </row>
    <row r="5115" spans="7:8" x14ac:dyDescent="0.35">
      <c r="G5115" s="9"/>
      <c r="H5115" s="9"/>
    </row>
    <row r="5116" spans="7:8" x14ac:dyDescent="0.35">
      <c r="G5116" s="9"/>
      <c r="H5116" s="9"/>
    </row>
    <row r="5117" spans="7:8" x14ac:dyDescent="0.35">
      <c r="G5117" s="9"/>
      <c r="H5117" s="9"/>
    </row>
    <row r="5118" spans="7:8" x14ac:dyDescent="0.35">
      <c r="G5118" s="9"/>
      <c r="H5118" s="9"/>
    </row>
    <row r="5119" spans="7:8" x14ac:dyDescent="0.35">
      <c r="G5119" s="9"/>
      <c r="H5119" s="9"/>
    </row>
    <row r="5120" spans="7:8" x14ac:dyDescent="0.35">
      <c r="G5120" s="9"/>
      <c r="H5120" s="9"/>
    </row>
    <row r="5121" spans="7:8" x14ac:dyDescent="0.35">
      <c r="G5121" s="9"/>
      <c r="H5121" s="9"/>
    </row>
    <row r="5122" spans="7:8" x14ac:dyDescent="0.35">
      <c r="G5122" s="9"/>
      <c r="H5122" s="9"/>
    </row>
    <row r="5123" spans="7:8" x14ac:dyDescent="0.35">
      <c r="G5123" s="9"/>
      <c r="H5123" s="9"/>
    </row>
    <row r="5124" spans="7:8" x14ac:dyDescent="0.35">
      <c r="G5124" s="9"/>
      <c r="H5124" s="9"/>
    </row>
    <row r="5125" spans="7:8" x14ac:dyDescent="0.35">
      <c r="G5125" s="9"/>
      <c r="H5125" s="9"/>
    </row>
    <row r="5126" spans="7:8" x14ac:dyDescent="0.35">
      <c r="G5126" s="9"/>
      <c r="H5126" s="9"/>
    </row>
    <row r="5127" spans="7:8" x14ac:dyDescent="0.35">
      <c r="G5127" s="9"/>
      <c r="H5127" s="9"/>
    </row>
    <row r="5128" spans="7:8" x14ac:dyDescent="0.35">
      <c r="G5128" s="9"/>
      <c r="H5128" s="9"/>
    </row>
    <row r="5129" spans="7:8" x14ac:dyDescent="0.35">
      <c r="G5129" s="9"/>
      <c r="H5129" s="9"/>
    </row>
    <row r="5130" spans="7:8" x14ac:dyDescent="0.35">
      <c r="G5130" s="9"/>
      <c r="H5130" s="9"/>
    </row>
    <row r="5131" spans="7:8" x14ac:dyDescent="0.35">
      <c r="G5131" s="9"/>
      <c r="H5131" s="9"/>
    </row>
    <row r="5132" spans="7:8" x14ac:dyDescent="0.35">
      <c r="G5132" s="9"/>
      <c r="H5132" s="9"/>
    </row>
    <row r="5133" spans="7:8" x14ac:dyDescent="0.35">
      <c r="G5133" s="9"/>
      <c r="H5133" s="9"/>
    </row>
    <row r="5134" spans="7:8" x14ac:dyDescent="0.35">
      <c r="G5134" s="9"/>
      <c r="H5134" s="9"/>
    </row>
    <row r="5135" spans="7:8" x14ac:dyDescent="0.35">
      <c r="G5135" s="9"/>
      <c r="H5135" s="9"/>
    </row>
    <row r="5136" spans="7:8" x14ac:dyDescent="0.35">
      <c r="G5136" s="9"/>
      <c r="H5136" s="9"/>
    </row>
    <row r="5137" spans="7:8" x14ac:dyDescent="0.35">
      <c r="G5137" s="9"/>
      <c r="H5137" s="9"/>
    </row>
    <row r="5138" spans="7:8" x14ac:dyDescent="0.35">
      <c r="G5138" s="9"/>
      <c r="H5138" s="9"/>
    </row>
    <row r="5139" spans="7:8" x14ac:dyDescent="0.35">
      <c r="G5139" s="9"/>
      <c r="H5139" s="9"/>
    </row>
    <row r="5140" spans="7:8" x14ac:dyDescent="0.35">
      <c r="G5140" s="9"/>
      <c r="H5140" s="9"/>
    </row>
    <row r="5141" spans="7:8" x14ac:dyDescent="0.35">
      <c r="G5141" s="9"/>
      <c r="H5141" s="9"/>
    </row>
    <row r="5142" spans="7:8" x14ac:dyDescent="0.35">
      <c r="G5142" s="9"/>
      <c r="H5142" s="9"/>
    </row>
    <row r="5143" spans="7:8" x14ac:dyDescent="0.35">
      <c r="G5143" s="9"/>
      <c r="H5143" s="9"/>
    </row>
    <row r="5144" spans="7:8" x14ac:dyDescent="0.35">
      <c r="G5144" s="9"/>
      <c r="H5144" s="9"/>
    </row>
    <row r="5145" spans="7:8" x14ac:dyDescent="0.35">
      <c r="G5145" s="9"/>
      <c r="H5145" s="9"/>
    </row>
    <row r="5146" spans="7:8" x14ac:dyDescent="0.35">
      <c r="G5146" s="9"/>
      <c r="H5146" s="9"/>
    </row>
    <row r="5147" spans="7:8" x14ac:dyDescent="0.35">
      <c r="G5147" s="9"/>
      <c r="H5147" s="9"/>
    </row>
    <row r="5148" spans="7:8" x14ac:dyDescent="0.35">
      <c r="G5148" s="9"/>
      <c r="H5148" s="9"/>
    </row>
    <row r="5149" spans="7:8" x14ac:dyDescent="0.35">
      <c r="G5149" s="9"/>
      <c r="H5149" s="9"/>
    </row>
    <row r="5150" spans="7:8" x14ac:dyDescent="0.35">
      <c r="G5150" s="9"/>
      <c r="H5150" s="9"/>
    </row>
    <row r="5151" spans="7:8" x14ac:dyDescent="0.35">
      <c r="G5151" s="9"/>
      <c r="H5151" s="9"/>
    </row>
    <row r="5152" spans="7:8" x14ac:dyDescent="0.35">
      <c r="G5152" s="9"/>
      <c r="H5152" s="9"/>
    </row>
    <row r="5153" spans="7:8" x14ac:dyDescent="0.35">
      <c r="G5153" s="9"/>
      <c r="H5153" s="9"/>
    </row>
    <row r="5154" spans="7:8" x14ac:dyDescent="0.35">
      <c r="G5154" s="9"/>
      <c r="H5154" s="9"/>
    </row>
    <row r="5155" spans="7:8" x14ac:dyDescent="0.35">
      <c r="G5155" s="9"/>
      <c r="H5155" s="9"/>
    </row>
    <row r="5156" spans="7:8" x14ac:dyDescent="0.35">
      <c r="G5156" s="9"/>
      <c r="H5156" s="9"/>
    </row>
    <row r="5157" spans="7:8" x14ac:dyDescent="0.35">
      <c r="G5157" s="9"/>
      <c r="H5157" s="9"/>
    </row>
    <row r="5158" spans="7:8" x14ac:dyDescent="0.35">
      <c r="G5158" s="9"/>
      <c r="H5158" s="9"/>
    </row>
    <row r="5159" spans="7:8" x14ac:dyDescent="0.35">
      <c r="G5159" s="9"/>
      <c r="H5159" s="9"/>
    </row>
    <row r="5160" spans="7:8" x14ac:dyDescent="0.35">
      <c r="G5160" s="9"/>
      <c r="H5160" s="9"/>
    </row>
    <row r="5161" spans="7:8" x14ac:dyDescent="0.35">
      <c r="G5161" s="9"/>
      <c r="H5161" s="9"/>
    </row>
    <row r="5162" spans="7:8" x14ac:dyDescent="0.35">
      <c r="G5162" s="9"/>
      <c r="H5162" s="9"/>
    </row>
    <row r="5163" spans="7:8" x14ac:dyDescent="0.35">
      <c r="G5163" s="9"/>
      <c r="H5163" s="9"/>
    </row>
    <row r="5164" spans="7:8" x14ac:dyDescent="0.35">
      <c r="G5164" s="9"/>
      <c r="H5164" s="9"/>
    </row>
    <row r="5165" spans="7:8" x14ac:dyDescent="0.35">
      <c r="G5165" s="9"/>
      <c r="H5165" s="9"/>
    </row>
    <row r="5166" spans="7:8" x14ac:dyDescent="0.35">
      <c r="G5166" s="9"/>
      <c r="H5166" s="9"/>
    </row>
    <row r="5167" spans="7:8" x14ac:dyDescent="0.35">
      <c r="G5167" s="9"/>
      <c r="H5167" s="9"/>
    </row>
    <row r="5168" spans="7:8" x14ac:dyDescent="0.35">
      <c r="G5168" s="9"/>
      <c r="H5168" s="9"/>
    </row>
    <row r="5169" spans="7:8" x14ac:dyDescent="0.35">
      <c r="G5169" s="9"/>
      <c r="H5169" s="9"/>
    </row>
    <row r="5170" spans="7:8" x14ac:dyDescent="0.35">
      <c r="G5170" s="9"/>
      <c r="H5170" s="9"/>
    </row>
    <row r="5171" spans="7:8" x14ac:dyDescent="0.35">
      <c r="G5171" s="9"/>
      <c r="H5171" s="9"/>
    </row>
    <row r="5172" spans="7:8" x14ac:dyDescent="0.35">
      <c r="G5172" s="9"/>
      <c r="H5172" s="9"/>
    </row>
    <row r="5173" spans="7:8" x14ac:dyDescent="0.35">
      <c r="G5173" s="9"/>
      <c r="H5173" s="9"/>
    </row>
    <row r="5174" spans="7:8" x14ac:dyDescent="0.35">
      <c r="G5174" s="9"/>
      <c r="H5174" s="9"/>
    </row>
    <row r="5175" spans="7:8" x14ac:dyDescent="0.35">
      <c r="G5175" s="9"/>
      <c r="H5175" s="9"/>
    </row>
    <row r="5176" spans="7:8" x14ac:dyDescent="0.35">
      <c r="G5176" s="9"/>
      <c r="H5176" s="9"/>
    </row>
    <row r="5177" spans="7:8" x14ac:dyDescent="0.35">
      <c r="G5177" s="9"/>
      <c r="H5177" s="9"/>
    </row>
    <row r="5178" spans="7:8" x14ac:dyDescent="0.35">
      <c r="G5178" s="9"/>
      <c r="H5178" s="9"/>
    </row>
    <row r="5179" spans="7:8" x14ac:dyDescent="0.35">
      <c r="G5179" s="9"/>
      <c r="H5179" s="9"/>
    </row>
    <row r="5180" spans="7:8" x14ac:dyDescent="0.35">
      <c r="G5180" s="9"/>
      <c r="H5180" s="9"/>
    </row>
    <row r="5181" spans="7:8" x14ac:dyDescent="0.35">
      <c r="G5181" s="9"/>
      <c r="H5181" s="9"/>
    </row>
    <row r="5182" spans="7:8" x14ac:dyDescent="0.35">
      <c r="G5182" s="9"/>
      <c r="H5182" s="9"/>
    </row>
    <row r="5183" spans="7:8" x14ac:dyDescent="0.35">
      <c r="G5183" s="9"/>
      <c r="H5183" s="9"/>
    </row>
    <row r="5184" spans="7:8" x14ac:dyDescent="0.35">
      <c r="G5184" s="9"/>
      <c r="H5184" s="9"/>
    </row>
    <row r="5185" spans="7:8" x14ac:dyDescent="0.35">
      <c r="G5185" s="9"/>
      <c r="H5185" s="9"/>
    </row>
    <row r="5186" spans="7:8" x14ac:dyDescent="0.35">
      <c r="G5186" s="9"/>
      <c r="H5186" s="9"/>
    </row>
    <row r="5187" spans="7:8" x14ac:dyDescent="0.35">
      <c r="G5187" s="9"/>
      <c r="H5187" s="9"/>
    </row>
    <row r="5188" spans="7:8" x14ac:dyDescent="0.35">
      <c r="G5188" s="9"/>
      <c r="H5188" s="9"/>
    </row>
    <row r="5189" spans="7:8" x14ac:dyDescent="0.35">
      <c r="G5189" s="9"/>
      <c r="H5189" s="9"/>
    </row>
    <row r="5190" spans="7:8" x14ac:dyDescent="0.35">
      <c r="G5190" s="9"/>
      <c r="H5190" s="9"/>
    </row>
    <row r="5191" spans="7:8" x14ac:dyDescent="0.35">
      <c r="G5191" s="9"/>
      <c r="H5191" s="9"/>
    </row>
    <row r="5192" spans="7:8" x14ac:dyDescent="0.35">
      <c r="G5192" s="9"/>
      <c r="H5192" s="9"/>
    </row>
    <row r="5193" spans="7:8" x14ac:dyDescent="0.35">
      <c r="G5193" s="9"/>
      <c r="H5193" s="9"/>
    </row>
    <row r="5194" spans="7:8" x14ac:dyDescent="0.35">
      <c r="G5194" s="9"/>
      <c r="H5194" s="9"/>
    </row>
    <row r="5195" spans="7:8" x14ac:dyDescent="0.35">
      <c r="G5195" s="9"/>
      <c r="H5195" s="9"/>
    </row>
    <row r="5196" spans="7:8" x14ac:dyDescent="0.35">
      <c r="G5196" s="9"/>
      <c r="H5196" s="9"/>
    </row>
    <row r="5197" spans="7:8" x14ac:dyDescent="0.35">
      <c r="G5197" s="9"/>
      <c r="H5197" s="9"/>
    </row>
    <row r="5198" spans="7:8" x14ac:dyDescent="0.35">
      <c r="G5198" s="9"/>
      <c r="H5198" s="9"/>
    </row>
    <row r="5199" spans="7:8" x14ac:dyDescent="0.35">
      <c r="G5199" s="9"/>
      <c r="H5199" s="9"/>
    </row>
    <row r="5200" spans="7:8" x14ac:dyDescent="0.35">
      <c r="G5200" s="9"/>
      <c r="H5200" s="9"/>
    </row>
    <row r="5201" spans="7:8" x14ac:dyDescent="0.35">
      <c r="G5201" s="9"/>
      <c r="H5201" s="9"/>
    </row>
    <row r="5202" spans="7:8" x14ac:dyDescent="0.35">
      <c r="G5202" s="9"/>
      <c r="H5202" s="9"/>
    </row>
    <row r="5203" spans="7:8" x14ac:dyDescent="0.35">
      <c r="G5203" s="9"/>
      <c r="H5203" s="9"/>
    </row>
    <row r="5204" spans="7:8" x14ac:dyDescent="0.35">
      <c r="G5204" s="9"/>
      <c r="H5204" s="9"/>
    </row>
    <row r="5205" spans="7:8" x14ac:dyDescent="0.35">
      <c r="G5205" s="9"/>
      <c r="H5205" s="9"/>
    </row>
    <row r="5206" spans="7:8" x14ac:dyDescent="0.35">
      <c r="G5206" s="9"/>
      <c r="H5206" s="9"/>
    </row>
    <row r="5207" spans="7:8" x14ac:dyDescent="0.35">
      <c r="G5207" s="9"/>
      <c r="H5207" s="9"/>
    </row>
    <row r="5208" spans="7:8" x14ac:dyDescent="0.35">
      <c r="G5208" s="9"/>
      <c r="H5208" s="9"/>
    </row>
    <row r="5209" spans="7:8" x14ac:dyDescent="0.35">
      <c r="G5209" s="9"/>
      <c r="H5209" s="9"/>
    </row>
    <row r="5210" spans="7:8" x14ac:dyDescent="0.35">
      <c r="G5210" s="9"/>
      <c r="H5210" s="9"/>
    </row>
    <row r="5211" spans="7:8" x14ac:dyDescent="0.35">
      <c r="G5211" s="9"/>
      <c r="H5211" s="9"/>
    </row>
    <row r="5212" spans="7:8" x14ac:dyDescent="0.35">
      <c r="G5212" s="9"/>
      <c r="H5212" s="9"/>
    </row>
    <row r="5213" spans="7:8" x14ac:dyDescent="0.35">
      <c r="G5213" s="9"/>
      <c r="H5213" s="9"/>
    </row>
    <row r="5214" spans="7:8" x14ac:dyDescent="0.35">
      <c r="G5214" s="9"/>
      <c r="H5214" s="9"/>
    </row>
    <row r="5215" spans="7:8" x14ac:dyDescent="0.35">
      <c r="G5215" s="9"/>
      <c r="H5215" s="9"/>
    </row>
    <row r="5216" spans="7:8" x14ac:dyDescent="0.35">
      <c r="G5216" s="9"/>
      <c r="H5216" s="9"/>
    </row>
    <row r="5217" spans="7:8" x14ac:dyDescent="0.35">
      <c r="G5217" s="9"/>
      <c r="H5217" s="9"/>
    </row>
    <row r="5218" spans="7:8" x14ac:dyDescent="0.35">
      <c r="G5218" s="9"/>
      <c r="H5218" s="9"/>
    </row>
    <row r="5219" spans="7:8" x14ac:dyDescent="0.35">
      <c r="G5219" s="9"/>
      <c r="H5219" s="9"/>
    </row>
    <row r="5220" spans="7:8" x14ac:dyDescent="0.35">
      <c r="G5220" s="9"/>
      <c r="H5220" s="9"/>
    </row>
    <row r="5221" spans="7:8" x14ac:dyDescent="0.35">
      <c r="G5221" s="9"/>
      <c r="H5221" s="9"/>
    </row>
    <row r="5222" spans="7:8" x14ac:dyDescent="0.35">
      <c r="G5222" s="9"/>
      <c r="H5222" s="9"/>
    </row>
    <row r="5223" spans="7:8" x14ac:dyDescent="0.35">
      <c r="G5223" s="9"/>
      <c r="H5223" s="9"/>
    </row>
    <row r="5224" spans="7:8" x14ac:dyDescent="0.35">
      <c r="G5224" s="9"/>
      <c r="H5224" s="9"/>
    </row>
    <row r="5225" spans="7:8" x14ac:dyDescent="0.35">
      <c r="G5225" s="9"/>
      <c r="H5225" s="9"/>
    </row>
    <row r="5226" spans="7:8" x14ac:dyDescent="0.35">
      <c r="G5226" s="9"/>
      <c r="H5226" s="9"/>
    </row>
    <row r="5227" spans="7:8" x14ac:dyDescent="0.35">
      <c r="G5227" s="9"/>
      <c r="H5227" s="9"/>
    </row>
    <row r="5228" spans="7:8" x14ac:dyDescent="0.35">
      <c r="G5228" s="9"/>
      <c r="H5228" s="9"/>
    </row>
    <row r="5229" spans="7:8" x14ac:dyDescent="0.35">
      <c r="G5229" s="9"/>
      <c r="H5229" s="9"/>
    </row>
    <row r="5230" spans="7:8" x14ac:dyDescent="0.35">
      <c r="G5230" s="9"/>
      <c r="H5230" s="9"/>
    </row>
    <row r="5231" spans="7:8" x14ac:dyDescent="0.35">
      <c r="G5231" s="9"/>
      <c r="H5231" s="9"/>
    </row>
    <row r="5232" spans="7:8" x14ac:dyDescent="0.35">
      <c r="G5232" s="9"/>
      <c r="H5232" s="9"/>
    </row>
    <row r="5233" spans="7:8" x14ac:dyDescent="0.35">
      <c r="G5233" s="9"/>
      <c r="H5233" s="9"/>
    </row>
    <row r="5234" spans="7:8" x14ac:dyDescent="0.35">
      <c r="G5234" s="9"/>
      <c r="H5234" s="9"/>
    </row>
    <row r="5235" spans="7:8" x14ac:dyDescent="0.35">
      <c r="G5235" s="9"/>
      <c r="H5235" s="9"/>
    </row>
    <row r="5236" spans="7:8" x14ac:dyDescent="0.35">
      <c r="G5236" s="9"/>
      <c r="H5236" s="9"/>
    </row>
    <row r="5237" spans="7:8" x14ac:dyDescent="0.35">
      <c r="G5237" s="9"/>
      <c r="H5237" s="9"/>
    </row>
    <row r="5238" spans="7:8" x14ac:dyDescent="0.35">
      <c r="G5238" s="9"/>
      <c r="H5238" s="9"/>
    </row>
    <row r="5239" spans="7:8" x14ac:dyDescent="0.35">
      <c r="G5239" s="9"/>
      <c r="H5239" s="9"/>
    </row>
    <row r="5240" spans="7:8" x14ac:dyDescent="0.35">
      <c r="G5240" s="9"/>
      <c r="H5240" s="9"/>
    </row>
    <row r="5241" spans="7:8" x14ac:dyDescent="0.35">
      <c r="G5241" s="9"/>
      <c r="H5241" s="9"/>
    </row>
    <row r="5242" spans="7:8" x14ac:dyDescent="0.35">
      <c r="G5242" s="9"/>
      <c r="H5242" s="9"/>
    </row>
    <row r="5243" spans="7:8" x14ac:dyDescent="0.35">
      <c r="G5243" s="9"/>
      <c r="H5243" s="9"/>
    </row>
    <row r="5244" spans="7:8" x14ac:dyDescent="0.35">
      <c r="G5244" s="9"/>
      <c r="H5244" s="9"/>
    </row>
    <row r="5245" spans="7:8" x14ac:dyDescent="0.35">
      <c r="G5245" s="9"/>
      <c r="H5245" s="9"/>
    </row>
    <row r="5246" spans="7:8" x14ac:dyDescent="0.35">
      <c r="G5246" s="9"/>
      <c r="H5246" s="9"/>
    </row>
    <row r="5247" spans="7:8" x14ac:dyDescent="0.35">
      <c r="G5247" s="9"/>
      <c r="H5247" s="9"/>
    </row>
    <row r="5248" spans="7:8" x14ac:dyDescent="0.35">
      <c r="G5248" s="9"/>
      <c r="H5248" s="9"/>
    </row>
    <row r="5249" spans="7:8" x14ac:dyDescent="0.35">
      <c r="G5249" s="9"/>
      <c r="H5249" s="9"/>
    </row>
    <row r="5250" spans="7:8" x14ac:dyDescent="0.35">
      <c r="G5250" s="9"/>
      <c r="H5250" s="9"/>
    </row>
    <row r="5251" spans="7:8" x14ac:dyDescent="0.35">
      <c r="G5251" s="9"/>
      <c r="H5251" s="9"/>
    </row>
    <row r="5252" spans="7:8" x14ac:dyDescent="0.35">
      <c r="G5252" s="9"/>
      <c r="H5252" s="9"/>
    </row>
    <row r="5253" spans="7:8" x14ac:dyDescent="0.35">
      <c r="G5253" s="9"/>
      <c r="H5253" s="9"/>
    </row>
    <row r="5254" spans="7:8" x14ac:dyDescent="0.35">
      <c r="G5254" s="9"/>
      <c r="H5254" s="9"/>
    </row>
    <row r="5255" spans="7:8" x14ac:dyDescent="0.35">
      <c r="G5255" s="9"/>
      <c r="H5255" s="9"/>
    </row>
    <row r="5256" spans="7:8" x14ac:dyDescent="0.35">
      <c r="G5256" s="9"/>
      <c r="H5256" s="9"/>
    </row>
    <row r="5257" spans="7:8" x14ac:dyDescent="0.35">
      <c r="G5257" s="9"/>
      <c r="H5257" s="9"/>
    </row>
    <row r="5258" spans="7:8" x14ac:dyDescent="0.35">
      <c r="G5258" s="9"/>
      <c r="H5258" s="9"/>
    </row>
    <row r="5259" spans="7:8" x14ac:dyDescent="0.35">
      <c r="G5259" s="9"/>
      <c r="H5259" s="9"/>
    </row>
    <row r="5260" spans="7:8" x14ac:dyDescent="0.35">
      <c r="G5260" s="9"/>
      <c r="H5260" s="9"/>
    </row>
    <row r="5261" spans="7:8" x14ac:dyDescent="0.35">
      <c r="G5261" s="9"/>
      <c r="H5261" s="9"/>
    </row>
    <row r="5262" spans="7:8" x14ac:dyDescent="0.35">
      <c r="G5262" s="9"/>
      <c r="H5262" s="9"/>
    </row>
    <row r="5263" spans="7:8" x14ac:dyDescent="0.35">
      <c r="G5263" s="9"/>
      <c r="H5263" s="9"/>
    </row>
    <row r="5264" spans="7:8" x14ac:dyDescent="0.35">
      <c r="G5264" s="9"/>
      <c r="H5264" s="9"/>
    </row>
    <row r="5265" spans="7:8" x14ac:dyDescent="0.35">
      <c r="G5265" s="9"/>
      <c r="H5265" s="9"/>
    </row>
    <row r="5266" spans="7:8" x14ac:dyDescent="0.35">
      <c r="G5266" s="9"/>
      <c r="H5266" s="9"/>
    </row>
    <row r="5267" spans="7:8" x14ac:dyDescent="0.35">
      <c r="G5267" s="9"/>
      <c r="H5267" s="9"/>
    </row>
    <row r="5268" spans="7:8" x14ac:dyDescent="0.35">
      <c r="G5268" s="9"/>
      <c r="H5268" s="9"/>
    </row>
    <row r="5269" spans="7:8" x14ac:dyDescent="0.35">
      <c r="G5269" s="9"/>
      <c r="H5269" s="9"/>
    </row>
    <row r="5270" spans="7:8" x14ac:dyDescent="0.35">
      <c r="G5270" s="9"/>
      <c r="H5270" s="9"/>
    </row>
    <row r="5271" spans="7:8" x14ac:dyDescent="0.35">
      <c r="G5271" s="9"/>
      <c r="H5271" s="9"/>
    </row>
    <row r="5272" spans="7:8" x14ac:dyDescent="0.35">
      <c r="G5272" s="9"/>
      <c r="H5272" s="9"/>
    </row>
    <row r="5273" spans="7:8" x14ac:dyDescent="0.35">
      <c r="G5273" s="9"/>
      <c r="H5273" s="9"/>
    </row>
    <row r="5274" spans="7:8" x14ac:dyDescent="0.35">
      <c r="G5274" s="9"/>
      <c r="H5274" s="9"/>
    </row>
    <row r="5275" spans="7:8" x14ac:dyDescent="0.35">
      <c r="G5275" s="9"/>
      <c r="H5275" s="9"/>
    </row>
    <row r="5276" spans="7:8" x14ac:dyDescent="0.35">
      <c r="G5276" s="9"/>
      <c r="H5276" s="9"/>
    </row>
    <row r="5277" spans="7:8" x14ac:dyDescent="0.35">
      <c r="G5277" s="9"/>
      <c r="H5277" s="9"/>
    </row>
    <row r="5278" spans="7:8" x14ac:dyDescent="0.35">
      <c r="G5278" s="9"/>
      <c r="H5278" s="9"/>
    </row>
    <row r="5279" spans="7:8" x14ac:dyDescent="0.35">
      <c r="G5279" s="9"/>
      <c r="H5279" s="9"/>
    </row>
    <row r="5280" spans="7:8" x14ac:dyDescent="0.35">
      <c r="G5280" s="9"/>
      <c r="H5280" s="9"/>
    </row>
    <row r="5281" spans="7:8" x14ac:dyDescent="0.35">
      <c r="G5281" s="9"/>
      <c r="H5281" s="9"/>
    </row>
    <row r="5282" spans="7:8" x14ac:dyDescent="0.35">
      <c r="G5282" s="9"/>
      <c r="H5282" s="9"/>
    </row>
    <row r="5283" spans="7:8" x14ac:dyDescent="0.35">
      <c r="G5283" s="9"/>
      <c r="H5283" s="9"/>
    </row>
    <row r="5284" spans="7:8" x14ac:dyDescent="0.35">
      <c r="G5284" s="9"/>
      <c r="H5284" s="9"/>
    </row>
    <row r="5285" spans="7:8" x14ac:dyDescent="0.35">
      <c r="G5285" s="9"/>
      <c r="H5285" s="9"/>
    </row>
    <row r="5286" spans="7:8" x14ac:dyDescent="0.35">
      <c r="G5286" s="9"/>
      <c r="H5286" s="9"/>
    </row>
    <row r="5287" spans="7:8" x14ac:dyDescent="0.35">
      <c r="G5287" s="9"/>
      <c r="H5287" s="9"/>
    </row>
    <row r="5288" spans="7:8" x14ac:dyDescent="0.35">
      <c r="G5288" s="9"/>
      <c r="H5288" s="9"/>
    </row>
    <row r="5289" spans="7:8" x14ac:dyDescent="0.35">
      <c r="G5289" s="9"/>
      <c r="H5289" s="9"/>
    </row>
    <row r="5290" spans="7:8" x14ac:dyDescent="0.35">
      <c r="G5290" s="9"/>
      <c r="H5290" s="9"/>
    </row>
    <row r="5291" spans="7:8" x14ac:dyDescent="0.35">
      <c r="G5291" s="9"/>
      <c r="H5291" s="9"/>
    </row>
    <row r="5292" spans="7:8" x14ac:dyDescent="0.35">
      <c r="G5292" s="9"/>
      <c r="H5292" s="9"/>
    </row>
    <row r="5293" spans="7:8" x14ac:dyDescent="0.35">
      <c r="G5293" s="9"/>
      <c r="H5293" s="9"/>
    </row>
    <row r="5294" spans="7:8" x14ac:dyDescent="0.35">
      <c r="G5294" s="9"/>
      <c r="H5294" s="9"/>
    </row>
    <row r="5295" spans="7:8" x14ac:dyDescent="0.35">
      <c r="G5295" s="9"/>
      <c r="H5295" s="9"/>
    </row>
    <row r="5296" spans="7:8" x14ac:dyDescent="0.35">
      <c r="G5296" s="9"/>
      <c r="H5296" s="9"/>
    </row>
    <row r="5297" spans="7:8" x14ac:dyDescent="0.35">
      <c r="G5297" s="9"/>
      <c r="H5297" s="9"/>
    </row>
    <row r="5298" spans="7:8" x14ac:dyDescent="0.35">
      <c r="G5298" s="9"/>
      <c r="H5298" s="9"/>
    </row>
    <row r="5299" spans="7:8" x14ac:dyDescent="0.35">
      <c r="G5299" s="9"/>
      <c r="H5299" s="9"/>
    </row>
    <row r="5300" spans="7:8" x14ac:dyDescent="0.35">
      <c r="G5300" s="9"/>
      <c r="H5300" s="9"/>
    </row>
    <row r="5301" spans="7:8" x14ac:dyDescent="0.35">
      <c r="G5301" s="9"/>
      <c r="H5301" s="9"/>
    </row>
    <row r="5302" spans="7:8" x14ac:dyDescent="0.35">
      <c r="G5302" s="9"/>
      <c r="H5302" s="9"/>
    </row>
    <row r="5303" spans="7:8" x14ac:dyDescent="0.35">
      <c r="G5303" s="9"/>
      <c r="H5303" s="9"/>
    </row>
    <row r="5304" spans="7:8" x14ac:dyDescent="0.35">
      <c r="G5304" s="9"/>
      <c r="H5304" s="9"/>
    </row>
    <row r="5305" spans="7:8" x14ac:dyDescent="0.35">
      <c r="G5305" s="9"/>
      <c r="H5305" s="9"/>
    </row>
    <row r="5306" spans="7:8" x14ac:dyDescent="0.35">
      <c r="G5306" s="9"/>
      <c r="H5306" s="9"/>
    </row>
    <row r="5307" spans="7:8" x14ac:dyDescent="0.35">
      <c r="G5307" s="9"/>
      <c r="H5307" s="9"/>
    </row>
    <row r="5308" spans="7:8" x14ac:dyDescent="0.35">
      <c r="G5308" s="9"/>
      <c r="H5308" s="9"/>
    </row>
    <row r="5309" spans="7:8" x14ac:dyDescent="0.35">
      <c r="G5309" s="9"/>
      <c r="H5309" s="9"/>
    </row>
    <row r="5310" spans="7:8" x14ac:dyDescent="0.35">
      <c r="G5310" s="9"/>
      <c r="H5310" s="9"/>
    </row>
    <row r="5311" spans="7:8" x14ac:dyDescent="0.35">
      <c r="G5311" s="9"/>
      <c r="H5311" s="9"/>
    </row>
    <row r="5312" spans="7:8" x14ac:dyDescent="0.35">
      <c r="G5312" s="9"/>
      <c r="H5312" s="9"/>
    </row>
    <row r="5313" spans="7:8" x14ac:dyDescent="0.35">
      <c r="G5313" s="9"/>
      <c r="H5313" s="9"/>
    </row>
    <row r="5314" spans="7:8" x14ac:dyDescent="0.35">
      <c r="G5314" s="9"/>
      <c r="H5314" s="9"/>
    </row>
    <row r="5315" spans="7:8" x14ac:dyDescent="0.35">
      <c r="G5315" s="9"/>
      <c r="H5315" s="9"/>
    </row>
    <row r="5316" spans="7:8" x14ac:dyDescent="0.35">
      <c r="G5316" s="9"/>
      <c r="H5316" s="9"/>
    </row>
    <row r="5317" spans="7:8" x14ac:dyDescent="0.35">
      <c r="G5317" s="9"/>
      <c r="H5317" s="9"/>
    </row>
    <row r="5318" spans="7:8" x14ac:dyDescent="0.35">
      <c r="G5318" s="9"/>
      <c r="H5318" s="9"/>
    </row>
    <row r="5319" spans="7:8" x14ac:dyDescent="0.35">
      <c r="G5319" s="9"/>
      <c r="H5319" s="9"/>
    </row>
    <row r="5320" spans="7:8" x14ac:dyDescent="0.35">
      <c r="G5320" s="9"/>
      <c r="H5320" s="9"/>
    </row>
    <row r="5321" spans="7:8" x14ac:dyDescent="0.35">
      <c r="G5321" s="9"/>
      <c r="H5321" s="9"/>
    </row>
    <row r="5322" spans="7:8" x14ac:dyDescent="0.35">
      <c r="G5322" s="9"/>
      <c r="H5322" s="9"/>
    </row>
    <row r="5323" spans="7:8" x14ac:dyDescent="0.35">
      <c r="G5323" s="9"/>
      <c r="H5323" s="9"/>
    </row>
    <row r="5324" spans="7:8" x14ac:dyDescent="0.35">
      <c r="G5324" s="9"/>
      <c r="H5324" s="9"/>
    </row>
    <row r="5325" spans="7:8" x14ac:dyDescent="0.35">
      <c r="G5325" s="9"/>
      <c r="H5325" s="9"/>
    </row>
    <row r="5326" spans="7:8" x14ac:dyDescent="0.35">
      <c r="G5326" s="9"/>
      <c r="H5326" s="9"/>
    </row>
    <row r="5327" spans="7:8" x14ac:dyDescent="0.35">
      <c r="G5327" s="9"/>
      <c r="H5327" s="9"/>
    </row>
    <row r="5328" spans="7:8" x14ac:dyDescent="0.35">
      <c r="G5328" s="9"/>
      <c r="H5328" s="9"/>
    </row>
    <row r="5329" spans="7:8" x14ac:dyDescent="0.35">
      <c r="G5329" s="9"/>
      <c r="H5329" s="9"/>
    </row>
    <row r="5330" spans="7:8" x14ac:dyDescent="0.35">
      <c r="G5330" s="9"/>
      <c r="H5330" s="9"/>
    </row>
    <row r="5331" spans="7:8" x14ac:dyDescent="0.35">
      <c r="G5331" s="9"/>
      <c r="H5331" s="9"/>
    </row>
    <row r="5332" spans="7:8" x14ac:dyDescent="0.35">
      <c r="G5332" s="9"/>
      <c r="H5332" s="9"/>
    </row>
    <row r="5333" spans="7:8" x14ac:dyDescent="0.35">
      <c r="G5333" s="9"/>
      <c r="H5333" s="9"/>
    </row>
    <row r="5334" spans="7:8" x14ac:dyDescent="0.35">
      <c r="G5334" s="9"/>
      <c r="H5334" s="9"/>
    </row>
    <row r="5335" spans="7:8" x14ac:dyDescent="0.35">
      <c r="G5335" s="9"/>
      <c r="H5335" s="9"/>
    </row>
    <row r="5336" spans="7:8" x14ac:dyDescent="0.35">
      <c r="G5336" s="9"/>
      <c r="H5336" s="9"/>
    </row>
    <row r="5337" spans="7:8" x14ac:dyDescent="0.35">
      <c r="G5337" s="9"/>
      <c r="H5337" s="9"/>
    </row>
    <row r="5338" spans="7:8" x14ac:dyDescent="0.35">
      <c r="G5338" s="9"/>
      <c r="H5338" s="9"/>
    </row>
    <row r="5339" spans="7:8" x14ac:dyDescent="0.35">
      <c r="G5339" s="9"/>
      <c r="H5339" s="9"/>
    </row>
    <row r="5340" spans="7:8" x14ac:dyDescent="0.35">
      <c r="G5340" s="9"/>
      <c r="H5340" s="9"/>
    </row>
    <row r="5341" spans="7:8" x14ac:dyDescent="0.35">
      <c r="G5341" s="9"/>
      <c r="H5341" s="9"/>
    </row>
    <row r="5342" spans="7:8" x14ac:dyDescent="0.35">
      <c r="G5342" s="9"/>
      <c r="H5342" s="9"/>
    </row>
    <row r="5343" spans="7:8" x14ac:dyDescent="0.35">
      <c r="G5343" s="9"/>
      <c r="H5343" s="9"/>
    </row>
    <row r="5344" spans="7:8" x14ac:dyDescent="0.35">
      <c r="G5344" s="9"/>
      <c r="H5344" s="9"/>
    </row>
    <row r="5345" spans="7:8" x14ac:dyDescent="0.35">
      <c r="G5345" s="9"/>
      <c r="H5345" s="9"/>
    </row>
    <row r="5346" spans="7:8" x14ac:dyDescent="0.35">
      <c r="G5346" s="9"/>
      <c r="H5346" s="9"/>
    </row>
    <row r="5347" spans="7:8" x14ac:dyDescent="0.35">
      <c r="G5347" s="9"/>
      <c r="H5347" s="9"/>
    </row>
    <row r="5348" spans="7:8" x14ac:dyDescent="0.35">
      <c r="G5348" s="9"/>
      <c r="H5348" s="9"/>
    </row>
    <row r="5349" spans="7:8" x14ac:dyDescent="0.35">
      <c r="G5349" s="9"/>
      <c r="H5349" s="9"/>
    </row>
    <row r="5350" spans="7:8" x14ac:dyDescent="0.35">
      <c r="G5350" s="9"/>
      <c r="H5350" s="9"/>
    </row>
    <row r="5351" spans="7:8" x14ac:dyDescent="0.35">
      <c r="G5351" s="9"/>
      <c r="H5351" s="9"/>
    </row>
    <row r="5352" spans="7:8" x14ac:dyDescent="0.35">
      <c r="G5352" s="9"/>
      <c r="H5352" s="9"/>
    </row>
    <row r="5353" spans="7:8" x14ac:dyDescent="0.35">
      <c r="G5353" s="9"/>
      <c r="H5353" s="9"/>
    </row>
    <row r="5354" spans="7:8" x14ac:dyDescent="0.35">
      <c r="G5354" s="9"/>
      <c r="H5354" s="9"/>
    </row>
    <row r="5355" spans="7:8" x14ac:dyDescent="0.35">
      <c r="G5355" s="9"/>
      <c r="H5355" s="9"/>
    </row>
    <row r="5356" spans="7:8" x14ac:dyDescent="0.35">
      <c r="G5356" s="9"/>
      <c r="H5356" s="9"/>
    </row>
    <row r="5357" spans="7:8" x14ac:dyDescent="0.35">
      <c r="G5357" s="9"/>
      <c r="H5357" s="9"/>
    </row>
    <row r="5358" spans="7:8" x14ac:dyDescent="0.35">
      <c r="G5358" s="9"/>
      <c r="H5358" s="9"/>
    </row>
    <row r="5359" spans="7:8" x14ac:dyDescent="0.35">
      <c r="G5359" s="9"/>
      <c r="H5359" s="9"/>
    </row>
    <row r="5360" spans="7:8" x14ac:dyDescent="0.35">
      <c r="G5360" s="9"/>
      <c r="H5360" s="9"/>
    </row>
    <row r="5361" spans="7:8" x14ac:dyDescent="0.35">
      <c r="G5361" s="9"/>
      <c r="H5361" s="9"/>
    </row>
    <row r="5362" spans="7:8" x14ac:dyDescent="0.35">
      <c r="G5362" s="9"/>
      <c r="H5362" s="9"/>
    </row>
    <row r="5363" spans="7:8" x14ac:dyDescent="0.35">
      <c r="G5363" s="9"/>
      <c r="H5363" s="9"/>
    </row>
    <row r="5364" spans="7:8" x14ac:dyDescent="0.35">
      <c r="G5364" s="9"/>
      <c r="H5364" s="9"/>
    </row>
    <row r="5365" spans="7:8" x14ac:dyDescent="0.35">
      <c r="G5365" s="9"/>
      <c r="H5365" s="9"/>
    </row>
    <row r="5366" spans="7:8" x14ac:dyDescent="0.35">
      <c r="G5366" s="9"/>
      <c r="H5366" s="9"/>
    </row>
    <row r="5367" spans="7:8" x14ac:dyDescent="0.35">
      <c r="G5367" s="9"/>
      <c r="H5367" s="9"/>
    </row>
    <row r="5368" spans="7:8" x14ac:dyDescent="0.35">
      <c r="G5368" s="9"/>
      <c r="H5368" s="9"/>
    </row>
    <row r="5369" spans="7:8" x14ac:dyDescent="0.35">
      <c r="G5369" s="9"/>
      <c r="H5369" s="9"/>
    </row>
    <row r="5370" spans="7:8" x14ac:dyDescent="0.35">
      <c r="G5370" s="9"/>
      <c r="H5370" s="9"/>
    </row>
    <row r="5371" spans="7:8" x14ac:dyDescent="0.35">
      <c r="G5371" s="9"/>
      <c r="H5371" s="9"/>
    </row>
    <row r="5372" spans="7:8" x14ac:dyDescent="0.35">
      <c r="G5372" s="9"/>
      <c r="H5372" s="9"/>
    </row>
    <row r="5373" spans="7:8" x14ac:dyDescent="0.35">
      <c r="G5373" s="9"/>
      <c r="H5373" s="9"/>
    </row>
    <row r="5374" spans="7:8" x14ac:dyDescent="0.35">
      <c r="G5374" s="9"/>
      <c r="H5374" s="9"/>
    </row>
    <row r="5375" spans="7:8" x14ac:dyDescent="0.35">
      <c r="G5375" s="9"/>
      <c r="H5375" s="9"/>
    </row>
    <row r="5376" spans="7:8" x14ac:dyDescent="0.35">
      <c r="G5376" s="9"/>
      <c r="H5376" s="9"/>
    </row>
    <row r="5377" spans="7:8" x14ac:dyDescent="0.35">
      <c r="G5377" s="9"/>
      <c r="H5377" s="9"/>
    </row>
    <row r="5378" spans="7:8" x14ac:dyDescent="0.35">
      <c r="G5378" s="9"/>
      <c r="H5378" s="9"/>
    </row>
    <row r="5379" spans="7:8" x14ac:dyDescent="0.35">
      <c r="G5379" s="9"/>
      <c r="H5379" s="9"/>
    </row>
    <row r="5380" spans="7:8" x14ac:dyDescent="0.35">
      <c r="G5380" s="9"/>
      <c r="H5380" s="9"/>
    </row>
    <row r="5381" spans="7:8" x14ac:dyDescent="0.35">
      <c r="G5381" s="9"/>
      <c r="H5381" s="9"/>
    </row>
    <row r="5382" spans="7:8" x14ac:dyDescent="0.35">
      <c r="G5382" s="9"/>
      <c r="H5382" s="9"/>
    </row>
    <row r="5383" spans="7:8" x14ac:dyDescent="0.35">
      <c r="G5383" s="9"/>
      <c r="H5383" s="9"/>
    </row>
    <row r="5384" spans="7:8" x14ac:dyDescent="0.35">
      <c r="G5384" s="9"/>
      <c r="H5384" s="9"/>
    </row>
    <row r="5385" spans="7:8" x14ac:dyDescent="0.35">
      <c r="G5385" s="9"/>
      <c r="H5385" s="9"/>
    </row>
    <row r="5386" spans="7:8" x14ac:dyDescent="0.35">
      <c r="G5386" s="9"/>
      <c r="H5386" s="9"/>
    </row>
    <row r="5387" spans="7:8" x14ac:dyDescent="0.35">
      <c r="G5387" s="9"/>
      <c r="H5387" s="9"/>
    </row>
    <row r="5388" spans="7:8" x14ac:dyDescent="0.35">
      <c r="G5388" s="9"/>
      <c r="H5388" s="9"/>
    </row>
    <row r="5389" spans="7:8" x14ac:dyDescent="0.35">
      <c r="G5389" s="9"/>
      <c r="H5389" s="9"/>
    </row>
    <row r="5390" spans="7:8" x14ac:dyDescent="0.35">
      <c r="G5390" s="9"/>
      <c r="H5390" s="9"/>
    </row>
    <row r="5391" spans="7:8" x14ac:dyDescent="0.35">
      <c r="G5391" s="9"/>
      <c r="H5391" s="9"/>
    </row>
    <row r="5392" spans="7:8" x14ac:dyDescent="0.35">
      <c r="G5392" s="9"/>
      <c r="H5392" s="9"/>
    </row>
    <row r="5393" spans="7:8" x14ac:dyDescent="0.35">
      <c r="G5393" s="9"/>
      <c r="H5393" s="9"/>
    </row>
    <row r="5394" spans="7:8" x14ac:dyDescent="0.35">
      <c r="G5394" s="9"/>
      <c r="H5394" s="9"/>
    </row>
    <row r="5395" spans="7:8" x14ac:dyDescent="0.35">
      <c r="G5395" s="9"/>
      <c r="H5395" s="9"/>
    </row>
    <row r="5396" spans="7:8" x14ac:dyDescent="0.35">
      <c r="G5396" s="9"/>
      <c r="H5396" s="9"/>
    </row>
    <row r="5397" spans="7:8" x14ac:dyDescent="0.35">
      <c r="G5397" s="9"/>
      <c r="H5397" s="9"/>
    </row>
    <row r="5398" spans="7:8" x14ac:dyDescent="0.35">
      <c r="G5398" s="9"/>
      <c r="H5398" s="9"/>
    </row>
    <row r="5399" spans="7:8" x14ac:dyDescent="0.35">
      <c r="G5399" s="9"/>
      <c r="H5399" s="9"/>
    </row>
    <row r="5400" spans="7:8" x14ac:dyDescent="0.35">
      <c r="G5400" s="9"/>
      <c r="H5400" s="9"/>
    </row>
    <row r="5401" spans="7:8" x14ac:dyDescent="0.35">
      <c r="G5401" s="9"/>
      <c r="H5401" s="9"/>
    </row>
    <row r="5402" spans="7:8" x14ac:dyDescent="0.35">
      <c r="G5402" s="9"/>
      <c r="H5402" s="9"/>
    </row>
    <row r="5403" spans="7:8" x14ac:dyDescent="0.35">
      <c r="G5403" s="9"/>
      <c r="H5403" s="9"/>
    </row>
    <row r="5404" spans="7:8" x14ac:dyDescent="0.35">
      <c r="G5404" s="9"/>
      <c r="H5404" s="9"/>
    </row>
    <row r="5405" spans="7:8" x14ac:dyDescent="0.35">
      <c r="G5405" s="9"/>
      <c r="H5405" s="9"/>
    </row>
    <row r="5406" spans="7:8" x14ac:dyDescent="0.35">
      <c r="G5406" s="9"/>
      <c r="H5406" s="9"/>
    </row>
    <row r="5407" spans="7:8" x14ac:dyDescent="0.35">
      <c r="G5407" s="9"/>
      <c r="H5407" s="9"/>
    </row>
    <row r="5408" spans="7:8" x14ac:dyDescent="0.35">
      <c r="G5408" s="9"/>
      <c r="H5408" s="9"/>
    </row>
    <row r="5409" spans="7:8" x14ac:dyDescent="0.35">
      <c r="G5409" s="9"/>
      <c r="H5409" s="9"/>
    </row>
    <row r="5410" spans="7:8" x14ac:dyDescent="0.35">
      <c r="G5410" s="9"/>
      <c r="H5410" s="9"/>
    </row>
    <row r="5411" spans="7:8" x14ac:dyDescent="0.35">
      <c r="G5411" s="9"/>
      <c r="H5411" s="9"/>
    </row>
    <row r="5412" spans="7:8" x14ac:dyDescent="0.35">
      <c r="G5412" s="9"/>
      <c r="H5412" s="9"/>
    </row>
    <row r="5413" spans="7:8" x14ac:dyDescent="0.35">
      <c r="G5413" s="9"/>
      <c r="H5413" s="9"/>
    </row>
    <row r="5414" spans="7:8" x14ac:dyDescent="0.35">
      <c r="G5414" s="9"/>
      <c r="H5414" s="9"/>
    </row>
    <row r="5415" spans="7:8" x14ac:dyDescent="0.35">
      <c r="G5415" s="9"/>
      <c r="H5415" s="9"/>
    </row>
    <row r="5416" spans="7:8" x14ac:dyDescent="0.35">
      <c r="G5416" s="9"/>
      <c r="H5416" s="9"/>
    </row>
    <row r="5417" spans="7:8" x14ac:dyDescent="0.35">
      <c r="G5417" s="9"/>
      <c r="H5417" s="9"/>
    </row>
    <row r="5418" spans="7:8" x14ac:dyDescent="0.35">
      <c r="G5418" s="9"/>
      <c r="H5418" s="9"/>
    </row>
    <row r="5419" spans="7:8" x14ac:dyDescent="0.35">
      <c r="G5419" s="9"/>
      <c r="H5419" s="9"/>
    </row>
    <row r="5420" spans="7:8" x14ac:dyDescent="0.35">
      <c r="G5420" s="9"/>
      <c r="H5420" s="9"/>
    </row>
    <row r="5421" spans="7:8" x14ac:dyDescent="0.35">
      <c r="G5421" s="9"/>
      <c r="H5421" s="9"/>
    </row>
    <row r="5422" spans="7:8" x14ac:dyDescent="0.35">
      <c r="G5422" s="9"/>
      <c r="H5422" s="9"/>
    </row>
    <row r="5423" spans="7:8" x14ac:dyDescent="0.35">
      <c r="G5423" s="9"/>
      <c r="H5423" s="9"/>
    </row>
    <row r="5424" spans="7:8" x14ac:dyDescent="0.35">
      <c r="G5424" s="9"/>
      <c r="H5424" s="9"/>
    </row>
    <row r="5425" spans="7:8" x14ac:dyDescent="0.35">
      <c r="G5425" s="9"/>
      <c r="H5425" s="9"/>
    </row>
    <row r="5426" spans="7:8" x14ac:dyDescent="0.35">
      <c r="G5426" s="9"/>
      <c r="H5426" s="9"/>
    </row>
    <row r="5427" spans="7:8" x14ac:dyDescent="0.35">
      <c r="G5427" s="9"/>
      <c r="H5427" s="9"/>
    </row>
    <row r="5428" spans="7:8" x14ac:dyDescent="0.35">
      <c r="G5428" s="9"/>
      <c r="H5428" s="9"/>
    </row>
    <row r="5429" spans="7:8" x14ac:dyDescent="0.35">
      <c r="G5429" s="9"/>
      <c r="H5429" s="9"/>
    </row>
    <row r="5430" spans="7:8" x14ac:dyDescent="0.35">
      <c r="G5430" s="9"/>
      <c r="H5430" s="9"/>
    </row>
    <row r="5431" spans="7:8" x14ac:dyDescent="0.35">
      <c r="G5431" s="9"/>
      <c r="H5431" s="9"/>
    </row>
    <row r="5432" spans="7:8" x14ac:dyDescent="0.35">
      <c r="G5432" s="9"/>
      <c r="H5432" s="9"/>
    </row>
    <row r="5433" spans="7:8" x14ac:dyDescent="0.35">
      <c r="G5433" s="9"/>
      <c r="H5433" s="9"/>
    </row>
    <row r="5434" spans="7:8" x14ac:dyDescent="0.35">
      <c r="G5434" s="9"/>
      <c r="H5434" s="9"/>
    </row>
    <row r="5435" spans="7:8" x14ac:dyDescent="0.35">
      <c r="G5435" s="9"/>
      <c r="H5435" s="9"/>
    </row>
    <row r="5436" spans="7:8" x14ac:dyDescent="0.35">
      <c r="G5436" s="9"/>
      <c r="H5436" s="9"/>
    </row>
    <row r="5437" spans="7:8" x14ac:dyDescent="0.35">
      <c r="G5437" s="9"/>
      <c r="H5437" s="9"/>
    </row>
    <row r="5438" spans="7:8" x14ac:dyDescent="0.35">
      <c r="G5438" s="9"/>
      <c r="H5438" s="9"/>
    </row>
    <row r="5439" spans="7:8" x14ac:dyDescent="0.35">
      <c r="G5439" s="9"/>
      <c r="H5439" s="9"/>
    </row>
    <row r="5440" spans="7:8" x14ac:dyDescent="0.35">
      <c r="G5440" s="9"/>
      <c r="H5440" s="9"/>
    </row>
    <row r="5441" spans="7:8" x14ac:dyDescent="0.35">
      <c r="G5441" s="9"/>
      <c r="H5441" s="9"/>
    </row>
    <row r="5442" spans="7:8" x14ac:dyDescent="0.35">
      <c r="G5442" s="9"/>
      <c r="H5442" s="9"/>
    </row>
    <row r="5443" spans="7:8" x14ac:dyDescent="0.35">
      <c r="G5443" s="9"/>
      <c r="H5443" s="9"/>
    </row>
    <row r="5444" spans="7:8" x14ac:dyDescent="0.35">
      <c r="G5444" s="9"/>
      <c r="H5444" s="9"/>
    </row>
    <row r="5445" spans="7:8" x14ac:dyDescent="0.35">
      <c r="G5445" s="9"/>
      <c r="H5445" s="9"/>
    </row>
    <row r="5446" spans="7:8" x14ac:dyDescent="0.35">
      <c r="G5446" s="9"/>
      <c r="H5446" s="9"/>
    </row>
    <row r="5447" spans="7:8" x14ac:dyDescent="0.35">
      <c r="G5447" s="9"/>
      <c r="H5447" s="9"/>
    </row>
    <row r="5448" spans="7:8" x14ac:dyDescent="0.35">
      <c r="G5448" s="9"/>
      <c r="H5448" s="9"/>
    </row>
    <row r="5449" spans="7:8" x14ac:dyDescent="0.35">
      <c r="G5449" s="9"/>
      <c r="H5449" s="9"/>
    </row>
    <row r="5450" spans="7:8" x14ac:dyDescent="0.35">
      <c r="G5450" s="9"/>
      <c r="H5450" s="9"/>
    </row>
    <row r="5451" spans="7:8" x14ac:dyDescent="0.35">
      <c r="G5451" s="9"/>
      <c r="H5451" s="9"/>
    </row>
    <row r="5452" spans="7:8" x14ac:dyDescent="0.35">
      <c r="G5452" s="9"/>
      <c r="H5452" s="9"/>
    </row>
    <row r="5453" spans="7:8" x14ac:dyDescent="0.35">
      <c r="G5453" s="9"/>
      <c r="H5453" s="9"/>
    </row>
    <row r="5454" spans="7:8" x14ac:dyDescent="0.35">
      <c r="G5454" s="9"/>
      <c r="H5454" s="9"/>
    </row>
    <row r="5455" spans="7:8" x14ac:dyDescent="0.35">
      <c r="G5455" s="9"/>
      <c r="H5455" s="9"/>
    </row>
    <row r="5456" spans="7:8" x14ac:dyDescent="0.35">
      <c r="G5456" s="9"/>
      <c r="H5456" s="9"/>
    </row>
    <row r="5457" spans="7:8" x14ac:dyDescent="0.35">
      <c r="G5457" s="9"/>
      <c r="H5457" s="9"/>
    </row>
    <row r="5458" spans="7:8" x14ac:dyDescent="0.35">
      <c r="G5458" s="9"/>
      <c r="H5458" s="9"/>
    </row>
    <row r="5459" spans="7:8" x14ac:dyDescent="0.35">
      <c r="G5459" s="9"/>
      <c r="H5459" s="9"/>
    </row>
    <row r="5460" spans="7:8" x14ac:dyDescent="0.35">
      <c r="G5460" s="9"/>
      <c r="H5460" s="9"/>
    </row>
    <row r="5461" spans="7:8" x14ac:dyDescent="0.35">
      <c r="G5461" s="9"/>
      <c r="H5461" s="9"/>
    </row>
    <row r="5462" spans="7:8" x14ac:dyDescent="0.35">
      <c r="G5462" s="9"/>
      <c r="H5462" s="9"/>
    </row>
    <row r="5463" spans="7:8" x14ac:dyDescent="0.35">
      <c r="G5463" s="9"/>
      <c r="H5463" s="9"/>
    </row>
    <row r="5464" spans="7:8" x14ac:dyDescent="0.35">
      <c r="G5464" s="9"/>
      <c r="H5464" s="9"/>
    </row>
    <row r="5465" spans="7:8" x14ac:dyDescent="0.35">
      <c r="G5465" s="9"/>
      <c r="H5465" s="9"/>
    </row>
    <row r="5466" spans="7:8" x14ac:dyDescent="0.35">
      <c r="G5466" s="9"/>
      <c r="H5466" s="9"/>
    </row>
    <row r="5467" spans="7:8" x14ac:dyDescent="0.35">
      <c r="G5467" s="9"/>
      <c r="H5467" s="9"/>
    </row>
    <row r="5468" spans="7:8" x14ac:dyDescent="0.35">
      <c r="G5468" s="9"/>
      <c r="H5468" s="9"/>
    </row>
    <row r="5469" spans="7:8" x14ac:dyDescent="0.35">
      <c r="G5469" s="9"/>
      <c r="H5469" s="9"/>
    </row>
    <row r="5470" spans="7:8" x14ac:dyDescent="0.35">
      <c r="G5470" s="9"/>
      <c r="H5470" s="9"/>
    </row>
    <row r="5471" spans="7:8" x14ac:dyDescent="0.35">
      <c r="G5471" s="9"/>
      <c r="H5471" s="9"/>
    </row>
    <row r="5472" spans="7:8" x14ac:dyDescent="0.35">
      <c r="G5472" s="9"/>
      <c r="H5472" s="9"/>
    </row>
    <row r="5473" spans="7:8" x14ac:dyDescent="0.35">
      <c r="G5473" s="9"/>
      <c r="H5473" s="9"/>
    </row>
    <row r="5474" spans="7:8" x14ac:dyDescent="0.35">
      <c r="G5474" s="9"/>
      <c r="H5474" s="9"/>
    </row>
    <row r="5475" spans="7:8" x14ac:dyDescent="0.35">
      <c r="G5475" s="9"/>
      <c r="H5475" s="9"/>
    </row>
    <row r="5476" spans="7:8" x14ac:dyDescent="0.35">
      <c r="G5476" s="9"/>
      <c r="H5476" s="9"/>
    </row>
    <row r="5477" spans="7:8" x14ac:dyDescent="0.35">
      <c r="G5477" s="9"/>
      <c r="H5477" s="9"/>
    </row>
    <row r="5478" spans="7:8" x14ac:dyDescent="0.35">
      <c r="G5478" s="9"/>
      <c r="H5478" s="9"/>
    </row>
    <row r="5479" spans="7:8" x14ac:dyDescent="0.35">
      <c r="G5479" s="9"/>
      <c r="H5479" s="9"/>
    </row>
    <row r="5480" spans="7:8" x14ac:dyDescent="0.35">
      <c r="G5480" s="9"/>
      <c r="H5480" s="9"/>
    </row>
    <row r="5481" spans="7:8" x14ac:dyDescent="0.35">
      <c r="G5481" s="9"/>
      <c r="H5481" s="9"/>
    </row>
    <row r="5482" spans="7:8" x14ac:dyDescent="0.35">
      <c r="G5482" s="9"/>
      <c r="H5482" s="9"/>
    </row>
    <row r="5483" spans="7:8" x14ac:dyDescent="0.35">
      <c r="G5483" s="9"/>
      <c r="H5483" s="9"/>
    </row>
    <row r="5484" spans="7:8" x14ac:dyDescent="0.35">
      <c r="G5484" s="9"/>
      <c r="H5484" s="9"/>
    </row>
    <row r="5485" spans="7:8" x14ac:dyDescent="0.35">
      <c r="G5485" s="9"/>
      <c r="H5485" s="9"/>
    </row>
    <row r="5486" spans="7:8" x14ac:dyDescent="0.35">
      <c r="G5486" s="9"/>
      <c r="H5486" s="9"/>
    </row>
    <row r="5487" spans="7:8" x14ac:dyDescent="0.35">
      <c r="G5487" s="9"/>
      <c r="H5487" s="9"/>
    </row>
    <row r="5488" spans="7:8" x14ac:dyDescent="0.35">
      <c r="G5488" s="9"/>
      <c r="H5488" s="9"/>
    </row>
    <row r="5489" spans="7:8" x14ac:dyDescent="0.35">
      <c r="G5489" s="9"/>
      <c r="H5489" s="9"/>
    </row>
    <row r="5490" spans="7:8" x14ac:dyDescent="0.35">
      <c r="G5490" s="9"/>
      <c r="H5490" s="9"/>
    </row>
    <row r="5491" spans="7:8" x14ac:dyDescent="0.35">
      <c r="G5491" s="9"/>
      <c r="H5491" s="9"/>
    </row>
    <row r="5492" spans="7:8" x14ac:dyDescent="0.35">
      <c r="G5492" s="9"/>
      <c r="H5492" s="9"/>
    </row>
    <row r="5493" spans="7:8" x14ac:dyDescent="0.35">
      <c r="G5493" s="9"/>
      <c r="H5493" s="9"/>
    </row>
    <row r="5494" spans="7:8" x14ac:dyDescent="0.35">
      <c r="G5494" s="9"/>
      <c r="H5494" s="9"/>
    </row>
    <row r="5495" spans="7:8" x14ac:dyDescent="0.35">
      <c r="G5495" s="9"/>
      <c r="H5495" s="9"/>
    </row>
    <row r="5496" spans="7:8" x14ac:dyDescent="0.35">
      <c r="G5496" s="9"/>
      <c r="H5496" s="9"/>
    </row>
    <row r="5497" spans="7:8" x14ac:dyDescent="0.35">
      <c r="G5497" s="9"/>
      <c r="H5497" s="9"/>
    </row>
    <row r="5498" spans="7:8" x14ac:dyDescent="0.35">
      <c r="G5498" s="9"/>
      <c r="H5498" s="9"/>
    </row>
    <row r="5499" spans="7:8" x14ac:dyDescent="0.35">
      <c r="G5499" s="9"/>
      <c r="H5499" s="9"/>
    </row>
    <row r="5500" spans="7:8" x14ac:dyDescent="0.35">
      <c r="G5500" s="9"/>
      <c r="H5500" s="9"/>
    </row>
    <row r="5501" spans="7:8" x14ac:dyDescent="0.35">
      <c r="G5501" s="9"/>
      <c r="H5501" s="9"/>
    </row>
    <row r="5502" spans="7:8" x14ac:dyDescent="0.35">
      <c r="G5502" s="9"/>
      <c r="H5502" s="9"/>
    </row>
    <row r="5503" spans="7:8" x14ac:dyDescent="0.35">
      <c r="G5503" s="9"/>
      <c r="H5503" s="9"/>
    </row>
    <row r="5504" spans="7:8" x14ac:dyDescent="0.35">
      <c r="G5504" s="9"/>
      <c r="H5504" s="9"/>
    </row>
    <row r="5505" spans="7:8" x14ac:dyDescent="0.35">
      <c r="G5505" s="9"/>
      <c r="H5505" s="9"/>
    </row>
    <row r="5506" spans="7:8" x14ac:dyDescent="0.35">
      <c r="G5506" s="9"/>
      <c r="H5506" s="9"/>
    </row>
    <row r="5507" spans="7:8" x14ac:dyDescent="0.35">
      <c r="G5507" s="9"/>
      <c r="H5507" s="9"/>
    </row>
    <row r="5508" spans="7:8" x14ac:dyDescent="0.35">
      <c r="G5508" s="9"/>
      <c r="H5508" s="9"/>
    </row>
    <row r="5509" spans="7:8" x14ac:dyDescent="0.35">
      <c r="G5509" s="9"/>
      <c r="H5509" s="9"/>
    </row>
    <row r="5510" spans="7:8" x14ac:dyDescent="0.35">
      <c r="G5510" s="9"/>
      <c r="H5510" s="9"/>
    </row>
    <row r="5511" spans="7:8" x14ac:dyDescent="0.35">
      <c r="G5511" s="9"/>
      <c r="H5511" s="9"/>
    </row>
    <row r="5512" spans="7:8" x14ac:dyDescent="0.35">
      <c r="G5512" s="9"/>
      <c r="H5512" s="9"/>
    </row>
    <row r="5513" spans="7:8" x14ac:dyDescent="0.35">
      <c r="G5513" s="9"/>
      <c r="H5513" s="9"/>
    </row>
    <row r="5514" spans="7:8" x14ac:dyDescent="0.35">
      <c r="G5514" s="9"/>
      <c r="H5514" s="9"/>
    </row>
    <row r="5515" spans="7:8" x14ac:dyDescent="0.35">
      <c r="G5515" s="9"/>
      <c r="H5515" s="9"/>
    </row>
    <row r="5516" spans="7:8" x14ac:dyDescent="0.35">
      <c r="G5516" s="9"/>
      <c r="H5516" s="9"/>
    </row>
    <row r="5517" spans="7:8" x14ac:dyDescent="0.35">
      <c r="G5517" s="9"/>
      <c r="H5517" s="9"/>
    </row>
    <row r="5518" spans="7:8" x14ac:dyDescent="0.35">
      <c r="G5518" s="9"/>
      <c r="H5518" s="9"/>
    </row>
    <row r="5519" spans="7:8" x14ac:dyDescent="0.35">
      <c r="G5519" s="9"/>
      <c r="H5519" s="9"/>
    </row>
    <row r="5520" spans="7:8" x14ac:dyDescent="0.35">
      <c r="G5520" s="9"/>
      <c r="H5520" s="9"/>
    </row>
    <row r="5521" spans="7:8" x14ac:dyDescent="0.35">
      <c r="G5521" s="9"/>
      <c r="H5521" s="9"/>
    </row>
    <row r="5522" spans="7:8" x14ac:dyDescent="0.35">
      <c r="G5522" s="9"/>
      <c r="H5522" s="9"/>
    </row>
    <row r="5523" spans="7:8" x14ac:dyDescent="0.35">
      <c r="G5523" s="9"/>
      <c r="H5523" s="9"/>
    </row>
    <row r="5524" spans="7:8" x14ac:dyDescent="0.35">
      <c r="G5524" s="9"/>
      <c r="H5524" s="9"/>
    </row>
    <row r="5525" spans="7:8" x14ac:dyDescent="0.35">
      <c r="G5525" s="9"/>
      <c r="H5525" s="9"/>
    </row>
    <row r="5526" spans="7:8" x14ac:dyDescent="0.35">
      <c r="G5526" s="9"/>
      <c r="H5526" s="9"/>
    </row>
    <row r="5527" spans="7:8" x14ac:dyDescent="0.35">
      <c r="G5527" s="9"/>
      <c r="H5527" s="9"/>
    </row>
    <row r="5528" spans="7:8" x14ac:dyDescent="0.35">
      <c r="G5528" s="9"/>
      <c r="H5528" s="9"/>
    </row>
    <row r="5529" spans="7:8" x14ac:dyDescent="0.35">
      <c r="G5529" s="9"/>
      <c r="H5529" s="9"/>
    </row>
    <row r="5530" spans="7:8" x14ac:dyDescent="0.35">
      <c r="G5530" s="9"/>
      <c r="H5530" s="9"/>
    </row>
    <row r="5531" spans="7:8" x14ac:dyDescent="0.35">
      <c r="G5531" s="9"/>
      <c r="H5531" s="9"/>
    </row>
    <row r="5532" spans="7:8" x14ac:dyDescent="0.35">
      <c r="G5532" s="9"/>
      <c r="H5532" s="9"/>
    </row>
    <row r="5533" spans="7:8" x14ac:dyDescent="0.35">
      <c r="G5533" s="9"/>
      <c r="H5533" s="9"/>
    </row>
    <row r="5534" spans="7:8" x14ac:dyDescent="0.35">
      <c r="G5534" s="9"/>
      <c r="H5534" s="9"/>
    </row>
    <row r="5535" spans="7:8" x14ac:dyDescent="0.35">
      <c r="G5535" s="9"/>
      <c r="H5535" s="9"/>
    </row>
    <row r="5536" spans="7:8" x14ac:dyDescent="0.35">
      <c r="G5536" s="9"/>
      <c r="H5536" s="9"/>
    </row>
    <row r="5537" spans="7:8" x14ac:dyDescent="0.35">
      <c r="G5537" s="9"/>
      <c r="H5537" s="9"/>
    </row>
    <row r="5538" spans="7:8" x14ac:dyDescent="0.35">
      <c r="G5538" s="9"/>
      <c r="H5538" s="9"/>
    </row>
    <row r="5539" spans="7:8" x14ac:dyDescent="0.35">
      <c r="G5539" s="9"/>
      <c r="H5539" s="9"/>
    </row>
    <row r="5540" spans="7:8" x14ac:dyDescent="0.35">
      <c r="G5540" s="9"/>
      <c r="H5540" s="9"/>
    </row>
    <row r="5541" spans="7:8" x14ac:dyDescent="0.35">
      <c r="G5541" s="9"/>
      <c r="H5541" s="9"/>
    </row>
    <row r="5542" spans="7:8" x14ac:dyDescent="0.35">
      <c r="G5542" s="9"/>
      <c r="H5542" s="9"/>
    </row>
    <row r="5543" spans="7:8" x14ac:dyDescent="0.35">
      <c r="G5543" s="9"/>
      <c r="H5543" s="9"/>
    </row>
    <row r="5544" spans="7:8" x14ac:dyDescent="0.35">
      <c r="G5544" s="9"/>
      <c r="H5544" s="9"/>
    </row>
    <row r="5545" spans="7:8" x14ac:dyDescent="0.35">
      <c r="G5545" s="9"/>
      <c r="H5545" s="9"/>
    </row>
    <row r="5546" spans="7:8" x14ac:dyDescent="0.35">
      <c r="G5546" s="9"/>
      <c r="H5546" s="9"/>
    </row>
    <row r="5547" spans="7:8" x14ac:dyDescent="0.35">
      <c r="G5547" s="9"/>
      <c r="H5547" s="9"/>
    </row>
    <row r="5548" spans="7:8" x14ac:dyDescent="0.35">
      <c r="G5548" s="9"/>
      <c r="H5548" s="9"/>
    </row>
    <row r="5549" spans="7:8" x14ac:dyDescent="0.35">
      <c r="G5549" s="9"/>
      <c r="H5549" s="9"/>
    </row>
    <row r="5550" spans="7:8" x14ac:dyDescent="0.35">
      <c r="G5550" s="9"/>
      <c r="H5550" s="9"/>
    </row>
    <row r="5551" spans="7:8" x14ac:dyDescent="0.35">
      <c r="G5551" s="9"/>
      <c r="H5551" s="9"/>
    </row>
    <row r="5552" spans="7:8" x14ac:dyDescent="0.35">
      <c r="G5552" s="9"/>
      <c r="H5552" s="9"/>
    </row>
    <row r="5553" spans="7:8" x14ac:dyDescent="0.35">
      <c r="G5553" s="9"/>
      <c r="H5553" s="9"/>
    </row>
    <row r="5554" spans="7:8" x14ac:dyDescent="0.35">
      <c r="G5554" s="9"/>
      <c r="H5554" s="9"/>
    </row>
    <row r="5555" spans="7:8" x14ac:dyDescent="0.35">
      <c r="G5555" s="9"/>
      <c r="H5555" s="9"/>
    </row>
    <row r="5556" spans="7:8" x14ac:dyDescent="0.35">
      <c r="G5556" s="9"/>
      <c r="H5556" s="9"/>
    </row>
    <row r="5557" spans="7:8" x14ac:dyDescent="0.35">
      <c r="G5557" s="9"/>
      <c r="H5557" s="9"/>
    </row>
    <row r="5558" spans="7:8" x14ac:dyDescent="0.35">
      <c r="G5558" s="9"/>
      <c r="H5558" s="9"/>
    </row>
    <row r="5559" spans="7:8" x14ac:dyDescent="0.35">
      <c r="G5559" s="9"/>
      <c r="H5559" s="9"/>
    </row>
    <row r="5560" spans="7:8" x14ac:dyDescent="0.35">
      <c r="G5560" s="9"/>
      <c r="H5560" s="9"/>
    </row>
    <row r="5561" spans="7:8" x14ac:dyDescent="0.35">
      <c r="G5561" s="9"/>
      <c r="H5561" s="9"/>
    </row>
    <row r="5562" spans="7:8" x14ac:dyDescent="0.35">
      <c r="G5562" s="9"/>
      <c r="H5562" s="9"/>
    </row>
    <row r="5563" spans="7:8" x14ac:dyDescent="0.35">
      <c r="G5563" s="9"/>
      <c r="H5563" s="9"/>
    </row>
    <row r="5564" spans="7:8" x14ac:dyDescent="0.35">
      <c r="G5564" s="9"/>
      <c r="H5564" s="9"/>
    </row>
    <row r="5565" spans="7:8" x14ac:dyDescent="0.35">
      <c r="G5565" s="9"/>
      <c r="H5565" s="9"/>
    </row>
    <row r="5566" spans="7:8" x14ac:dyDescent="0.35">
      <c r="G5566" s="9"/>
      <c r="H5566" s="9"/>
    </row>
    <row r="5567" spans="7:8" x14ac:dyDescent="0.35">
      <c r="G5567" s="9"/>
      <c r="H5567" s="9"/>
    </row>
    <row r="5568" spans="7:8" x14ac:dyDescent="0.35">
      <c r="G5568" s="9"/>
      <c r="H5568" s="9"/>
    </row>
    <row r="5569" spans="7:8" x14ac:dyDescent="0.35">
      <c r="G5569" s="9"/>
      <c r="H5569" s="9"/>
    </row>
    <row r="5570" spans="7:8" x14ac:dyDescent="0.35">
      <c r="G5570" s="9"/>
      <c r="H5570" s="9"/>
    </row>
    <row r="5571" spans="7:8" x14ac:dyDescent="0.35">
      <c r="G5571" s="9"/>
      <c r="H5571" s="9"/>
    </row>
    <row r="5572" spans="7:8" x14ac:dyDescent="0.35">
      <c r="G5572" s="9"/>
      <c r="H5572" s="9"/>
    </row>
    <row r="5573" spans="7:8" x14ac:dyDescent="0.35">
      <c r="G5573" s="9"/>
      <c r="H5573" s="9"/>
    </row>
    <row r="5574" spans="7:8" x14ac:dyDescent="0.35">
      <c r="G5574" s="9"/>
      <c r="H5574" s="9"/>
    </row>
    <row r="5575" spans="7:8" x14ac:dyDescent="0.35">
      <c r="G5575" s="9"/>
      <c r="H5575" s="9"/>
    </row>
    <row r="5576" spans="7:8" x14ac:dyDescent="0.35">
      <c r="G5576" s="9"/>
      <c r="H5576" s="9"/>
    </row>
    <row r="5577" spans="7:8" x14ac:dyDescent="0.35">
      <c r="G5577" s="9"/>
      <c r="H5577" s="9"/>
    </row>
    <row r="5578" spans="7:8" x14ac:dyDescent="0.35">
      <c r="G5578" s="9"/>
      <c r="H5578" s="9"/>
    </row>
    <row r="5579" spans="7:8" x14ac:dyDescent="0.35">
      <c r="G5579" s="9"/>
      <c r="H5579" s="9"/>
    </row>
    <row r="5580" spans="7:8" x14ac:dyDescent="0.35">
      <c r="G5580" s="9"/>
      <c r="H5580" s="9"/>
    </row>
    <row r="5581" spans="7:8" x14ac:dyDescent="0.35">
      <c r="G5581" s="9"/>
      <c r="H5581" s="9"/>
    </row>
    <row r="5582" spans="7:8" x14ac:dyDescent="0.35">
      <c r="G5582" s="9"/>
      <c r="H5582" s="9"/>
    </row>
    <row r="5583" spans="7:8" x14ac:dyDescent="0.35">
      <c r="G5583" s="9"/>
      <c r="H5583" s="9"/>
    </row>
    <row r="5584" spans="7:8" x14ac:dyDescent="0.35">
      <c r="G5584" s="9"/>
      <c r="H5584" s="9"/>
    </row>
    <row r="5585" spans="7:8" x14ac:dyDescent="0.35">
      <c r="G5585" s="9"/>
      <c r="H5585" s="9"/>
    </row>
    <row r="5586" spans="7:8" x14ac:dyDescent="0.35">
      <c r="G5586" s="9"/>
      <c r="H5586" s="9"/>
    </row>
    <row r="5587" spans="7:8" x14ac:dyDescent="0.35">
      <c r="G5587" s="9"/>
      <c r="H5587" s="9"/>
    </row>
    <row r="5588" spans="7:8" x14ac:dyDescent="0.35">
      <c r="G5588" s="9"/>
      <c r="H5588" s="9"/>
    </row>
    <row r="5589" spans="7:8" x14ac:dyDescent="0.35">
      <c r="G5589" s="9"/>
      <c r="H5589" s="9"/>
    </row>
    <row r="5590" spans="7:8" x14ac:dyDescent="0.35">
      <c r="G5590" s="9"/>
      <c r="H5590" s="9"/>
    </row>
    <row r="5591" spans="7:8" x14ac:dyDescent="0.35">
      <c r="G5591" s="9"/>
      <c r="H5591" s="9"/>
    </row>
    <row r="5592" spans="7:8" x14ac:dyDescent="0.35">
      <c r="G5592" s="9"/>
      <c r="H5592" s="9"/>
    </row>
    <row r="5593" spans="7:8" x14ac:dyDescent="0.35">
      <c r="G5593" s="9"/>
      <c r="H5593" s="9"/>
    </row>
    <row r="5594" spans="7:8" x14ac:dyDescent="0.35">
      <c r="G5594" s="9"/>
      <c r="H5594" s="9"/>
    </row>
    <row r="5595" spans="7:8" x14ac:dyDescent="0.35">
      <c r="G5595" s="9"/>
      <c r="H5595" s="9"/>
    </row>
    <row r="5596" spans="7:8" x14ac:dyDescent="0.35">
      <c r="G5596" s="9"/>
      <c r="H5596" s="9"/>
    </row>
    <row r="5597" spans="7:8" x14ac:dyDescent="0.35">
      <c r="G5597" s="9"/>
      <c r="H5597" s="9"/>
    </row>
    <row r="5598" spans="7:8" x14ac:dyDescent="0.35">
      <c r="G5598" s="9"/>
      <c r="H5598" s="9"/>
    </row>
    <row r="5599" spans="7:8" x14ac:dyDescent="0.35">
      <c r="G5599" s="9"/>
      <c r="H5599" s="9"/>
    </row>
    <row r="5600" spans="7:8" x14ac:dyDescent="0.35">
      <c r="G5600" s="9"/>
      <c r="H5600" s="9"/>
    </row>
    <row r="5601" spans="7:8" x14ac:dyDescent="0.35">
      <c r="G5601" s="9"/>
      <c r="H5601" s="9"/>
    </row>
    <row r="5602" spans="7:8" x14ac:dyDescent="0.35">
      <c r="G5602" s="9"/>
      <c r="H5602" s="9"/>
    </row>
    <row r="5603" spans="7:8" x14ac:dyDescent="0.35">
      <c r="G5603" s="9"/>
      <c r="H5603" s="9"/>
    </row>
    <row r="5604" spans="7:8" x14ac:dyDescent="0.35">
      <c r="G5604" s="9"/>
      <c r="H5604" s="9"/>
    </row>
    <row r="5605" spans="7:8" x14ac:dyDescent="0.35">
      <c r="G5605" s="9"/>
      <c r="H5605" s="9"/>
    </row>
    <row r="5606" spans="7:8" x14ac:dyDescent="0.35">
      <c r="G5606" s="9"/>
      <c r="H5606" s="9"/>
    </row>
    <row r="5607" spans="7:8" x14ac:dyDescent="0.35">
      <c r="G5607" s="9"/>
      <c r="H5607" s="9"/>
    </row>
    <row r="5608" spans="7:8" x14ac:dyDescent="0.35">
      <c r="G5608" s="9"/>
      <c r="H5608" s="9"/>
    </row>
    <row r="5609" spans="7:8" x14ac:dyDescent="0.35">
      <c r="G5609" s="9"/>
      <c r="H5609" s="9"/>
    </row>
    <row r="5610" spans="7:8" x14ac:dyDescent="0.35">
      <c r="G5610" s="9"/>
      <c r="H5610" s="9"/>
    </row>
    <row r="5611" spans="7:8" x14ac:dyDescent="0.35">
      <c r="G5611" s="9"/>
      <c r="H5611" s="9"/>
    </row>
    <row r="5612" spans="7:8" x14ac:dyDescent="0.35">
      <c r="G5612" s="9"/>
      <c r="H5612" s="9"/>
    </row>
    <row r="5613" spans="7:8" x14ac:dyDescent="0.35">
      <c r="G5613" s="9"/>
      <c r="H5613" s="9"/>
    </row>
    <row r="5614" spans="7:8" x14ac:dyDescent="0.35">
      <c r="G5614" s="9"/>
      <c r="H5614" s="9"/>
    </row>
    <row r="5615" spans="7:8" x14ac:dyDescent="0.35">
      <c r="G5615" s="9"/>
      <c r="H5615" s="9"/>
    </row>
    <row r="5616" spans="7:8" x14ac:dyDescent="0.35">
      <c r="G5616" s="9"/>
      <c r="H5616" s="9"/>
    </row>
    <row r="5617" spans="7:8" x14ac:dyDescent="0.35">
      <c r="G5617" s="9"/>
      <c r="H5617" s="9"/>
    </row>
    <row r="5618" spans="7:8" x14ac:dyDescent="0.35">
      <c r="G5618" s="9"/>
      <c r="H5618" s="9"/>
    </row>
    <row r="5619" spans="7:8" x14ac:dyDescent="0.35">
      <c r="G5619" s="9"/>
      <c r="H5619" s="9"/>
    </row>
    <row r="5620" spans="7:8" x14ac:dyDescent="0.35">
      <c r="G5620" s="9"/>
      <c r="H5620" s="9"/>
    </row>
    <row r="5621" spans="7:8" x14ac:dyDescent="0.35">
      <c r="G5621" s="9"/>
      <c r="H5621" s="9"/>
    </row>
    <row r="5622" spans="7:8" x14ac:dyDescent="0.35">
      <c r="G5622" s="9"/>
      <c r="H5622" s="9"/>
    </row>
    <row r="5623" spans="7:8" x14ac:dyDescent="0.35">
      <c r="G5623" s="9"/>
      <c r="H5623" s="9"/>
    </row>
    <row r="5624" spans="7:8" x14ac:dyDescent="0.35">
      <c r="G5624" s="9"/>
      <c r="H5624" s="9"/>
    </row>
    <row r="5625" spans="7:8" x14ac:dyDescent="0.35">
      <c r="G5625" s="9"/>
      <c r="H5625" s="9"/>
    </row>
    <row r="5626" spans="7:8" x14ac:dyDescent="0.35">
      <c r="G5626" s="9"/>
      <c r="H5626" s="9"/>
    </row>
    <row r="5627" spans="7:8" x14ac:dyDescent="0.35">
      <c r="G5627" s="9"/>
      <c r="H5627" s="9"/>
    </row>
    <row r="5628" spans="7:8" x14ac:dyDescent="0.35">
      <c r="G5628" s="9"/>
      <c r="H5628" s="9"/>
    </row>
    <row r="5629" spans="7:8" x14ac:dyDescent="0.35">
      <c r="G5629" s="9"/>
      <c r="H5629" s="9"/>
    </row>
    <row r="5630" spans="7:8" x14ac:dyDescent="0.35">
      <c r="G5630" s="9"/>
      <c r="H5630" s="9"/>
    </row>
    <row r="5631" spans="7:8" x14ac:dyDescent="0.35">
      <c r="G5631" s="9"/>
      <c r="H5631" s="9"/>
    </row>
    <row r="5632" spans="7:8" x14ac:dyDescent="0.35">
      <c r="G5632" s="9"/>
      <c r="H5632" s="9"/>
    </row>
    <row r="5633" spans="7:8" x14ac:dyDescent="0.35">
      <c r="G5633" s="9"/>
      <c r="H5633" s="9"/>
    </row>
    <row r="5634" spans="7:8" x14ac:dyDescent="0.35">
      <c r="G5634" s="9"/>
      <c r="H5634" s="9"/>
    </row>
    <row r="5635" spans="7:8" x14ac:dyDescent="0.35">
      <c r="G5635" s="9"/>
      <c r="H5635" s="9"/>
    </row>
    <row r="5636" spans="7:8" x14ac:dyDescent="0.35">
      <c r="G5636" s="9"/>
      <c r="H5636" s="9"/>
    </row>
    <row r="5637" spans="7:8" x14ac:dyDescent="0.35">
      <c r="G5637" s="9"/>
      <c r="H5637" s="9"/>
    </row>
    <row r="5638" spans="7:8" x14ac:dyDescent="0.35">
      <c r="G5638" s="9"/>
      <c r="H5638" s="9"/>
    </row>
    <row r="5639" spans="7:8" x14ac:dyDescent="0.35">
      <c r="G5639" s="9"/>
      <c r="H5639" s="9"/>
    </row>
    <row r="5640" spans="7:8" x14ac:dyDescent="0.35">
      <c r="G5640" s="9"/>
      <c r="H5640" s="9"/>
    </row>
    <row r="5641" spans="7:8" x14ac:dyDescent="0.35">
      <c r="G5641" s="9"/>
      <c r="H5641" s="9"/>
    </row>
    <row r="5642" spans="7:8" x14ac:dyDescent="0.35">
      <c r="G5642" s="9"/>
      <c r="H5642" s="9"/>
    </row>
    <row r="5643" spans="7:8" x14ac:dyDescent="0.35">
      <c r="G5643" s="9"/>
      <c r="H5643" s="9"/>
    </row>
    <row r="5644" spans="7:8" x14ac:dyDescent="0.35">
      <c r="G5644" s="9"/>
      <c r="H5644" s="9"/>
    </row>
    <row r="5645" spans="7:8" x14ac:dyDescent="0.35">
      <c r="G5645" s="9"/>
      <c r="H5645" s="9"/>
    </row>
    <row r="5646" spans="7:8" x14ac:dyDescent="0.35">
      <c r="G5646" s="9"/>
      <c r="H5646" s="9"/>
    </row>
    <row r="5647" spans="7:8" x14ac:dyDescent="0.35">
      <c r="G5647" s="9"/>
      <c r="H5647" s="9"/>
    </row>
    <row r="5648" spans="7:8" x14ac:dyDescent="0.35">
      <c r="G5648" s="9"/>
      <c r="H5648" s="9"/>
    </row>
    <row r="5649" spans="7:8" x14ac:dyDescent="0.35">
      <c r="G5649" s="9"/>
      <c r="H5649" s="9"/>
    </row>
    <row r="5650" spans="7:8" x14ac:dyDescent="0.35">
      <c r="G5650" s="9"/>
      <c r="H5650" s="9"/>
    </row>
    <row r="5651" spans="7:8" x14ac:dyDescent="0.35">
      <c r="G5651" s="9"/>
      <c r="H5651" s="9"/>
    </row>
    <row r="5652" spans="7:8" x14ac:dyDescent="0.35">
      <c r="G5652" s="9"/>
      <c r="H5652" s="9"/>
    </row>
    <row r="5653" spans="7:8" x14ac:dyDescent="0.35">
      <c r="G5653" s="9"/>
      <c r="H5653" s="9"/>
    </row>
    <row r="5654" spans="7:8" x14ac:dyDescent="0.35">
      <c r="G5654" s="9"/>
      <c r="H5654" s="9"/>
    </row>
    <row r="5655" spans="7:8" x14ac:dyDescent="0.35">
      <c r="G5655" s="9"/>
      <c r="H5655" s="9"/>
    </row>
    <row r="5656" spans="7:8" x14ac:dyDescent="0.35">
      <c r="G5656" s="9"/>
      <c r="H5656" s="9"/>
    </row>
    <row r="5657" spans="7:8" x14ac:dyDescent="0.35">
      <c r="G5657" s="9"/>
      <c r="H5657" s="9"/>
    </row>
    <row r="5658" spans="7:8" x14ac:dyDescent="0.35">
      <c r="G5658" s="9"/>
      <c r="H5658" s="9"/>
    </row>
    <row r="5659" spans="7:8" x14ac:dyDescent="0.35">
      <c r="G5659" s="9"/>
      <c r="H5659" s="9"/>
    </row>
    <row r="5660" spans="7:8" x14ac:dyDescent="0.35">
      <c r="G5660" s="9"/>
      <c r="H5660" s="9"/>
    </row>
    <row r="5661" spans="7:8" x14ac:dyDescent="0.35">
      <c r="G5661" s="9"/>
      <c r="H5661" s="9"/>
    </row>
    <row r="5662" spans="7:8" x14ac:dyDescent="0.35">
      <c r="G5662" s="9"/>
      <c r="H5662" s="9"/>
    </row>
    <row r="5663" spans="7:8" x14ac:dyDescent="0.35">
      <c r="G5663" s="9"/>
      <c r="H5663" s="9"/>
    </row>
    <row r="5664" spans="7:8" x14ac:dyDescent="0.35">
      <c r="G5664" s="9"/>
      <c r="H5664" s="9"/>
    </row>
    <row r="5665" spans="7:8" x14ac:dyDescent="0.35">
      <c r="G5665" s="9"/>
      <c r="H5665" s="9"/>
    </row>
    <row r="5666" spans="7:8" x14ac:dyDescent="0.35">
      <c r="G5666" s="9"/>
      <c r="H5666" s="9"/>
    </row>
    <row r="5667" spans="7:8" x14ac:dyDescent="0.35">
      <c r="G5667" s="9"/>
      <c r="H5667" s="9"/>
    </row>
    <row r="5668" spans="7:8" x14ac:dyDescent="0.35">
      <c r="G5668" s="9"/>
      <c r="H5668" s="9"/>
    </row>
    <row r="5669" spans="7:8" x14ac:dyDescent="0.35">
      <c r="G5669" s="9"/>
      <c r="H5669" s="9"/>
    </row>
    <row r="5670" spans="7:8" x14ac:dyDescent="0.35">
      <c r="G5670" s="9"/>
      <c r="H5670" s="9"/>
    </row>
    <row r="5671" spans="7:8" x14ac:dyDescent="0.35">
      <c r="G5671" s="9"/>
      <c r="H5671" s="9"/>
    </row>
    <row r="5672" spans="7:8" x14ac:dyDescent="0.35">
      <c r="G5672" s="9"/>
      <c r="H5672" s="9"/>
    </row>
    <row r="5673" spans="7:8" x14ac:dyDescent="0.35">
      <c r="G5673" s="9"/>
      <c r="H5673" s="9"/>
    </row>
    <row r="5674" spans="7:8" x14ac:dyDescent="0.35">
      <c r="G5674" s="9"/>
      <c r="H5674" s="9"/>
    </row>
    <row r="5675" spans="7:8" x14ac:dyDescent="0.35">
      <c r="G5675" s="9"/>
      <c r="H5675" s="9"/>
    </row>
    <row r="5676" spans="7:8" x14ac:dyDescent="0.35">
      <c r="G5676" s="9"/>
      <c r="H5676" s="9"/>
    </row>
    <row r="5677" spans="7:8" x14ac:dyDescent="0.35">
      <c r="G5677" s="9"/>
      <c r="H5677" s="9"/>
    </row>
    <row r="5678" spans="7:8" x14ac:dyDescent="0.35">
      <c r="G5678" s="9"/>
      <c r="H5678" s="9"/>
    </row>
    <row r="5679" spans="7:8" x14ac:dyDescent="0.35">
      <c r="G5679" s="9"/>
      <c r="H5679" s="9"/>
    </row>
    <row r="5680" spans="7:8" x14ac:dyDescent="0.35">
      <c r="G5680" s="9"/>
      <c r="H5680" s="9"/>
    </row>
    <row r="5681" spans="7:8" x14ac:dyDescent="0.35">
      <c r="G5681" s="9"/>
      <c r="H5681" s="9"/>
    </row>
    <row r="5682" spans="7:8" x14ac:dyDescent="0.35">
      <c r="G5682" s="9"/>
      <c r="H5682" s="9"/>
    </row>
    <row r="5683" spans="7:8" x14ac:dyDescent="0.35">
      <c r="G5683" s="9"/>
      <c r="H5683" s="9"/>
    </row>
    <row r="5684" spans="7:8" x14ac:dyDescent="0.35">
      <c r="G5684" s="9"/>
      <c r="H5684" s="9"/>
    </row>
    <row r="5685" spans="7:8" x14ac:dyDescent="0.35">
      <c r="G5685" s="9"/>
      <c r="H5685" s="9"/>
    </row>
    <row r="5686" spans="7:8" x14ac:dyDescent="0.35">
      <c r="G5686" s="9"/>
      <c r="H5686" s="9"/>
    </row>
    <row r="5687" spans="7:8" x14ac:dyDescent="0.35">
      <c r="G5687" s="9"/>
      <c r="H5687" s="9"/>
    </row>
    <row r="5688" spans="7:8" x14ac:dyDescent="0.35">
      <c r="G5688" s="9"/>
      <c r="H5688" s="9"/>
    </row>
    <row r="5689" spans="7:8" x14ac:dyDescent="0.35">
      <c r="G5689" s="9"/>
      <c r="H5689" s="9"/>
    </row>
    <row r="5690" spans="7:8" x14ac:dyDescent="0.35">
      <c r="G5690" s="9"/>
      <c r="H5690" s="9"/>
    </row>
    <row r="5691" spans="7:8" x14ac:dyDescent="0.35">
      <c r="G5691" s="9"/>
      <c r="H5691" s="9"/>
    </row>
    <row r="5692" spans="7:8" x14ac:dyDescent="0.35">
      <c r="G5692" s="9"/>
      <c r="H5692" s="9"/>
    </row>
    <row r="5693" spans="7:8" x14ac:dyDescent="0.35">
      <c r="G5693" s="9"/>
      <c r="H5693" s="9"/>
    </row>
    <row r="5694" spans="7:8" x14ac:dyDescent="0.35">
      <c r="G5694" s="9"/>
      <c r="H5694" s="9"/>
    </row>
    <row r="5695" spans="7:8" x14ac:dyDescent="0.35">
      <c r="G5695" s="9"/>
      <c r="H5695" s="9"/>
    </row>
    <row r="5696" spans="7:8" x14ac:dyDescent="0.35">
      <c r="G5696" s="9"/>
      <c r="H5696" s="9"/>
    </row>
    <row r="5697" spans="7:8" x14ac:dyDescent="0.35">
      <c r="G5697" s="9"/>
      <c r="H5697" s="9"/>
    </row>
    <row r="5698" spans="7:8" x14ac:dyDescent="0.35">
      <c r="G5698" s="9"/>
      <c r="H5698" s="9"/>
    </row>
    <row r="5699" spans="7:8" x14ac:dyDescent="0.35">
      <c r="G5699" s="9"/>
      <c r="H5699" s="9"/>
    </row>
    <row r="5700" spans="7:8" x14ac:dyDescent="0.35">
      <c r="G5700" s="9"/>
      <c r="H5700" s="9"/>
    </row>
    <row r="5701" spans="7:8" x14ac:dyDescent="0.35">
      <c r="G5701" s="9"/>
      <c r="H5701" s="9"/>
    </row>
    <row r="5702" spans="7:8" x14ac:dyDescent="0.35">
      <c r="G5702" s="9"/>
      <c r="H5702" s="9"/>
    </row>
    <row r="5703" spans="7:8" x14ac:dyDescent="0.35">
      <c r="G5703" s="9"/>
      <c r="H5703" s="9"/>
    </row>
    <row r="5704" spans="7:8" x14ac:dyDescent="0.35">
      <c r="G5704" s="9"/>
      <c r="H5704" s="9"/>
    </row>
    <row r="5705" spans="7:8" x14ac:dyDescent="0.35">
      <c r="G5705" s="9"/>
      <c r="H5705" s="9"/>
    </row>
    <row r="5706" spans="7:8" x14ac:dyDescent="0.35">
      <c r="G5706" s="9"/>
      <c r="H5706" s="9"/>
    </row>
    <row r="5707" spans="7:8" x14ac:dyDescent="0.35">
      <c r="G5707" s="9"/>
      <c r="H5707" s="9"/>
    </row>
    <row r="5708" spans="7:8" x14ac:dyDescent="0.35">
      <c r="G5708" s="9"/>
      <c r="H5708" s="9"/>
    </row>
    <row r="5709" spans="7:8" x14ac:dyDescent="0.35">
      <c r="G5709" s="9"/>
      <c r="H5709" s="9"/>
    </row>
    <row r="5710" spans="7:8" x14ac:dyDescent="0.35">
      <c r="G5710" s="9"/>
      <c r="H5710" s="9"/>
    </row>
    <row r="5711" spans="7:8" x14ac:dyDescent="0.35">
      <c r="G5711" s="9"/>
      <c r="H5711" s="9"/>
    </row>
    <row r="5712" spans="7:8" x14ac:dyDescent="0.35">
      <c r="G5712" s="9"/>
      <c r="H5712" s="9"/>
    </row>
    <row r="5713" spans="7:8" x14ac:dyDescent="0.35">
      <c r="G5713" s="9"/>
      <c r="H5713" s="9"/>
    </row>
    <row r="5714" spans="7:8" x14ac:dyDescent="0.35">
      <c r="G5714" s="9"/>
      <c r="H5714" s="9"/>
    </row>
    <row r="5715" spans="7:8" x14ac:dyDescent="0.35">
      <c r="G5715" s="9"/>
      <c r="H5715" s="9"/>
    </row>
    <row r="5716" spans="7:8" x14ac:dyDescent="0.35">
      <c r="G5716" s="9"/>
      <c r="H5716" s="9"/>
    </row>
    <row r="5717" spans="7:8" x14ac:dyDescent="0.35">
      <c r="G5717" s="9"/>
      <c r="H5717" s="9"/>
    </row>
    <row r="5718" spans="7:8" x14ac:dyDescent="0.35">
      <c r="G5718" s="9"/>
      <c r="H5718" s="9"/>
    </row>
    <row r="5719" spans="7:8" x14ac:dyDescent="0.35">
      <c r="G5719" s="9"/>
      <c r="H5719" s="9"/>
    </row>
    <row r="5720" spans="7:8" x14ac:dyDescent="0.35">
      <c r="G5720" s="9"/>
      <c r="H5720" s="9"/>
    </row>
    <row r="5721" spans="7:8" x14ac:dyDescent="0.35">
      <c r="G5721" s="9"/>
      <c r="H5721" s="9"/>
    </row>
    <row r="5722" spans="7:8" x14ac:dyDescent="0.35">
      <c r="G5722" s="9"/>
      <c r="H5722" s="9"/>
    </row>
    <row r="5723" spans="7:8" x14ac:dyDescent="0.35">
      <c r="G5723" s="9"/>
      <c r="H5723" s="9"/>
    </row>
    <row r="5724" spans="7:8" x14ac:dyDescent="0.35">
      <c r="G5724" s="9"/>
      <c r="H5724" s="9"/>
    </row>
    <row r="5725" spans="7:8" x14ac:dyDescent="0.35">
      <c r="G5725" s="9"/>
      <c r="H5725" s="9"/>
    </row>
    <row r="5726" spans="7:8" x14ac:dyDescent="0.35">
      <c r="G5726" s="9"/>
      <c r="H5726" s="9"/>
    </row>
    <row r="5727" spans="7:8" x14ac:dyDescent="0.35">
      <c r="G5727" s="9"/>
      <c r="H5727" s="9"/>
    </row>
    <row r="5728" spans="7:8" x14ac:dyDescent="0.35">
      <c r="G5728" s="9"/>
      <c r="H5728" s="9"/>
    </row>
    <row r="5729" spans="7:8" x14ac:dyDescent="0.35">
      <c r="G5729" s="9"/>
      <c r="H5729" s="9"/>
    </row>
    <row r="5730" spans="7:8" x14ac:dyDescent="0.35">
      <c r="G5730" s="9"/>
      <c r="H5730" s="9"/>
    </row>
    <row r="5731" spans="7:8" x14ac:dyDescent="0.35">
      <c r="G5731" s="9"/>
      <c r="H5731" s="9"/>
    </row>
    <row r="5732" spans="7:8" x14ac:dyDescent="0.35">
      <c r="G5732" s="9"/>
      <c r="H5732" s="9"/>
    </row>
    <row r="5733" spans="7:8" x14ac:dyDescent="0.35">
      <c r="G5733" s="9"/>
      <c r="H5733" s="9"/>
    </row>
    <row r="5734" spans="7:8" x14ac:dyDescent="0.35">
      <c r="G5734" s="9"/>
      <c r="H5734" s="9"/>
    </row>
    <row r="5735" spans="7:8" x14ac:dyDescent="0.35">
      <c r="G5735" s="9"/>
      <c r="H5735" s="9"/>
    </row>
    <row r="5736" spans="7:8" x14ac:dyDescent="0.35">
      <c r="G5736" s="9"/>
      <c r="H5736" s="9"/>
    </row>
    <row r="5737" spans="7:8" x14ac:dyDescent="0.35">
      <c r="G5737" s="9"/>
      <c r="H5737" s="9"/>
    </row>
    <row r="5738" spans="7:8" x14ac:dyDescent="0.35">
      <c r="G5738" s="9"/>
      <c r="H5738" s="9"/>
    </row>
    <row r="5739" spans="7:8" x14ac:dyDescent="0.35">
      <c r="G5739" s="9"/>
      <c r="H5739" s="9"/>
    </row>
    <row r="5740" spans="7:8" x14ac:dyDescent="0.35">
      <c r="G5740" s="9"/>
      <c r="H5740" s="9"/>
    </row>
    <row r="5741" spans="7:8" x14ac:dyDescent="0.35">
      <c r="G5741" s="9"/>
      <c r="H5741" s="9"/>
    </row>
    <row r="5742" spans="7:8" x14ac:dyDescent="0.35">
      <c r="G5742" s="9"/>
      <c r="H5742" s="9"/>
    </row>
    <row r="5743" spans="7:8" x14ac:dyDescent="0.35">
      <c r="G5743" s="9"/>
      <c r="H5743" s="9"/>
    </row>
    <row r="5744" spans="7:8" x14ac:dyDescent="0.35">
      <c r="G5744" s="9"/>
      <c r="H5744" s="9"/>
    </row>
    <row r="5745" spans="7:8" x14ac:dyDescent="0.35">
      <c r="G5745" s="9"/>
      <c r="H5745" s="9"/>
    </row>
    <row r="5746" spans="7:8" x14ac:dyDescent="0.35">
      <c r="G5746" s="9"/>
      <c r="H5746" s="9"/>
    </row>
    <row r="5747" spans="7:8" x14ac:dyDescent="0.35">
      <c r="G5747" s="9"/>
      <c r="H5747" s="9"/>
    </row>
    <row r="5748" spans="7:8" x14ac:dyDescent="0.35">
      <c r="G5748" s="9"/>
      <c r="H5748" s="9"/>
    </row>
    <row r="5749" spans="7:8" x14ac:dyDescent="0.35">
      <c r="G5749" s="9"/>
      <c r="H5749" s="9"/>
    </row>
    <row r="5750" spans="7:8" x14ac:dyDescent="0.35">
      <c r="G5750" s="9"/>
      <c r="H5750" s="9"/>
    </row>
    <row r="5751" spans="7:8" x14ac:dyDescent="0.35">
      <c r="G5751" s="9"/>
      <c r="H5751" s="9"/>
    </row>
    <row r="5752" spans="7:8" x14ac:dyDescent="0.35">
      <c r="G5752" s="9"/>
      <c r="H5752" s="9"/>
    </row>
    <row r="5753" spans="7:8" x14ac:dyDescent="0.35">
      <c r="G5753" s="9"/>
      <c r="H5753" s="9"/>
    </row>
    <row r="5754" spans="7:8" x14ac:dyDescent="0.35">
      <c r="G5754" s="9"/>
      <c r="H5754" s="9"/>
    </row>
    <row r="5755" spans="7:8" x14ac:dyDescent="0.35">
      <c r="G5755" s="9"/>
      <c r="H5755" s="9"/>
    </row>
    <row r="5756" spans="7:8" x14ac:dyDescent="0.35">
      <c r="G5756" s="9"/>
      <c r="H5756" s="9"/>
    </row>
    <row r="5757" spans="7:8" x14ac:dyDescent="0.35">
      <c r="G5757" s="9"/>
      <c r="H5757" s="9"/>
    </row>
    <row r="5758" spans="7:8" x14ac:dyDescent="0.35">
      <c r="G5758" s="9"/>
      <c r="H5758" s="9"/>
    </row>
    <row r="5759" spans="7:8" x14ac:dyDescent="0.35">
      <c r="G5759" s="9"/>
      <c r="H5759" s="9"/>
    </row>
    <row r="5760" spans="7:8" x14ac:dyDescent="0.35">
      <c r="G5760" s="9"/>
      <c r="H5760" s="9"/>
    </row>
    <row r="5761" spans="7:8" x14ac:dyDescent="0.35">
      <c r="G5761" s="9"/>
      <c r="H5761" s="9"/>
    </row>
    <row r="5762" spans="7:8" x14ac:dyDescent="0.35">
      <c r="G5762" s="9"/>
      <c r="H5762" s="9"/>
    </row>
    <row r="5763" spans="7:8" x14ac:dyDescent="0.35">
      <c r="G5763" s="9"/>
      <c r="H5763" s="9"/>
    </row>
    <row r="5764" spans="7:8" x14ac:dyDescent="0.35">
      <c r="G5764" s="9"/>
      <c r="H5764" s="9"/>
    </row>
    <row r="5765" spans="7:8" x14ac:dyDescent="0.35">
      <c r="G5765" s="9"/>
      <c r="H5765" s="9"/>
    </row>
    <row r="5766" spans="7:8" x14ac:dyDescent="0.35">
      <c r="G5766" s="9"/>
      <c r="H5766" s="9"/>
    </row>
    <row r="5767" spans="7:8" x14ac:dyDescent="0.35">
      <c r="G5767" s="9"/>
      <c r="H5767" s="9"/>
    </row>
    <row r="5768" spans="7:8" x14ac:dyDescent="0.35">
      <c r="G5768" s="9"/>
      <c r="H5768" s="9"/>
    </row>
    <row r="5769" spans="7:8" x14ac:dyDescent="0.35">
      <c r="G5769" s="9"/>
      <c r="H5769" s="9"/>
    </row>
    <row r="5770" spans="7:8" x14ac:dyDescent="0.35">
      <c r="G5770" s="9"/>
      <c r="H5770" s="9"/>
    </row>
    <row r="5771" spans="7:8" x14ac:dyDescent="0.35">
      <c r="G5771" s="9"/>
      <c r="H5771" s="9"/>
    </row>
    <row r="5772" spans="7:8" x14ac:dyDescent="0.35">
      <c r="G5772" s="9"/>
      <c r="H5772" s="9"/>
    </row>
    <row r="5773" spans="7:8" x14ac:dyDescent="0.35">
      <c r="G5773" s="9"/>
      <c r="H5773" s="9"/>
    </row>
    <row r="5774" spans="7:8" x14ac:dyDescent="0.35">
      <c r="G5774" s="9"/>
      <c r="H5774" s="9"/>
    </row>
    <row r="5775" spans="7:8" x14ac:dyDescent="0.35">
      <c r="G5775" s="9"/>
      <c r="H5775" s="9"/>
    </row>
    <row r="5776" spans="7:8" x14ac:dyDescent="0.35">
      <c r="G5776" s="9"/>
      <c r="H5776" s="9"/>
    </row>
    <row r="5777" spans="7:8" x14ac:dyDescent="0.35">
      <c r="G5777" s="9"/>
      <c r="H5777" s="9"/>
    </row>
    <row r="5778" spans="7:8" x14ac:dyDescent="0.35">
      <c r="G5778" s="9"/>
      <c r="H5778" s="9"/>
    </row>
    <row r="5779" spans="7:8" x14ac:dyDescent="0.35">
      <c r="G5779" s="9"/>
      <c r="H5779" s="9"/>
    </row>
    <row r="5780" spans="7:8" x14ac:dyDescent="0.35">
      <c r="G5780" s="9"/>
      <c r="H5780" s="9"/>
    </row>
    <row r="5781" spans="7:8" x14ac:dyDescent="0.35">
      <c r="G5781" s="9"/>
      <c r="H5781" s="9"/>
    </row>
    <row r="5782" spans="7:8" x14ac:dyDescent="0.35">
      <c r="G5782" s="9"/>
      <c r="H5782" s="9"/>
    </row>
    <row r="5783" spans="7:8" x14ac:dyDescent="0.35">
      <c r="G5783" s="9"/>
      <c r="H5783" s="9"/>
    </row>
    <row r="5784" spans="7:8" x14ac:dyDescent="0.35">
      <c r="G5784" s="9"/>
      <c r="H5784" s="9"/>
    </row>
    <row r="5785" spans="7:8" x14ac:dyDescent="0.35">
      <c r="G5785" s="9"/>
      <c r="H5785" s="9"/>
    </row>
    <row r="5786" spans="7:8" x14ac:dyDescent="0.35">
      <c r="G5786" s="9"/>
      <c r="H5786" s="9"/>
    </row>
    <row r="5787" spans="7:8" x14ac:dyDescent="0.35">
      <c r="G5787" s="9"/>
      <c r="H5787" s="9"/>
    </row>
    <row r="5788" spans="7:8" x14ac:dyDescent="0.35">
      <c r="G5788" s="9"/>
      <c r="H5788" s="9"/>
    </row>
    <row r="5789" spans="7:8" x14ac:dyDescent="0.35">
      <c r="G5789" s="9"/>
      <c r="H5789" s="9"/>
    </row>
    <row r="5790" spans="7:8" x14ac:dyDescent="0.35">
      <c r="G5790" s="9"/>
      <c r="H5790" s="9"/>
    </row>
    <row r="5791" spans="7:8" x14ac:dyDescent="0.35">
      <c r="G5791" s="9"/>
      <c r="H5791" s="9"/>
    </row>
    <row r="5792" spans="7:8" x14ac:dyDescent="0.35">
      <c r="G5792" s="9"/>
      <c r="H5792" s="9"/>
    </row>
    <row r="5793" spans="7:8" x14ac:dyDescent="0.35">
      <c r="G5793" s="9"/>
      <c r="H5793" s="9"/>
    </row>
    <row r="5794" spans="7:8" x14ac:dyDescent="0.35">
      <c r="G5794" s="9"/>
      <c r="H5794" s="9"/>
    </row>
    <row r="5795" spans="7:8" x14ac:dyDescent="0.35">
      <c r="G5795" s="9"/>
      <c r="H5795" s="9"/>
    </row>
    <row r="5796" spans="7:8" x14ac:dyDescent="0.35">
      <c r="G5796" s="9"/>
      <c r="H5796" s="9"/>
    </row>
    <row r="5797" spans="7:8" x14ac:dyDescent="0.35">
      <c r="G5797" s="9"/>
      <c r="H5797" s="9"/>
    </row>
    <row r="5798" spans="7:8" x14ac:dyDescent="0.35">
      <c r="G5798" s="9"/>
      <c r="H5798" s="9"/>
    </row>
    <row r="5799" spans="7:8" x14ac:dyDescent="0.35">
      <c r="G5799" s="9"/>
      <c r="H5799" s="9"/>
    </row>
    <row r="5800" spans="7:8" x14ac:dyDescent="0.35">
      <c r="G5800" s="9"/>
      <c r="H5800" s="9"/>
    </row>
    <row r="5801" spans="7:8" x14ac:dyDescent="0.35">
      <c r="G5801" s="9"/>
      <c r="H5801" s="9"/>
    </row>
    <row r="5802" spans="7:8" x14ac:dyDescent="0.35">
      <c r="G5802" s="9"/>
      <c r="H5802" s="9"/>
    </row>
    <row r="5803" spans="7:8" x14ac:dyDescent="0.35">
      <c r="G5803" s="9"/>
      <c r="H5803" s="9"/>
    </row>
    <row r="5804" spans="7:8" x14ac:dyDescent="0.35">
      <c r="G5804" s="9"/>
      <c r="H5804" s="9"/>
    </row>
    <row r="5805" spans="7:8" x14ac:dyDescent="0.35">
      <c r="G5805" s="9"/>
      <c r="H5805" s="9"/>
    </row>
    <row r="5806" spans="7:8" x14ac:dyDescent="0.35">
      <c r="G5806" s="9"/>
      <c r="H5806" s="9"/>
    </row>
    <row r="5807" spans="7:8" x14ac:dyDescent="0.35">
      <c r="G5807" s="9"/>
      <c r="H5807" s="9"/>
    </row>
    <row r="5808" spans="7:8" x14ac:dyDescent="0.35">
      <c r="G5808" s="9"/>
      <c r="H5808" s="9"/>
    </row>
    <row r="5809" spans="7:8" x14ac:dyDescent="0.35">
      <c r="G5809" s="9"/>
      <c r="H5809" s="9"/>
    </row>
    <row r="5810" spans="7:8" x14ac:dyDescent="0.35">
      <c r="G5810" s="9"/>
      <c r="H5810" s="9"/>
    </row>
    <row r="5811" spans="7:8" x14ac:dyDescent="0.35">
      <c r="G5811" s="9"/>
      <c r="H5811" s="9"/>
    </row>
    <row r="5812" spans="7:8" x14ac:dyDescent="0.35">
      <c r="G5812" s="9"/>
      <c r="H5812" s="9"/>
    </row>
    <row r="5813" spans="7:8" x14ac:dyDescent="0.35">
      <c r="G5813" s="9"/>
      <c r="H5813" s="9"/>
    </row>
    <row r="5814" spans="7:8" x14ac:dyDescent="0.35">
      <c r="G5814" s="9"/>
      <c r="H5814" s="9"/>
    </row>
    <row r="5815" spans="7:8" x14ac:dyDescent="0.35">
      <c r="G5815" s="9"/>
      <c r="H5815" s="9"/>
    </row>
    <row r="5816" spans="7:8" x14ac:dyDescent="0.35">
      <c r="G5816" s="9"/>
      <c r="H5816" s="9"/>
    </row>
    <row r="5817" spans="7:8" x14ac:dyDescent="0.35">
      <c r="G5817" s="9"/>
      <c r="H5817" s="9"/>
    </row>
    <row r="5818" spans="7:8" x14ac:dyDescent="0.35">
      <c r="G5818" s="9"/>
      <c r="H5818" s="9"/>
    </row>
    <row r="5819" spans="7:8" x14ac:dyDescent="0.35">
      <c r="G5819" s="9"/>
      <c r="H5819" s="9"/>
    </row>
    <row r="5820" spans="7:8" x14ac:dyDescent="0.35">
      <c r="G5820" s="9"/>
      <c r="H5820" s="9"/>
    </row>
    <row r="5821" spans="7:8" x14ac:dyDescent="0.35">
      <c r="G5821" s="9"/>
      <c r="H5821" s="9"/>
    </row>
    <row r="5822" spans="7:8" x14ac:dyDescent="0.35">
      <c r="G5822" s="9"/>
      <c r="H5822" s="9"/>
    </row>
    <row r="5823" spans="7:8" x14ac:dyDescent="0.35">
      <c r="G5823" s="9"/>
      <c r="H5823" s="9"/>
    </row>
    <row r="5824" spans="7:8" x14ac:dyDescent="0.35">
      <c r="G5824" s="9"/>
      <c r="H5824" s="9"/>
    </row>
    <row r="5825" spans="7:8" x14ac:dyDescent="0.35">
      <c r="G5825" s="9"/>
      <c r="H5825" s="9"/>
    </row>
    <row r="5826" spans="7:8" x14ac:dyDescent="0.35">
      <c r="G5826" s="9"/>
      <c r="H5826" s="9"/>
    </row>
    <row r="5827" spans="7:8" x14ac:dyDescent="0.35">
      <c r="G5827" s="9"/>
      <c r="H5827" s="9"/>
    </row>
    <row r="5828" spans="7:8" x14ac:dyDescent="0.35">
      <c r="G5828" s="9"/>
      <c r="H5828" s="9"/>
    </row>
    <row r="5829" spans="7:8" x14ac:dyDescent="0.35">
      <c r="G5829" s="9"/>
      <c r="H5829" s="9"/>
    </row>
    <row r="5830" spans="7:8" x14ac:dyDescent="0.35">
      <c r="G5830" s="9"/>
      <c r="H5830" s="9"/>
    </row>
    <row r="5831" spans="7:8" x14ac:dyDescent="0.35">
      <c r="G5831" s="9"/>
      <c r="H5831" s="9"/>
    </row>
    <row r="5832" spans="7:8" x14ac:dyDescent="0.35">
      <c r="G5832" s="9"/>
      <c r="H5832" s="9"/>
    </row>
    <row r="5833" spans="7:8" x14ac:dyDescent="0.35">
      <c r="G5833" s="9"/>
      <c r="H5833" s="9"/>
    </row>
    <row r="5834" spans="7:8" x14ac:dyDescent="0.35">
      <c r="G5834" s="9"/>
      <c r="H5834" s="9"/>
    </row>
    <row r="5835" spans="7:8" x14ac:dyDescent="0.35">
      <c r="G5835" s="9"/>
      <c r="H5835" s="9"/>
    </row>
    <row r="5836" spans="7:8" x14ac:dyDescent="0.35">
      <c r="G5836" s="9"/>
      <c r="H5836" s="9"/>
    </row>
    <row r="5837" spans="7:8" x14ac:dyDescent="0.35">
      <c r="G5837" s="9"/>
      <c r="H5837" s="9"/>
    </row>
    <row r="5838" spans="7:8" x14ac:dyDescent="0.35">
      <c r="G5838" s="9"/>
      <c r="H5838" s="9"/>
    </row>
    <row r="5839" spans="7:8" x14ac:dyDescent="0.35">
      <c r="G5839" s="9"/>
      <c r="H5839" s="9"/>
    </row>
    <row r="5840" spans="7:8" x14ac:dyDescent="0.35">
      <c r="G5840" s="9"/>
      <c r="H5840" s="9"/>
    </row>
    <row r="5841" spans="7:8" x14ac:dyDescent="0.35">
      <c r="G5841" s="9"/>
      <c r="H5841" s="9"/>
    </row>
    <row r="5842" spans="7:8" x14ac:dyDescent="0.35">
      <c r="G5842" s="9"/>
      <c r="H5842" s="9"/>
    </row>
    <row r="5843" spans="7:8" x14ac:dyDescent="0.35">
      <c r="G5843" s="9"/>
      <c r="H5843" s="9"/>
    </row>
    <row r="5844" spans="7:8" x14ac:dyDescent="0.35">
      <c r="G5844" s="9"/>
      <c r="H5844" s="9"/>
    </row>
    <row r="5845" spans="7:8" x14ac:dyDescent="0.35">
      <c r="G5845" s="9"/>
      <c r="H5845" s="9"/>
    </row>
    <row r="5846" spans="7:8" x14ac:dyDescent="0.35">
      <c r="G5846" s="9"/>
      <c r="H5846" s="9"/>
    </row>
    <row r="5847" spans="7:8" x14ac:dyDescent="0.35">
      <c r="G5847" s="9"/>
      <c r="H5847" s="9"/>
    </row>
    <row r="5848" spans="7:8" x14ac:dyDescent="0.35">
      <c r="G5848" s="9"/>
      <c r="H5848" s="9"/>
    </row>
    <row r="5849" spans="7:8" x14ac:dyDescent="0.35">
      <c r="G5849" s="9"/>
      <c r="H5849" s="9"/>
    </row>
    <row r="5850" spans="7:8" x14ac:dyDescent="0.35">
      <c r="G5850" s="9"/>
      <c r="H5850" s="9"/>
    </row>
    <row r="5851" spans="7:8" x14ac:dyDescent="0.35">
      <c r="G5851" s="9"/>
      <c r="H5851" s="9"/>
    </row>
    <row r="5852" spans="7:8" x14ac:dyDescent="0.35">
      <c r="G5852" s="9"/>
      <c r="H5852" s="9"/>
    </row>
    <row r="5853" spans="7:8" x14ac:dyDescent="0.35">
      <c r="G5853" s="9"/>
      <c r="H5853" s="9"/>
    </row>
    <row r="5854" spans="7:8" x14ac:dyDescent="0.35">
      <c r="G5854" s="9"/>
      <c r="H5854" s="9"/>
    </row>
    <row r="5855" spans="7:8" x14ac:dyDescent="0.35">
      <c r="G5855" s="9"/>
      <c r="H5855" s="9"/>
    </row>
    <row r="5856" spans="7:8" x14ac:dyDescent="0.35">
      <c r="G5856" s="9"/>
      <c r="H5856" s="9"/>
    </row>
    <row r="5857" spans="7:8" x14ac:dyDescent="0.35">
      <c r="G5857" s="9"/>
      <c r="H5857" s="9"/>
    </row>
    <row r="5858" spans="7:8" x14ac:dyDescent="0.35">
      <c r="G5858" s="9"/>
      <c r="H5858" s="9"/>
    </row>
    <row r="5859" spans="7:8" x14ac:dyDescent="0.35">
      <c r="G5859" s="9"/>
      <c r="H5859" s="9"/>
    </row>
    <row r="5860" spans="7:8" x14ac:dyDescent="0.35">
      <c r="G5860" s="9"/>
      <c r="H5860" s="9"/>
    </row>
    <row r="5861" spans="7:8" x14ac:dyDescent="0.35">
      <c r="G5861" s="9"/>
      <c r="H5861" s="9"/>
    </row>
    <row r="5862" spans="7:8" x14ac:dyDescent="0.35">
      <c r="G5862" s="9"/>
      <c r="H5862" s="9"/>
    </row>
    <row r="5863" spans="7:8" x14ac:dyDescent="0.35">
      <c r="G5863" s="9"/>
      <c r="H5863" s="9"/>
    </row>
    <row r="5864" spans="7:8" x14ac:dyDescent="0.35">
      <c r="G5864" s="9"/>
      <c r="H5864" s="9"/>
    </row>
    <row r="5865" spans="7:8" x14ac:dyDescent="0.35">
      <c r="G5865" s="9"/>
      <c r="H5865" s="9"/>
    </row>
    <row r="5866" spans="7:8" x14ac:dyDescent="0.35">
      <c r="G5866" s="9"/>
      <c r="H5866" s="9"/>
    </row>
    <row r="5867" spans="7:8" x14ac:dyDescent="0.35">
      <c r="G5867" s="9"/>
      <c r="H5867" s="9"/>
    </row>
    <row r="5868" spans="7:8" x14ac:dyDescent="0.35">
      <c r="G5868" s="9"/>
      <c r="H5868" s="9"/>
    </row>
    <row r="5869" spans="7:8" x14ac:dyDescent="0.35">
      <c r="G5869" s="9"/>
      <c r="H5869" s="9"/>
    </row>
    <row r="5870" spans="7:8" x14ac:dyDescent="0.35">
      <c r="G5870" s="9"/>
      <c r="H5870" s="9"/>
    </row>
    <row r="5871" spans="7:8" x14ac:dyDescent="0.35">
      <c r="G5871" s="9"/>
      <c r="H5871" s="9"/>
    </row>
    <row r="5872" spans="7:8" x14ac:dyDescent="0.35">
      <c r="G5872" s="9"/>
      <c r="H5872" s="9"/>
    </row>
    <row r="5873" spans="7:8" x14ac:dyDescent="0.35">
      <c r="G5873" s="9"/>
      <c r="H5873" s="9"/>
    </row>
    <row r="5874" spans="7:8" x14ac:dyDescent="0.35">
      <c r="G5874" s="9"/>
      <c r="H5874" s="9"/>
    </row>
    <row r="5875" spans="7:8" x14ac:dyDescent="0.35">
      <c r="G5875" s="9"/>
      <c r="H5875" s="9"/>
    </row>
    <row r="5876" spans="7:8" x14ac:dyDescent="0.35">
      <c r="G5876" s="9"/>
      <c r="H5876" s="9"/>
    </row>
    <row r="5877" spans="7:8" x14ac:dyDescent="0.35">
      <c r="G5877" s="9"/>
      <c r="H5877" s="9"/>
    </row>
    <row r="5878" spans="7:8" x14ac:dyDescent="0.35">
      <c r="G5878" s="9"/>
      <c r="H5878" s="9"/>
    </row>
    <row r="5879" spans="7:8" x14ac:dyDescent="0.35">
      <c r="G5879" s="9"/>
      <c r="H5879" s="9"/>
    </row>
    <row r="5880" spans="7:8" x14ac:dyDescent="0.35">
      <c r="G5880" s="9"/>
      <c r="H5880" s="9"/>
    </row>
    <row r="5881" spans="7:8" x14ac:dyDescent="0.35">
      <c r="G5881" s="9"/>
      <c r="H5881" s="9"/>
    </row>
    <row r="5882" spans="7:8" x14ac:dyDescent="0.35">
      <c r="G5882" s="9"/>
      <c r="H5882" s="9"/>
    </row>
    <row r="5883" spans="7:8" x14ac:dyDescent="0.35">
      <c r="G5883" s="9"/>
      <c r="H5883" s="9"/>
    </row>
    <row r="5884" spans="7:8" x14ac:dyDescent="0.35">
      <c r="G5884" s="9"/>
      <c r="H5884" s="9"/>
    </row>
    <row r="5885" spans="7:8" x14ac:dyDescent="0.35">
      <c r="G5885" s="9"/>
      <c r="H5885" s="9"/>
    </row>
    <row r="5886" spans="7:8" x14ac:dyDescent="0.35">
      <c r="G5886" s="9"/>
      <c r="H5886" s="9"/>
    </row>
    <row r="5887" spans="7:8" x14ac:dyDescent="0.35">
      <c r="G5887" s="9"/>
      <c r="H5887" s="9"/>
    </row>
    <row r="5888" spans="7:8" x14ac:dyDescent="0.35">
      <c r="G5888" s="9"/>
      <c r="H5888" s="9"/>
    </row>
    <row r="5889" spans="7:8" x14ac:dyDescent="0.35">
      <c r="G5889" s="9"/>
      <c r="H5889" s="9"/>
    </row>
    <row r="5890" spans="7:8" x14ac:dyDescent="0.35">
      <c r="G5890" s="9"/>
      <c r="H5890" s="9"/>
    </row>
    <row r="5891" spans="7:8" x14ac:dyDescent="0.35">
      <c r="G5891" s="9"/>
      <c r="H5891" s="9"/>
    </row>
    <row r="5892" spans="7:8" x14ac:dyDescent="0.35">
      <c r="G5892" s="9"/>
      <c r="H5892" s="9"/>
    </row>
    <row r="5893" spans="7:8" x14ac:dyDescent="0.35">
      <c r="G5893" s="9"/>
      <c r="H5893" s="9"/>
    </row>
    <row r="5894" spans="7:8" x14ac:dyDescent="0.35">
      <c r="G5894" s="9"/>
      <c r="H5894" s="9"/>
    </row>
    <row r="5895" spans="7:8" x14ac:dyDescent="0.35">
      <c r="G5895" s="9"/>
      <c r="H5895" s="9"/>
    </row>
    <row r="5896" spans="7:8" x14ac:dyDescent="0.35">
      <c r="G5896" s="9"/>
      <c r="H5896" s="9"/>
    </row>
    <row r="5897" spans="7:8" x14ac:dyDescent="0.35">
      <c r="G5897" s="9"/>
      <c r="H5897" s="9"/>
    </row>
    <row r="5898" spans="7:8" x14ac:dyDescent="0.35">
      <c r="G5898" s="9"/>
      <c r="H5898" s="9"/>
    </row>
    <row r="5899" spans="7:8" x14ac:dyDescent="0.35">
      <c r="G5899" s="9"/>
      <c r="H5899" s="9"/>
    </row>
    <row r="5900" spans="7:8" x14ac:dyDescent="0.35">
      <c r="G5900" s="9"/>
      <c r="H5900" s="9"/>
    </row>
    <row r="5901" spans="7:8" x14ac:dyDescent="0.35">
      <c r="G5901" s="9"/>
      <c r="H5901" s="9"/>
    </row>
    <row r="5902" spans="7:8" x14ac:dyDescent="0.35">
      <c r="G5902" s="9"/>
      <c r="H5902" s="9"/>
    </row>
    <row r="5903" spans="7:8" x14ac:dyDescent="0.35">
      <c r="G5903" s="9"/>
      <c r="H5903" s="9"/>
    </row>
    <row r="5904" spans="7:8" x14ac:dyDescent="0.35">
      <c r="G5904" s="9"/>
      <c r="H5904" s="9"/>
    </row>
    <row r="5905" spans="7:8" x14ac:dyDescent="0.35">
      <c r="G5905" s="9"/>
      <c r="H5905" s="9"/>
    </row>
    <row r="5906" spans="7:8" x14ac:dyDescent="0.35">
      <c r="G5906" s="9"/>
      <c r="H5906" s="9"/>
    </row>
    <row r="5907" spans="7:8" x14ac:dyDescent="0.35">
      <c r="G5907" s="9"/>
      <c r="H5907" s="9"/>
    </row>
    <row r="5908" spans="7:8" x14ac:dyDescent="0.35">
      <c r="G5908" s="9"/>
      <c r="H5908" s="9"/>
    </row>
    <row r="5909" spans="7:8" x14ac:dyDescent="0.35">
      <c r="G5909" s="9"/>
      <c r="H5909" s="9"/>
    </row>
    <row r="5910" spans="7:8" x14ac:dyDescent="0.35">
      <c r="G5910" s="9"/>
      <c r="H5910" s="9"/>
    </row>
    <row r="5911" spans="7:8" x14ac:dyDescent="0.35">
      <c r="G5911" s="9"/>
      <c r="H5911" s="9"/>
    </row>
    <row r="5912" spans="7:8" x14ac:dyDescent="0.35">
      <c r="G5912" s="9"/>
      <c r="H5912" s="9"/>
    </row>
    <row r="5913" spans="7:8" x14ac:dyDescent="0.35">
      <c r="G5913" s="9"/>
      <c r="H5913" s="9"/>
    </row>
    <row r="5914" spans="7:8" x14ac:dyDescent="0.35">
      <c r="G5914" s="9"/>
      <c r="H5914" s="9"/>
    </row>
    <row r="5915" spans="7:8" x14ac:dyDescent="0.35">
      <c r="G5915" s="9"/>
      <c r="H5915" s="9"/>
    </row>
    <row r="5916" spans="7:8" x14ac:dyDescent="0.35">
      <c r="G5916" s="9"/>
      <c r="H5916" s="9"/>
    </row>
    <row r="5917" spans="7:8" x14ac:dyDescent="0.35">
      <c r="G5917" s="9"/>
      <c r="H5917" s="9"/>
    </row>
    <row r="5918" spans="7:8" x14ac:dyDescent="0.35">
      <c r="G5918" s="9"/>
      <c r="H5918" s="9"/>
    </row>
    <row r="5919" spans="7:8" x14ac:dyDescent="0.35">
      <c r="G5919" s="9"/>
      <c r="H5919" s="9"/>
    </row>
    <row r="5920" spans="7:8" x14ac:dyDescent="0.35">
      <c r="G5920" s="9"/>
      <c r="H5920" s="9"/>
    </row>
    <row r="5921" spans="7:8" x14ac:dyDescent="0.35">
      <c r="G5921" s="9"/>
      <c r="H5921" s="9"/>
    </row>
    <row r="5922" spans="7:8" x14ac:dyDescent="0.35">
      <c r="G5922" s="9"/>
      <c r="H5922" s="9"/>
    </row>
    <row r="5923" spans="7:8" x14ac:dyDescent="0.35">
      <c r="G5923" s="9"/>
      <c r="H5923" s="9"/>
    </row>
    <row r="5924" spans="7:8" x14ac:dyDescent="0.35">
      <c r="G5924" s="9"/>
      <c r="H5924" s="9"/>
    </row>
    <row r="5925" spans="7:8" x14ac:dyDescent="0.35">
      <c r="G5925" s="9"/>
      <c r="H5925" s="9"/>
    </row>
    <row r="5926" spans="7:8" x14ac:dyDescent="0.35">
      <c r="G5926" s="9"/>
      <c r="H5926" s="9"/>
    </row>
    <row r="5927" spans="7:8" x14ac:dyDescent="0.35">
      <c r="G5927" s="9"/>
      <c r="H5927" s="9"/>
    </row>
    <row r="5928" spans="7:8" x14ac:dyDescent="0.35">
      <c r="G5928" s="9"/>
      <c r="H5928" s="9"/>
    </row>
    <row r="5929" spans="7:8" x14ac:dyDescent="0.35">
      <c r="G5929" s="9"/>
      <c r="H5929" s="9"/>
    </row>
    <row r="5930" spans="7:8" x14ac:dyDescent="0.35">
      <c r="G5930" s="9"/>
      <c r="H5930" s="9"/>
    </row>
    <row r="5931" spans="7:8" x14ac:dyDescent="0.35">
      <c r="G5931" s="9"/>
      <c r="H5931" s="9"/>
    </row>
    <row r="5932" spans="7:8" x14ac:dyDescent="0.35">
      <c r="G5932" s="9"/>
      <c r="H5932" s="9"/>
    </row>
    <row r="5933" spans="7:8" x14ac:dyDescent="0.35">
      <c r="G5933" s="9"/>
      <c r="H5933" s="9"/>
    </row>
    <row r="5934" spans="7:8" x14ac:dyDescent="0.35">
      <c r="G5934" s="9"/>
      <c r="H5934" s="9"/>
    </row>
    <row r="5935" spans="7:8" x14ac:dyDescent="0.35">
      <c r="G5935" s="9"/>
      <c r="H5935" s="9"/>
    </row>
    <row r="5936" spans="7:8" x14ac:dyDescent="0.35">
      <c r="G5936" s="9"/>
      <c r="H5936" s="9"/>
    </row>
    <row r="5937" spans="7:8" x14ac:dyDescent="0.35">
      <c r="G5937" s="9"/>
      <c r="H5937" s="9"/>
    </row>
    <row r="5938" spans="7:8" x14ac:dyDescent="0.35">
      <c r="G5938" s="9"/>
      <c r="H5938" s="9"/>
    </row>
    <row r="5939" spans="7:8" x14ac:dyDescent="0.35">
      <c r="G5939" s="9"/>
      <c r="H5939" s="9"/>
    </row>
    <row r="5940" spans="7:8" x14ac:dyDescent="0.35">
      <c r="G5940" s="9"/>
      <c r="H5940" s="9"/>
    </row>
    <row r="5941" spans="7:8" x14ac:dyDescent="0.35">
      <c r="G5941" s="9"/>
      <c r="H5941" s="9"/>
    </row>
    <row r="5942" spans="7:8" x14ac:dyDescent="0.35">
      <c r="G5942" s="9"/>
      <c r="H5942" s="9"/>
    </row>
    <row r="5943" spans="7:8" x14ac:dyDescent="0.35">
      <c r="G5943" s="9"/>
      <c r="H5943" s="9"/>
    </row>
    <row r="5944" spans="7:8" x14ac:dyDescent="0.35">
      <c r="G5944" s="9"/>
      <c r="H5944" s="9"/>
    </row>
    <row r="5945" spans="7:8" x14ac:dyDescent="0.35">
      <c r="G5945" s="9"/>
      <c r="H5945" s="9"/>
    </row>
    <row r="5946" spans="7:8" x14ac:dyDescent="0.35">
      <c r="G5946" s="9"/>
      <c r="H5946" s="9"/>
    </row>
    <row r="5947" spans="7:8" x14ac:dyDescent="0.35">
      <c r="G5947" s="9"/>
      <c r="H5947" s="9"/>
    </row>
    <row r="5948" spans="7:8" x14ac:dyDescent="0.35">
      <c r="G5948" s="9"/>
      <c r="H5948" s="9"/>
    </row>
    <row r="5949" spans="7:8" x14ac:dyDescent="0.35">
      <c r="G5949" s="9"/>
      <c r="H5949" s="9"/>
    </row>
    <row r="5950" spans="7:8" x14ac:dyDescent="0.35">
      <c r="G5950" s="9"/>
      <c r="H5950" s="9"/>
    </row>
    <row r="5951" spans="7:8" x14ac:dyDescent="0.35">
      <c r="G5951" s="9"/>
      <c r="H5951" s="9"/>
    </row>
    <row r="5952" spans="7:8" x14ac:dyDescent="0.35">
      <c r="G5952" s="9"/>
      <c r="H5952" s="9"/>
    </row>
    <row r="5953" spans="7:8" x14ac:dyDescent="0.35">
      <c r="G5953" s="9"/>
      <c r="H5953" s="9"/>
    </row>
    <row r="5954" spans="7:8" x14ac:dyDescent="0.35">
      <c r="G5954" s="9"/>
      <c r="H5954" s="9"/>
    </row>
    <row r="5955" spans="7:8" x14ac:dyDescent="0.35">
      <c r="G5955" s="9"/>
      <c r="H5955" s="9"/>
    </row>
    <row r="5956" spans="7:8" x14ac:dyDescent="0.35">
      <c r="G5956" s="9"/>
      <c r="H5956" s="9"/>
    </row>
    <row r="5957" spans="7:8" x14ac:dyDescent="0.35">
      <c r="G5957" s="9"/>
      <c r="H5957" s="9"/>
    </row>
    <row r="5958" spans="7:8" x14ac:dyDescent="0.35">
      <c r="G5958" s="9"/>
      <c r="H5958" s="9"/>
    </row>
    <row r="5959" spans="7:8" x14ac:dyDescent="0.35">
      <c r="G5959" s="9"/>
      <c r="H5959" s="9"/>
    </row>
    <row r="5960" spans="7:8" x14ac:dyDescent="0.35">
      <c r="G5960" s="9"/>
      <c r="H5960" s="9"/>
    </row>
    <row r="5961" spans="7:8" x14ac:dyDescent="0.35">
      <c r="G5961" s="9"/>
      <c r="H5961" s="9"/>
    </row>
    <row r="5962" spans="7:8" x14ac:dyDescent="0.35">
      <c r="G5962" s="9"/>
      <c r="H5962" s="9"/>
    </row>
    <row r="5963" spans="7:8" x14ac:dyDescent="0.35">
      <c r="G5963" s="9"/>
      <c r="H5963" s="9"/>
    </row>
    <row r="5964" spans="7:8" x14ac:dyDescent="0.35">
      <c r="G5964" s="9"/>
      <c r="H5964" s="9"/>
    </row>
    <row r="5965" spans="7:8" x14ac:dyDescent="0.35">
      <c r="G5965" s="9"/>
      <c r="H5965" s="9"/>
    </row>
    <row r="5966" spans="7:8" x14ac:dyDescent="0.35">
      <c r="G5966" s="9"/>
      <c r="H5966" s="9"/>
    </row>
    <row r="5967" spans="7:8" x14ac:dyDescent="0.35">
      <c r="G5967" s="9"/>
      <c r="H5967" s="9"/>
    </row>
    <row r="5968" spans="7:8" x14ac:dyDescent="0.35">
      <c r="G5968" s="9"/>
      <c r="H5968" s="9"/>
    </row>
    <row r="5969" spans="7:8" x14ac:dyDescent="0.35">
      <c r="G5969" s="9"/>
      <c r="H5969" s="9"/>
    </row>
    <row r="5970" spans="7:8" x14ac:dyDescent="0.35">
      <c r="G5970" s="9"/>
      <c r="H5970" s="9"/>
    </row>
    <row r="5971" spans="7:8" x14ac:dyDescent="0.35">
      <c r="G5971" s="9"/>
      <c r="H5971" s="9"/>
    </row>
    <row r="5972" spans="7:8" x14ac:dyDescent="0.35">
      <c r="G5972" s="9"/>
      <c r="H5972" s="9"/>
    </row>
    <row r="5973" spans="7:8" x14ac:dyDescent="0.35">
      <c r="G5973" s="9"/>
      <c r="H5973" s="9"/>
    </row>
    <row r="5974" spans="7:8" x14ac:dyDescent="0.35">
      <c r="G5974" s="9"/>
      <c r="H5974" s="9"/>
    </row>
    <row r="5975" spans="7:8" x14ac:dyDescent="0.35">
      <c r="G5975" s="9"/>
      <c r="H5975" s="9"/>
    </row>
    <row r="5976" spans="7:8" x14ac:dyDescent="0.35">
      <c r="G5976" s="9"/>
      <c r="H5976" s="9"/>
    </row>
    <row r="5977" spans="7:8" x14ac:dyDescent="0.35">
      <c r="G5977" s="9"/>
      <c r="H5977" s="9"/>
    </row>
    <row r="5978" spans="7:8" x14ac:dyDescent="0.35">
      <c r="G5978" s="9"/>
      <c r="H5978" s="9"/>
    </row>
    <row r="5979" spans="7:8" x14ac:dyDescent="0.35">
      <c r="G5979" s="9"/>
      <c r="H5979" s="9"/>
    </row>
    <row r="5980" spans="7:8" x14ac:dyDescent="0.35">
      <c r="G5980" s="9"/>
      <c r="H5980" s="9"/>
    </row>
    <row r="5981" spans="7:8" x14ac:dyDescent="0.35">
      <c r="G5981" s="9"/>
      <c r="H5981" s="9"/>
    </row>
    <row r="5982" spans="7:8" x14ac:dyDescent="0.35">
      <c r="G5982" s="9"/>
      <c r="H5982" s="9"/>
    </row>
    <row r="5983" spans="7:8" x14ac:dyDescent="0.35">
      <c r="G5983" s="9"/>
      <c r="H5983" s="9"/>
    </row>
    <row r="5984" spans="7:8" x14ac:dyDescent="0.35">
      <c r="G5984" s="9"/>
      <c r="H5984" s="9"/>
    </row>
    <row r="5985" spans="7:8" x14ac:dyDescent="0.35">
      <c r="G5985" s="9"/>
      <c r="H5985" s="9"/>
    </row>
    <row r="5986" spans="7:8" x14ac:dyDescent="0.35">
      <c r="G5986" s="9"/>
      <c r="H5986" s="9"/>
    </row>
    <row r="5987" spans="7:8" x14ac:dyDescent="0.35">
      <c r="G5987" s="9"/>
      <c r="H5987" s="9"/>
    </row>
    <row r="5988" spans="7:8" x14ac:dyDescent="0.35">
      <c r="G5988" s="9"/>
      <c r="H5988" s="9"/>
    </row>
    <row r="5989" spans="7:8" x14ac:dyDescent="0.35">
      <c r="G5989" s="9"/>
      <c r="H5989" s="9"/>
    </row>
    <row r="5990" spans="7:8" x14ac:dyDescent="0.35">
      <c r="G5990" s="9"/>
      <c r="H5990" s="9"/>
    </row>
    <row r="5991" spans="7:8" x14ac:dyDescent="0.35">
      <c r="G5991" s="9"/>
      <c r="H5991" s="9"/>
    </row>
    <row r="5992" spans="7:8" x14ac:dyDescent="0.35">
      <c r="G5992" s="9"/>
      <c r="H5992" s="9"/>
    </row>
    <row r="5993" spans="7:8" x14ac:dyDescent="0.35">
      <c r="G5993" s="9"/>
      <c r="H5993" s="9"/>
    </row>
    <row r="5994" spans="7:8" x14ac:dyDescent="0.35">
      <c r="G5994" s="9"/>
      <c r="H5994" s="9"/>
    </row>
    <row r="5995" spans="7:8" x14ac:dyDescent="0.35">
      <c r="G5995" s="9"/>
      <c r="H5995" s="9"/>
    </row>
    <row r="5996" spans="7:8" x14ac:dyDescent="0.35">
      <c r="G5996" s="9"/>
      <c r="H5996" s="9"/>
    </row>
    <row r="5997" spans="7:8" x14ac:dyDescent="0.35">
      <c r="G5997" s="9"/>
      <c r="H5997" s="9"/>
    </row>
    <row r="5998" spans="7:8" x14ac:dyDescent="0.35">
      <c r="G5998" s="9"/>
      <c r="H5998" s="9"/>
    </row>
    <row r="5999" spans="7:8" x14ac:dyDescent="0.35">
      <c r="G5999" s="9"/>
      <c r="H5999" s="9"/>
    </row>
    <row r="6000" spans="7:8" x14ac:dyDescent="0.35">
      <c r="G6000" s="9"/>
      <c r="H6000" s="9"/>
    </row>
    <row r="6001" spans="7:8" x14ac:dyDescent="0.35">
      <c r="G6001" s="9"/>
      <c r="H6001" s="9"/>
    </row>
    <row r="6002" spans="7:8" x14ac:dyDescent="0.35">
      <c r="G6002" s="9"/>
      <c r="H6002" s="9"/>
    </row>
    <row r="6003" spans="7:8" x14ac:dyDescent="0.35">
      <c r="G6003" s="9"/>
      <c r="H6003" s="9"/>
    </row>
    <row r="6004" spans="7:8" x14ac:dyDescent="0.35">
      <c r="G6004" s="9"/>
      <c r="H6004" s="9"/>
    </row>
    <row r="6005" spans="7:8" x14ac:dyDescent="0.35">
      <c r="G6005" s="9"/>
      <c r="H6005" s="9"/>
    </row>
    <row r="6006" spans="7:8" x14ac:dyDescent="0.35">
      <c r="G6006" s="9"/>
      <c r="H6006" s="9"/>
    </row>
    <row r="6007" spans="7:8" x14ac:dyDescent="0.35">
      <c r="G6007" s="9"/>
      <c r="H6007" s="9"/>
    </row>
    <row r="6008" spans="7:8" x14ac:dyDescent="0.35">
      <c r="G6008" s="9"/>
      <c r="H6008" s="9"/>
    </row>
    <row r="6009" spans="7:8" x14ac:dyDescent="0.35">
      <c r="G6009" s="9"/>
      <c r="H6009" s="9"/>
    </row>
    <row r="6010" spans="7:8" x14ac:dyDescent="0.35">
      <c r="G6010" s="9"/>
      <c r="H6010" s="9"/>
    </row>
    <row r="6011" spans="7:8" x14ac:dyDescent="0.35">
      <c r="G6011" s="9"/>
      <c r="H6011" s="9"/>
    </row>
    <row r="6012" spans="7:8" x14ac:dyDescent="0.35">
      <c r="G6012" s="9"/>
      <c r="H6012" s="9"/>
    </row>
    <row r="6013" spans="7:8" x14ac:dyDescent="0.35">
      <c r="G6013" s="9"/>
      <c r="H6013" s="9"/>
    </row>
    <row r="6014" spans="7:8" x14ac:dyDescent="0.35">
      <c r="G6014" s="9"/>
      <c r="H6014" s="9"/>
    </row>
    <row r="6015" spans="7:8" x14ac:dyDescent="0.35">
      <c r="G6015" s="9"/>
      <c r="H6015" s="9"/>
    </row>
    <row r="6016" spans="7:8" x14ac:dyDescent="0.35">
      <c r="G6016" s="9"/>
      <c r="H6016" s="9"/>
    </row>
    <row r="6017" spans="7:8" x14ac:dyDescent="0.35">
      <c r="G6017" s="9"/>
      <c r="H6017" s="9"/>
    </row>
    <row r="6018" spans="7:8" x14ac:dyDescent="0.35">
      <c r="G6018" s="9"/>
      <c r="H6018" s="9"/>
    </row>
    <row r="6019" spans="7:8" x14ac:dyDescent="0.35">
      <c r="G6019" s="9"/>
      <c r="H6019" s="9"/>
    </row>
    <row r="6020" spans="7:8" x14ac:dyDescent="0.35">
      <c r="G6020" s="9"/>
      <c r="H6020" s="9"/>
    </row>
    <row r="6021" spans="7:8" x14ac:dyDescent="0.35">
      <c r="G6021" s="9"/>
      <c r="H6021" s="9"/>
    </row>
    <row r="6022" spans="7:8" x14ac:dyDescent="0.35">
      <c r="G6022" s="9"/>
      <c r="H6022" s="9"/>
    </row>
    <row r="6023" spans="7:8" x14ac:dyDescent="0.35">
      <c r="G6023" s="9"/>
      <c r="H6023" s="9"/>
    </row>
    <row r="6024" spans="7:8" x14ac:dyDescent="0.35">
      <c r="G6024" s="9"/>
      <c r="H6024" s="9"/>
    </row>
    <row r="6025" spans="7:8" x14ac:dyDescent="0.35">
      <c r="G6025" s="9"/>
      <c r="H6025" s="9"/>
    </row>
    <row r="6026" spans="7:8" x14ac:dyDescent="0.35">
      <c r="G6026" s="9"/>
      <c r="H6026" s="9"/>
    </row>
    <row r="6027" spans="7:8" x14ac:dyDescent="0.35">
      <c r="G6027" s="9"/>
      <c r="H6027" s="9"/>
    </row>
    <row r="6028" spans="7:8" x14ac:dyDescent="0.35">
      <c r="G6028" s="9"/>
      <c r="H6028" s="9"/>
    </row>
    <row r="6029" spans="7:8" x14ac:dyDescent="0.35">
      <c r="G6029" s="9"/>
      <c r="H6029" s="9"/>
    </row>
    <row r="6030" spans="7:8" x14ac:dyDescent="0.35">
      <c r="G6030" s="9"/>
      <c r="H6030" s="9"/>
    </row>
    <row r="6031" spans="7:8" x14ac:dyDescent="0.35">
      <c r="G6031" s="9"/>
      <c r="H6031" s="9"/>
    </row>
    <row r="6032" spans="7:8" x14ac:dyDescent="0.35">
      <c r="G6032" s="9"/>
      <c r="H6032" s="9"/>
    </row>
    <row r="6033" spans="7:8" x14ac:dyDescent="0.35">
      <c r="G6033" s="9"/>
      <c r="H6033" s="9"/>
    </row>
    <row r="6034" spans="7:8" x14ac:dyDescent="0.35">
      <c r="G6034" s="9"/>
      <c r="H6034" s="9"/>
    </row>
    <row r="6035" spans="7:8" x14ac:dyDescent="0.35">
      <c r="G6035" s="9"/>
      <c r="H6035" s="9"/>
    </row>
    <row r="6036" spans="7:8" x14ac:dyDescent="0.35">
      <c r="G6036" s="9"/>
      <c r="H6036" s="9"/>
    </row>
    <row r="6037" spans="7:8" x14ac:dyDescent="0.35">
      <c r="G6037" s="9"/>
      <c r="H6037" s="9"/>
    </row>
    <row r="6038" spans="7:8" x14ac:dyDescent="0.35">
      <c r="G6038" s="9"/>
      <c r="H6038" s="9"/>
    </row>
    <row r="6039" spans="7:8" x14ac:dyDescent="0.35">
      <c r="G6039" s="9"/>
      <c r="H6039" s="9"/>
    </row>
    <row r="6040" spans="7:8" x14ac:dyDescent="0.35">
      <c r="G6040" s="9"/>
      <c r="H6040" s="9"/>
    </row>
    <row r="6041" spans="7:8" x14ac:dyDescent="0.35">
      <c r="G6041" s="9"/>
      <c r="H6041" s="9"/>
    </row>
    <row r="6042" spans="7:8" x14ac:dyDescent="0.35">
      <c r="G6042" s="9"/>
      <c r="H6042" s="9"/>
    </row>
    <row r="6043" spans="7:8" x14ac:dyDescent="0.35">
      <c r="G6043" s="9"/>
      <c r="H6043" s="9"/>
    </row>
    <row r="6044" spans="7:8" x14ac:dyDescent="0.35">
      <c r="G6044" s="9"/>
      <c r="H6044" s="9"/>
    </row>
    <row r="6045" spans="7:8" x14ac:dyDescent="0.35">
      <c r="G6045" s="9"/>
      <c r="H6045" s="9"/>
    </row>
    <row r="6046" spans="7:8" x14ac:dyDescent="0.35">
      <c r="G6046" s="9"/>
      <c r="H6046" s="9"/>
    </row>
    <row r="6047" spans="7:8" x14ac:dyDescent="0.35">
      <c r="G6047" s="9"/>
      <c r="H6047" s="9"/>
    </row>
    <row r="6048" spans="7:8" x14ac:dyDescent="0.35">
      <c r="G6048" s="9"/>
      <c r="H6048" s="9"/>
    </row>
    <row r="6049" spans="7:8" x14ac:dyDescent="0.35">
      <c r="G6049" s="9"/>
      <c r="H6049" s="9"/>
    </row>
    <row r="6050" spans="7:8" x14ac:dyDescent="0.35">
      <c r="G6050" s="9"/>
      <c r="H6050" s="9"/>
    </row>
    <row r="6051" spans="7:8" x14ac:dyDescent="0.35">
      <c r="G6051" s="9"/>
      <c r="H6051" s="9"/>
    </row>
    <row r="6052" spans="7:8" x14ac:dyDescent="0.35">
      <c r="G6052" s="9"/>
      <c r="H6052" s="9"/>
    </row>
    <row r="6053" spans="7:8" x14ac:dyDescent="0.35">
      <c r="G6053" s="9"/>
      <c r="H6053" s="9"/>
    </row>
    <row r="6054" spans="7:8" x14ac:dyDescent="0.35">
      <c r="G6054" s="9"/>
      <c r="H6054" s="9"/>
    </row>
    <row r="6055" spans="7:8" x14ac:dyDescent="0.35">
      <c r="G6055" s="9"/>
      <c r="H6055" s="9"/>
    </row>
    <row r="6056" spans="7:8" x14ac:dyDescent="0.35">
      <c r="G6056" s="9"/>
      <c r="H6056" s="9"/>
    </row>
    <row r="6057" spans="7:8" x14ac:dyDescent="0.35">
      <c r="G6057" s="9"/>
      <c r="H6057" s="9"/>
    </row>
    <row r="6058" spans="7:8" x14ac:dyDescent="0.35">
      <c r="G6058" s="9"/>
      <c r="H6058" s="9"/>
    </row>
    <row r="6059" spans="7:8" x14ac:dyDescent="0.35">
      <c r="G6059" s="9"/>
      <c r="H6059" s="9"/>
    </row>
    <row r="6060" spans="7:8" x14ac:dyDescent="0.35">
      <c r="G6060" s="9"/>
      <c r="H6060" s="9"/>
    </row>
    <row r="6061" spans="7:8" x14ac:dyDescent="0.35">
      <c r="G6061" s="9"/>
      <c r="H6061" s="9"/>
    </row>
    <row r="6062" spans="7:8" x14ac:dyDescent="0.35">
      <c r="G6062" s="9"/>
      <c r="H6062" s="9"/>
    </row>
    <row r="6063" spans="7:8" x14ac:dyDescent="0.35">
      <c r="G6063" s="9"/>
      <c r="H6063" s="9"/>
    </row>
    <row r="6064" spans="7:8" x14ac:dyDescent="0.35">
      <c r="G6064" s="9"/>
      <c r="H6064" s="9"/>
    </row>
    <row r="6065" spans="7:8" x14ac:dyDescent="0.35">
      <c r="G6065" s="9"/>
      <c r="H6065" s="9"/>
    </row>
    <row r="6066" spans="7:8" x14ac:dyDescent="0.35">
      <c r="G6066" s="9"/>
      <c r="H6066" s="9"/>
    </row>
    <row r="6067" spans="7:8" x14ac:dyDescent="0.35">
      <c r="G6067" s="9"/>
      <c r="H6067" s="9"/>
    </row>
    <row r="6068" spans="7:8" x14ac:dyDescent="0.35">
      <c r="G6068" s="9"/>
      <c r="H6068" s="9"/>
    </row>
    <row r="6069" spans="7:8" x14ac:dyDescent="0.35">
      <c r="G6069" s="9"/>
      <c r="H6069" s="9"/>
    </row>
    <row r="6070" spans="7:8" x14ac:dyDescent="0.35">
      <c r="G6070" s="9"/>
      <c r="H6070" s="9"/>
    </row>
    <row r="6071" spans="7:8" x14ac:dyDescent="0.35">
      <c r="G6071" s="9"/>
      <c r="H6071" s="9"/>
    </row>
    <row r="6072" spans="7:8" x14ac:dyDescent="0.35">
      <c r="G6072" s="9"/>
      <c r="H6072" s="9"/>
    </row>
    <row r="6073" spans="7:8" x14ac:dyDescent="0.35">
      <c r="G6073" s="9"/>
      <c r="H6073" s="9"/>
    </row>
    <row r="6074" spans="7:8" x14ac:dyDescent="0.35">
      <c r="G6074" s="9"/>
      <c r="H6074" s="9"/>
    </row>
    <row r="6075" spans="7:8" x14ac:dyDescent="0.35">
      <c r="G6075" s="9"/>
      <c r="H6075" s="9"/>
    </row>
    <row r="6076" spans="7:8" x14ac:dyDescent="0.35">
      <c r="G6076" s="9"/>
      <c r="H6076" s="9"/>
    </row>
    <row r="6077" spans="7:8" x14ac:dyDescent="0.35">
      <c r="G6077" s="9"/>
      <c r="H6077" s="9"/>
    </row>
    <row r="6078" spans="7:8" x14ac:dyDescent="0.35">
      <c r="G6078" s="9"/>
      <c r="H6078" s="9"/>
    </row>
    <row r="6079" spans="7:8" x14ac:dyDescent="0.35">
      <c r="G6079" s="9"/>
      <c r="H6079" s="9"/>
    </row>
    <row r="6080" spans="7:8" x14ac:dyDescent="0.35">
      <c r="G6080" s="9"/>
      <c r="H6080" s="9"/>
    </row>
    <row r="6081" spans="7:8" x14ac:dyDescent="0.35">
      <c r="G6081" s="9"/>
      <c r="H6081" s="9"/>
    </row>
    <row r="6082" spans="7:8" x14ac:dyDescent="0.35">
      <c r="G6082" s="9"/>
      <c r="H6082" s="9"/>
    </row>
    <row r="6083" spans="7:8" x14ac:dyDescent="0.35">
      <c r="G6083" s="9"/>
      <c r="H6083" s="9"/>
    </row>
    <row r="6084" spans="7:8" x14ac:dyDescent="0.35">
      <c r="G6084" s="9"/>
      <c r="H6084" s="9"/>
    </row>
    <row r="6085" spans="7:8" x14ac:dyDescent="0.35">
      <c r="G6085" s="9"/>
      <c r="H6085" s="9"/>
    </row>
    <row r="6086" spans="7:8" x14ac:dyDescent="0.35">
      <c r="G6086" s="9"/>
      <c r="H6086" s="9"/>
    </row>
    <row r="6087" spans="7:8" x14ac:dyDescent="0.35">
      <c r="G6087" s="9"/>
      <c r="H6087" s="9"/>
    </row>
    <row r="6088" spans="7:8" x14ac:dyDescent="0.35">
      <c r="G6088" s="9"/>
      <c r="H6088" s="9"/>
    </row>
    <row r="6089" spans="7:8" x14ac:dyDescent="0.35">
      <c r="G6089" s="9"/>
      <c r="H6089" s="9"/>
    </row>
    <row r="6090" spans="7:8" x14ac:dyDescent="0.35">
      <c r="G6090" s="9"/>
      <c r="H6090" s="9"/>
    </row>
    <row r="6091" spans="7:8" x14ac:dyDescent="0.35">
      <c r="G6091" s="9"/>
      <c r="H6091" s="9"/>
    </row>
    <row r="6092" spans="7:8" x14ac:dyDescent="0.35">
      <c r="G6092" s="9"/>
      <c r="H6092" s="9"/>
    </row>
    <row r="6093" spans="7:8" x14ac:dyDescent="0.35">
      <c r="G6093" s="9"/>
      <c r="H6093" s="9"/>
    </row>
    <row r="6094" spans="7:8" x14ac:dyDescent="0.35">
      <c r="G6094" s="9"/>
      <c r="H6094" s="9"/>
    </row>
    <row r="6095" spans="7:8" x14ac:dyDescent="0.35">
      <c r="G6095" s="9"/>
      <c r="H6095" s="9"/>
    </row>
    <row r="6096" spans="7:8" x14ac:dyDescent="0.35">
      <c r="G6096" s="9"/>
      <c r="H6096" s="9"/>
    </row>
    <row r="6097" spans="7:8" x14ac:dyDescent="0.35">
      <c r="G6097" s="9"/>
      <c r="H6097" s="9"/>
    </row>
    <row r="6098" spans="7:8" x14ac:dyDescent="0.35">
      <c r="G6098" s="9"/>
      <c r="H6098" s="9"/>
    </row>
    <row r="6099" spans="7:8" x14ac:dyDescent="0.35">
      <c r="G6099" s="9"/>
      <c r="H6099" s="9"/>
    </row>
    <row r="6100" spans="7:8" x14ac:dyDescent="0.35">
      <c r="G6100" s="9"/>
      <c r="H6100" s="9"/>
    </row>
    <row r="6101" spans="7:8" x14ac:dyDescent="0.35">
      <c r="G6101" s="9"/>
      <c r="H6101" s="9"/>
    </row>
    <row r="6102" spans="7:8" x14ac:dyDescent="0.35">
      <c r="G6102" s="9"/>
      <c r="H6102" s="9"/>
    </row>
    <row r="6103" spans="7:8" x14ac:dyDescent="0.35">
      <c r="G6103" s="9"/>
      <c r="H6103" s="9"/>
    </row>
    <row r="6104" spans="7:8" x14ac:dyDescent="0.35">
      <c r="G6104" s="9"/>
      <c r="H6104" s="9"/>
    </row>
    <row r="6105" spans="7:8" x14ac:dyDescent="0.35">
      <c r="G6105" s="9"/>
      <c r="H6105" s="9"/>
    </row>
    <row r="6106" spans="7:8" x14ac:dyDescent="0.35">
      <c r="G6106" s="9"/>
      <c r="H6106" s="9"/>
    </row>
    <row r="6107" spans="7:8" x14ac:dyDescent="0.35">
      <c r="G6107" s="9"/>
      <c r="H6107" s="9"/>
    </row>
    <row r="6108" spans="7:8" x14ac:dyDescent="0.35">
      <c r="G6108" s="9"/>
      <c r="H6108" s="9"/>
    </row>
    <row r="6109" spans="7:8" x14ac:dyDescent="0.35">
      <c r="G6109" s="9"/>
      <c r="H6109" s="9"/>
    </row>
    <row r="6110" spans="7:8" x14ac:dyDescent="0.35">
      <c r="G6110" s="9"/>
      <c r="H6110" s="9"/>
    </row>
    <row r="6111" spans="7:8" x14ac:dyDescent="0.35">
      <c r="G6111" s="9"/>
      <c r="H6111" s="9"/>
    </row>
    <row r="6112" spans="7:8" x14ac:dyDescent="0.35">
      <c r="G6112" s="9"/>
      <c r="H6112" s="9"/>
    </row>
    <row r="6113" spans="7:8" x14ac:dyDescent="0.35">
      <c r="G6113" s="9"/>
      <c r="H6113" s="9"/>
    </row>
    <row r="6114" spans="7:8" x14ac:dyDescent="0.35">
      <c r="G6114" s="9"/>
      <c r="H6114" s="9"/>
    </row>
    <row r="6115" spans="7:8" x14ac:dyDescent="0.35">
      <c r="G6115" s="9"/>
      <c r="H6115" s="9"/>
    </row>
    <row r="6116" spans="7:8" x14ac:dyDescent="0.35">
      <c r="G6116" s="9"/>
      <c r="H6116" s="9"/>
    </row>
    <row r="6117" spans="7:8" x14ac:dyDescent="0.35">
      <c r="G6117" s="9"/>
      <c r="H6117" s="9"/>
    </row>
    <row r="6118" spans="7:8" x14ac:dyDescent="0.35">
      <c r="G6118" s="9"/>
      <c r="H6118" s="9"/>
    </row>
    <row r="6119" spans="7:8" x14ac:dyDescent="0.35">
      <c r="G6119" s="9"/>
      <c r="H6119" s="9"/>
    </row>
    <row r="6120" spans="7:8" x14ac:dyDescent="0.35">
      <c r="G6120" s="9"/>
      <c r="H6120" s="9"/>
    </row>
    <row r="6121" spans="7:8" x14ac:dyDescent="0.35">
      <c r="G6121" s="9"/>
      <c r="H6121" s="9"/>
    </row>
    <row r="6122" spans="7:8" x14ac:dyDescent="0.35">
      <c r="G6122" s="9"/>
      <c r="H6122" s="9"/>
    </row>
    <row r="6123" spans="7:8" x14ac:dyDescent="0.35">
      <c r="G6123" s="9"/>
      <c r="H6123" s="9"/>
    </row>
    <row r="6124" spans="7:8" x14ac:dyDescent="0.35">
      <c r="G6124" s="9"/>
      <c r="H6124" s="9"/>
    </row>
    <row r="6125" spans="7:8" x14ac:dyDescent="0.35">
      <c r="G6125" s="9"/>
      <c r="H6125" s="9"/>
    </row>
    <row r="6126" spans="7:8" x14ac:dyDescent="0.35">
      <c r="G6126" s="9"/>
      <c r="H6126" s="9"/>
    </row>
    <row r="6127" spans="7:8" x14ac:dyDescent="0.35">
      <c r="G6127" s="9"/>
      <c r="H6127" s="9"/>
    </row>
    <row r="6128" spans="7:8" x14ac:dyDescent="0.35">
      <c r="G6128" s="9"/>
      <c r="H6128" s="9"/>
    </row>
    <row r="6129" spans="7:8" x14ac:dyDescent="0.35">
      <c r="G6129" s="9"/>
      <c r="H6129" s="9"/>
    </row>
    <row r="6130" spans="7:8" x14ac:dyDescent="0.35">
      <c r="G6130" s="9"/>
      <c r="H6130" s="9"/>
    </row>
    <row r="6131" spans="7:8" x14ac:dyDescent="0.35">
      <c r="G6131" s="9"/>
      <c r="H6131" s="9"/>
    </row>
    <row r="6132" spans="7:8" x14ac:dyDescent="0.35">
      <c r="G6132" s="9"/>
      <c r="H6132" s="9"/>
    </row>
    <row r="6133" spans="7:8" x14ac:dyDescent="0.35">
      <c r="G6133" s="9"/>
      <c r="H6133" s="9"/>
    </row>
    <row r="6134" spans="7:8" x14ac:dyDescent="0.35">
      <c r="G6134" s="9"/>
      <c r="H6134" s="9"/>
    </row>
    <row r="6135" spans="7:8" x14ac:dyDescent="0.35">
      <c r="G6135" s="9"/>
      <c r="H6135" s="9"/>
    </row>
    <row r="6136" spans="7:8" x14ac:dyDescent="0.35">
      <c r="G6136" s="9"/>
      <c r="H6136" s="9"/>
    </row>
    <row r="6137" spans="7:8" x14ac:dyDescent="0.35">
      <c r="G6137" s="9"/>
      <c r="H6137" s="9"/>
    </row>
    <row r="6138" spans="7:8" x14ac:dyDescent="0.35">
      <c r="G6138" s="9"/>
      <c r="H6138" s="9"/>
    </row>
    <row r="6139" spans="7:8" x14ac:dyDescent="0.35">
      <c r="G6139" s="9"/>
      <c r="H6139" s="9"/>
    </row>
    <row r="6140" spans="7:8" x14ac:dyDescent="0.35">
      <c r="G6140" s="9"/>
      <c r="H6140" s="9"/>
    </row>
    <row r="6141" spans="7:8" x14ac:dyDescent="0.35">
      <c r="G6141" s="9"/>
      <c r="H6141" s="9"/>
    </row>
    <row r="6142" spans="7:8" x14ac:dyDescent="0.35">
      <c r="G6142" s="9"/>
      <c r="H6142" s="9"/>
    </row>
    <row r="6143" spans="7:8" x14ac:dyDescent="0.35">
      <c r="G6143" s="9"/>
      <c r="H6143" s="9"/>
    </row>
    <row r="6144" spans="7:8" x14ac:dyDescent="0.35">
      <c r="G6144" s="9"/>
      <c r="H6144" s="9"/>
    </row>
    <row r="6145" spans="7:8" x14ac:dyDescent="0.35">
      <c r="G6145" s="9"/>
      <c r="H6145" s="9"/>
    </row>
    <row r="6146" spans="7:8" x14ac:dyDescent="0.35">
      <c r="G6146" s="9"/>
      <c r="H6146" s="9"/>
    </row>
    <row r="6147" spans="7:8" x14ac:dyDescent="0.35">
      <c r="G6147" s="9"/>
      <c r="H6147" s="9"/>
    </row>
    <row r="6148" spans="7:8" x14ac:dyDescent="0.35">
      <c r="G6148" s="9"/>
      <c r="H6148" s="9"/>
    </row>
    <row r="6149" spans="7:8" x14ac:dyDescent="0.35">
      <c r="G6149" s="9"/>
      <c r="H6149" s="9"/>
    </row>
    <row r="6150" spans="7:8" x14ac:dyDescent="0.35">
      <c r="G6150" s="9"/>
      <c r="H6150" s="9"/>
    </row>
    <row r="6151" spans="7:8" x14ac:dyDescent="0.35">
      <c r="G6151" s="9"/>
      <c r="H6151" s="9"/>
    </row>
    <row r="6152" spans="7:8" x14ac:dyDescent="0.35">
      <c r="G6152" s="9"/>
      <c r="H6152" s="9"/>
    </row>
    <row r="6153" spans="7:8" x14ac:dyDescent="0.35">
      <c r="G6153" s="9"/>
      <c r="H6153" s="9"/>
    </row>
    <row r="6154" spans="7:8" x14ac:dyDescent="0.35">
      <c r="G6154" s="9"/>
      <c r="H6154" s="9"/>
    </row>
    <row r="6155" spans="7:8" x14ac:dyDescent="0.35">
      <c r="G6155" s="9"/>
      <c r="H6155" s="9"/>
    </row>
    <row r="6156" spans="7:8" x14ac:dyDescent="0.35">
      <c r="G6156" s="9"/>
      <c r="H6156" s="9"/>
    </row>
    <row r="6157" spans="7:8" x14ac:dyDescent="0.35">
      <c r="G6157" s="9"/>
      <c r="H6157" s="9"/>
    </row>
    <row r="6158" spans="7:8" x14ac:dyDescent="0.35">
      <c r="G6158" s="9"/>
      <c r="H6158" s="9"/>
    </row>
    <row r="6159" spans="7:8" x14ac:dyDescent="0.35">
      <c r="G6159" s="9"/>
      <c r="H6159" s="9"/>
    </row>
    <row r="6160" spans="7:8" x14ac:dyDescent="0.35">
      <c r="G6160" s="9"/>
      <c r="H6160" s="9"/>
    </row>
    <row r="6161" spans="7:8" x14ac:dyDescent="0.35">
      <c r="G6161" s="9"/>
      <c r="H6161" s="9"/>
    </row>
    <row r="6162" spans="7:8" x14ac:dyDescent="0.35">
      <c r="G6162" s="9"/>
      <c r="H6162" s="9"/>
    </row>
    <row r="6163" spans="7:8" x14ac:dyDescent="0.35">
      <c r="G6163" s="9"/>
      <c r="H6163" s="9"/>
    </row>
    <row r="6164" spans="7:8" x14ac:dyDescent="0.35">
      <c r="G6164" s="9"/>
      <c r="H6164" s="9"/>
    </row>
    <row r="6165" spans="7:8" x14ac:dyDescent="0.35">
      <c r="G6165" s="9"/>
      <c r="H6165" s="9"/>
    </row>
    <row r="6166" spans="7:8" x14ac:dyDescent="0.35">
      <c r="G6166" s="9"/>
      <c r="H6166" s="9"/>
    </row>
    <row r="6167" spans="7:8" x14ac:dyDescent="0.35">
      <c r="G6167" s="9"/>
      <c r="H6167" s="9"/>
    </row>
    <row r="6168" spans="7:8" x14ac:dyDescent="0.35">
      <c r="G6168" s="9"/>
      <c r="H6168" s="9"/>
    </row>
    <row r="6169" spans="7:8" x14ac:dyDescent="0.35">
      <c r="G6169" s="9"/>
      <c r="H6169" s="9"/>
    </row>
    <row r="6170" spans="7:8" x14ac:dyDescent="0.35">
      <c r="G6170" s="9"/>
      <c r="H6170" s="9"/>
    </row>
    <row r="6171" spans="7:8" x14ac:dyDescent="0.35">
      <c r="G6171" s="9"/>
      <c r="H6171" s="9"/>
    </row>
    <row r="6172" spans="7:8" x14ac:dyDescent="0.35">
      <c r="G6172" s="9"/>
      <c r="H6172" s="9"/>
    </row>
    <row r="6173" spans="7:8" x14ac:dyDescent="0.35">
      <c r="G6173" s="9"/>
      <c r="H6173" s="9"/>
    </row>
    <row r="6174" spans="7:8" x14ac:dyDescent="0.35">
      <c r="G6174" s="9"/>
      <c r="H6174" s="9"/>
    </row>
    <row r="6175" spans="7:8" x14ac:dyDescent="0.35">
      <c r="G6175" s="9"/>
      <c r="H6175" s="9"/>
    </row>
    <row r="6176" spans="7:8" x14ac:dyDescent="0.35">
      <c r="G6176" s="9"/>
      <c r="H6176" s="9"/>
    </row>
    <row r="6177" spans="7:8" x14ac:dyDescent="0.35">
      <c r="G6177" s="9"/>
      <c r="H6177" s="9"/>
    </row>
    <row r="6178" spans="7:8" x14ac:dyDescent="0.35">
      <c r="G6178" s="9"/>
      <c r="H6178" s="9"/>
    </row>
    <row r="6179" spans="7:8" x14ac:dyDescent="0.35">
      <c r="G6179" s="9"/>
      <c r="H6179" s="9"/>
    </row>
    <row r="6180" spans="7:8" x14ac:dyDescent="0.35">
      <c r="G6180" s="9"/>
      <c r="H6180" s="9"/>
    </row>
    <row r="6181" spans="7:8" x14ac:dyDescent="0.35">
      <c r="G6181" s="9"/>
      <c r="H6181" s="9"/>
    </row>
    <row r="6182" spans="7:8" x14ac:dyDescent="0.35">
      <c r="G6182" s="9"/>
      <c r="H6182" s="9"/>
    </row>
    <row r="6183" spans="7:8" x14ac:dyDescent="0.35">
      <c r="G6183" s="9"/>
      <c r="H6183" s="9"/>
    </row>
    <row r="6184" spans="7:8" x14ac:dyDescent="0.35">
      <c r="G6184" s="9"/>
      <c r="H6184" s="9"/>
    </row>
    <row r="6185" spans="7:8" x14ac:dyDescent="0.35">
      <c r="G6185" s="9"/>
      <c r="H6185" s="9"/>
    </row>
    <row r="6186" spans="7:8" x14ac:dyDescent="0.35">
      <c r="G6186" s="9"/>
      <c r="H6186" s="9"/>
    </row>
    <row r="6187" spans="7:8" x14ac:dyDescent="0.35">
      <c r="G6187" s="9"/>
      <c r="H6187" s="9"/>
    </row>
    <row r="6188" spans="7:8" x14ac:dyDescent="0.35">
      <c r="G6188" s="9"/>
      <c r="H6188" s="9"/>
    </row>
    <row r="6189" spans="7:8" x14ac:dyDescent="0.35">
      <c r="G6189" s="9"/>
      <c r="H6189" s="9"/>
    </row>
    <row r="6190" spans="7:8" x14ac:dyDescent="0.35">
      <c r="G6190" s="9"/>
      <c r="H6190" s="9"/>
    </row>
    <row r="6191" spans="7:8" x14ac:dyDescent="0.35">
      <c r="G6191" s="9"/>
      <c r="H6191" s="9"/>
    </row>
    <row r="6192" spans="7:8" x14ac:dyDescent="0.35">
      <c r="G6192" s="9"/>
      <c r="H6192" s="9"/>
    </row>
    <row r="6193" spans="7:8" x14ac:dyDescent="0.35">
      <c r="G6193" s="9"/>
      <c r="H6193" s="9"/>
    </row>
    <row r="6194" spans="7:8" x14ac:dyDescent="0.35">
      <c r="G6194" s="9"/>
      <c r="H6194" s="9"/>
    </row>
    <row r="6195" spans="7:8" x14ac:dyDescent="0.35">
      <c r="G6195" s="9"/>
      <c r="H6195" s="9"/>
    </row>
    <row r="6196" spans="7:8" x14ac:dyDescent="0.35">
      <c r="G6196" s="9"/>
      <c r="H6196" s="9"/>
    </row>
    <row r="6197" spans="7:8" x14ac:dyDescent="0.35">
      <c r="G6197" s="9"/>
      <c r="H6197" s="9"/>
    </row>
    <row r="6198" spans="7:8" x14ac:dyDescent="0.35">
      <c r="G6198" s="9"/>
      <c r="H6198" s="9"/>
    </row>
    <row r="6199" spans="7:8" x14ac:dyDescent="0.35">
      <c r="G6199" s="9"/>
      <c r="H6199" s="9"/>
    </row>
    <row r="6200" spans="7:8" x14ac:dyDescent="0.35">
      <c r="G6200" s="9"/>
      <c r="H6200" s="9"/>
    </row>
    <row r="6201" spans="7:8" x14ac:dyDescent="0.35">
      <c r="G6201" s="9"/>
      <c r="H6201" s="9"/>
    </row>
    <row r="6202" spans="7:8" x14ac:dyDescent="0.35">
      <c r="G6202" s="9"/>
      <c r="H6202" s="9"/>
    </row>
    <row r="6203" spans="7:8" x14ac:dyDescent="0.35">
      <c r="G6203" s="9"/>
      <c r="H6203" s="9"/>
    </row>
    <row r="6204" spans="7:8" x14ac:dyDescent="0.35">
      <c r="G6204" s="9"/>
      <c r="H6204" s="9"/>
    </row>
    <row r="6205" spans="7:8" x14ac:dyDescent="0.35">
      <c r="G6205" s="9"/>
      <c r="H6205" s="9"/>
    </row>
    <row r="6206" spans="7:8" x14ac:dyDescent="0.35">
      <c r="G6206" s="9"/>
      <c r="H6206" s="9"/>
    </row>
    <row r="6207" spans="7:8" x14ac:dyDescent="0.35">
      <c r="G6207" s="9"/>
      <c r="H6207" s="9"/>
    </row>
    <row r="6208" spans="7:8" x14ac:dyDescent="0.35">
      <c r="G6208" s="9"/>
      <c r="H6208" s="9"/>
    </row>
    <row r="6209" spans="7:8" x14ac:dyDescent="0.35">
      <c r="G6209" s="9"/>
      <c r="H6209" s="9"/>
    </row>
    <row r="6210" spans="7:8" x14ac:dyDescent="0.35">
      <c r="G6210" s="9"/>
      <c r="H6210" s="9"/>
    </row>
    <row r="6211" spans="7:8" x14ac:dyDescent="0.35">
      <c r="G6211" s="9"/>
      <c r="H6211" s="9"/>
    </row>
    <row r="6212" spans="7:8" x14ac:dyDescent="0.35">
      <c r="G6212" s="9"/>
      <c r="H6212" s="9"/>
    </row>
    <row r="6213" spans="7:8" x14ac:dyDescent="0.35">
      <c r="G6213" s="9"/>
      <c r="H6213" s="9"/>
    </row>
    <row r="6214" spans="7:8" x14ac:dyDescent="0.35">
      <c r="G6214" s="9"/>
      <c r="H6214" s="9"/>
    </row>
    <row r="6215" spans="7:8" x14ac:dyDescent="0.35">
      <c r="G6215" s="9"/>
      <c r="H6215" s="9"/>
    </row>
    <row r="6216" spans="7:8" x14ac:dyDescent="0.35">
      <c r="G6216" s="9"/>
      <c r="H6216" s="9"/>
    </row>
    <row r="6217" spans="7:8" x14ac:dyDescent="0.35">
      <c r="G6217" s="9"/>
      <c r="H6217" s="9"/>
    </row>
    <row r="6218" spans="7:8" x14ac:dyDescent="0.35">
      <c r="G6218" s="9"/>
      <c r="H6218" s="9"/>
    </row>
    <row r="6219" spans="7:8" x14ac:dyDescent="0.35">
      <c r="G6219" s="9"/>
      <c r="H6219" s="9"/>
    </row>
    <row r="6220" spans="7:8" x14ac:dyDescent="0.35">
      <c r="G6220" s="9"/>
      <c r="H6220" s="9"/>
    </row>
    <row r="6221" spans="7:8" x14ac:dyDescent="0.35">
      <c r="G6221" s="9"/>
      <c r="H6221" s="9"/>
    </row>
    <row r="6222" spans="7:8" x14ac:dyDescent="0.35">
      <c r="G6222" s="9"/>
      <c r="H6222" s="9"/>
    </row>
    <row r="6223" spans="7:8" x14ac:dyDescent="0.35">
      <c r="G6223" s="9"/>
      <c r="H6223" s="9"/>
    </row>
    <row r="6224" spans="7:8" x14ac:dyDescent="0.35">
      <c r="G6224" s="9"/>
      <c r="H6224" s="9"/>
    </row>
    <row r="6225" spans="7:8" x14ac:dyDescent="0.35">
      <c r="G6225" s="9"/>
      <c r="H6225" s="9"/>
    </row>
    <row r="6226" spans="7:8" x14ac:dyDescent="0.35">
      <c r="G6226" s="9"/>
      <c r="H6226" s="9"/>
    </row>
    <row r="6227" spans="7:8" x14ac:dyDescent="0.35">
      <c r="G6227" s="9"/>
      <c r="H6227" s="9"/>
    </row>
    <row r="6228" spans="7:8" x14ac:dyDescent="0.35">
      <c r="G6228" s="9"/>
      <c r="H6228" s="9"/>
    </row>
    <row r="6229" spans="7:8" x14ac:dyDescent="0.35">
      <c r="G6229" s="9"/>
      <c r="H6229" s="9"/>
    </row>
    <row r="6230" spans="7:8" x14ac:dyDescent="0.35">
      <c r="G6230" s="9"/>
      <c r="H6230" s="9"/>
    </row>
    <row r="6231" spans="7:8" x14ac:dyDescent="0.35">
      <c r="G6231" s="9"/>
      <c r="H6231" s="9"/>
    </row>
    <row r="6232" spans="7:8" x14ac:dyDescent="0.35">
      <c r="G6232" s="9"/>
      <c r="H6232" s="9"/>
    </row>
    <row r="6233" spans="7:8" x14ac:dyDescent="0.35">
      <c r="G6233" s="9"/>
      <c r="H6233" s="9"/>
    </row>
    <row r="6234" spans="7:8" x14ac:dyDescent="0.35">
      <c r="G6234" s="9"/>
      <c r="H6234" s="9"/>
    </row>
    <row r="6235" spans="7:8" x14ac:dyDescent="0.35">
      <c r="G6235" s="9"/>
      <c r="H6235" s="9"/>
    </row>
    <row r="6236" spans="7:8" x14ac:dyDescent="0.35">
      <c r="G6236" s="9"/>
      <c r="H6236" s="9"/>
    </row>
    <row r="6237" spans="7:8" x14ac:dyDescent="0.35">
      <c r="G6237" s="9"/>
      <c r="H6237" s="9"/>
    </row>
    <row r="6238" spans="7:8" x14ac:dyDescent="0.35">
      <c r="G6238" s="9"/>
      <c r="H6238" s="9"/>
    </row>
    <row r="6239" spans="7:8" x14ac:dyDescent="0.35">
      <c r="G6239" s="9"/>
      <c r="H6239" s="9"/>
    </row>
    <row r="6240" spans="7:8" x14ac:dyDescent="0.35">
      <c r="G6240" s="9"/>
      <c r="H6240" s="9"/>
    </row>
    <row r="6241" spans="7:8" x14ac:dyDescent="0.35">
      <c r="G6241" s="9"/>
      <c r="H6241" s="9"/>
    </row>
    <row r="6242" spans="7:8" x14ac:dyDescent="0.35">
      <c r="G6242" s="9"/>
      <c r="H6242" s="9"/>
    </row>
    <row r="6243" spans="7:8" x14ac:dyDescent="0.35">
      <c r="G6243" s="9"/>
      <c r="H6243" s="9"/>
    </row>
    <row r="6244" spans="7:8" x14ac:dyDescent="0.35">
      <c r="G6244" s="9"/>
      <c r="H6244" s="9"/>
    </row>
    <row r="6245" spans="7:8" x14ac:dyDescent="0.35">
      <c r="G6245" s="9"/>
      <c r="H6245" s="9"/>
    </row>
    <row r="6246" spans="7:8" x14ac:dyDescent="0.35">
      <c r="G6246" s="9"/>
      <c r="H6246" s="9"/>
    </row>
    <row r="6247" spans="7:8" x14ac:dyDescent="0.35">
      <c r="G6247" s="9"/>
      <c r="H6247" s="9"/>
    </row>
    <row r="6248" spans="7:8" x14ac:dyDescent="0.35">
      <c r="G6248" s="9"/>
      <c r="H6248" s="9"/>
    </row>
    <row r="6249" spans="7:8" x14ac:dyDescent="0.35">
      <c r="G6249" s="9"/>
      <c r="H6249" s="9"/>
    </row>
    <row r="6250" spans="7:8" x14ac:dyDescent="0.35">
      <c r="G6250" s="9"/>
      <c r="H6250" s="9"/>
    </row>
    <row r="6251" spans="7:8" x14ac:dyDescent="0.35">
      <c r="G6251" s="9"/>
      <c r="H6251" s="9"/>
    </row>
    <row r="6252" spans="7:8" x14ac:dyDescent="0.35">
      <c r="G6252" s="9"/>
      <c r="H6252" s="9"/>
    </row>
    <row r="6253" spans="7:8" x14ac:dyDescent="0.35">
      <c r="G6253" s="9"/>
      <c r="H6253" s="9"/>
    </row>
    <row r="6254" spans="7:8" x14ac:dyDescent="0.35">
      <c r="G6254" s="9"/>
      <c r="H6254" s="9"/>
    </row>
    <row r="6255" spans="7:8" x14ac:dyDescent="0.35">
      <c r="G6255" s="9"/>
      <c r="H6255" s="9"/>
    </row>
    <row r="6256" spans="7:8" x14ac:dyDescent="0.35">
      <c r="G6256" s="9"/>
      <c r="H6256" s="9"/>
    </row>
    <row r="6257" spans="7:8" x14ac:dyDescent="0.35">
      <c r="G6257" s="9"/>
      <c r="H6257" s="9"/>
    </row>
    <row r="6258" spans="7:8" x14ac:dyDescent="0.35">
      <c r="G6258" s="9"/>
      <c r="H6258" s="9"/>
    </row>
    <row r="6259" spans="7:8" x14ac:dyDescent="0.35">
      <c r="G6259" s="9"/>
      <c r="H6259" s="9"/>
    </row>
    <row r="6260" spans="7:8" x14ac:dyDescent="0.35">
      <c r="G6260" s="9"/>
      <c r="H6260" s="9"/>
    </row>
    <row r="6261" spans="7:8" x14ac:dyDescent="0.35">
      <c r="G6261" s="9"/>
      <c r="H6261" s="9"/>
    </row>
    <row r="6262" spans="7:8" x14ac:dyDescent="0.35">
      <c r="G6262" s="9"/>
      <c r="H6262" s="9"/>
    </row>
    <row r="6263" spans="7:8" x14ac:dyDescent="0.35">
      <c r="G6263" s="9"/>
      <c r="H6263" s="9"/>
    </row>
    <row r="6264" spans="7:8" x14ac:dyDescent="0.35">
      <c r="G6264" s="9"/>
      <c r="H6264" s="9"/>
    </row>
    <row r="6265" spans="7:8" x14ac:dyDescent="0.35">
      <c r="G6265" s="9"/>
      <c r="H6265" s="9"/>
    </row>
    <row r="6266" spans="7:8" x14ac:dyDescent="0.35">
      <c r="G6266" s="9"/>
      <c r="H6266" s="9"/>
    </row>
    <row r="6267" spans="7:8" x14ac:dyDescent="0.35">
      <c r="G6267" s="9"/>
      <c r="H6267" s="9"/>
    </row>
    <row r="6268" spans="7:8" x14ac:dyDescent="0.35">
      <c r="G6268" s="9"/>
      <c r="H6268" s="9"/>
    </row>
    <row r="6269" spans="7:8" x14ac:dyDescent="0.35">
      <c r="G6269" s="9"/>
      <c r="H6269" s="9"/>
    </row>
    <row r="6270" spans="7:8" x14ac:dyDescent="0.35">
      <c r="G6270" s="9"/>
      <c r="H6270" s="9"/>
    </row>
    <row r="6271" spans="7:8" x14ac:dyDescent="0.35">
      <c r="G6271" s="9"/>
      <c r="H6271" s="9"/>
    </row>
    <row r="6272" spans="7:8" x14ac:dyDescent="0.35">
      <c r="G6272" s="9"/>
      <c r="H6272" s="9"/>
    </row>
    <row r="6273" spans="7:8" x14ac:dyDescent="0.35">
      <c r="G6273" s="9"/>
      <c r="H6273" s="9"/>
    </row>
    <row r="6274" spans="7:8" x14ac:dyDescent="0.35">
      <c r="G6274" s="9"/>
      <c r="H6274" s="9"/>
    </row>
    <row r="6275" spans="7:8" x14ac:dyDescent="0.35">
      <c r="G6275" s="9"/>
      <c r="H6275" s="9"/>
    </row>
    <row r="6276" spans="7:8" x14ac:dyDescent="0.35">
      <c r="G6276" s="9"/>
      <c r="H6276" s="9"/>
    </row>
    <row r="6277" spans="7:8" x14ac:dyDescent="0.35">
      <c r="G6277" s="9"/>
      <c r="H6277" s="9"/>
    </row>
    <row r="6278" spans="7:8" x14ac:dyDescent="0.35">
      <c r="G6278" s="9"/>
      <c r="H6278" s="9"/>
    </row>
    <row r="6279" spans="7:8" x14ac:dyDescent="0.35">
      <c r="G6279" s="9"/>
      <c r="H6279" s="9"/>
    </row>
    <row r="6280" spans="7:8" x14ac:dyDescent="0.35">
      <c r="G6280" s="9"/>
      <c r="H6280" s="9"/>
    </row>
    <row r="6281" spans="7:8" x14ac:dyDescent="0.35">
      <c r="G6281" s="9"/>
      <c r="H6281" s="9"/>
    </row>
    <row r="6282" spans="7:8" x14ac:dyDescent="0.35">
      <c r="G6282" s="9"/>
      <c r="H6282" s="9"/>
    </row>
    <row r="6283" spans="7:8" x14ac:dyDescent="0.35">
      <c r="G6283" s="9"/>
      <c r="H6283" s="9"/>
    </row>
    <row r="6284" spans="7:8" x14ac:dyDescent="0.35">
      <c r="G6284" s="9"/>
      <c r="H6284" s="9"/>
    </row>
    <row r="6285" spans="7:8" x14ac:dyDescent="0.35">
      <c r="G6285" s="9"/>
      <c r="H6285" s="9"/>
    </row>
    <row r="6286" spans="7:8" x14ac:dyDescent="0.35">
      <c r="G6286" s="9"/>
      <c r="H6286" s="9"/>
    </row>
    <row r="6287" spans="7:8" x14ac:dyDescent="0.35">
      <c r="G6287" s="9"/>
      <c r="H6287" s="9"/>
    </row>
    <row r="6288" spans="7:8" x14ac:dyDescent="0.35">
      <c r="G6288" s="9"/>
      <c r="H6288" s="9"/>
    </row>
    <row r="6289" spans="7:8" x14ac:dyDescent="0.35">
      <c r="G6289" s="9"/>
      <c r="H6289" s="9"/>
    </row>
    <row r="6290" spans="7:8" x14ac:dyDescent="0.35">
      <c r="G6290" s="9"/>
      <c r="H6290" s="9"/>
    </row>
    <row r="6291" spans="7:8" x14ac:dyDescent="0.35">
      <c r="G6291" s="9"/>
      <c r="H6291" s="9"/>
    </row>
    <row r="6292" spans="7:8" x14ac:dyDescent="0.35">
      <c r="G6292" s="9"/>
      <c r="H6292" s="9"/>
    </row>
    <row r="6293" spans="7:8" x14ac:dyDescent="0.35">
      <c r="G6293" s="9"/>
      <c r="H6293" s="9"/>
    </row>
    <row r="6294" spans="7:8" x14ac:dyDescent="0.35">
      <c r="G6294" s="9"/>
      <c r="H6294" s="9"/>
    </row>
    <row r="6295" spans="7:8" x14ac:dyDescent="0.35">
      <c r="G6295" s="9"/>
      <c r="H6295" s="9"/>
    </row>
    <row r="6296" spans="7:8" x14ac:dyDescent="0.35">
      <c r="G6296" s="9"/>
      <c r="H6296" s="9"/>
    </row>
    <row r="6297" spans="7:8" x14ac:dyDescent="0.35">
      <c r="G6297" s="9"/>
      <c r="H6297" s="9"/>
    </row>
    <row r="6298" spans="7:8" x14ac:dyDescent="0.35">
      <c r="G6298" s="9"/>
      <c r="H6298" s="9"/>
    </row>
    <row r="6299" spans="7:8" x14ac:dyDescent="0.35">
      <c r="G6299" s="9"/>
      <c r="H6299" s="9"/>
    </row>
    <row r="6300" spans="7:8" x14ac:dyDescent="0.35">
      <c r="G6300" s="9"/>
      <c r="H6300" s="9"/>
    </row>
    <row r="6301" spans="7:8" x14ac:dyDescent="0.35">
      <c r="G6301" s="9"/>
      <c r="H6301" s="9"/>
    </row>
    <row r="6302" spans="7:8" x14ac:dyDescent="0.35">
      <c r="G6302" s="9"/>
      <c r="H6302" s="9"/>
    </row>
    <row r="6303" spans="7:8" x14ac:dyDescent="0.35">
      <c r="G6303" s="9"/>
      <c r="H6303" s="9"/>
    </row>
    <row r="6304" spans="7:8" x14ac:dyDescent="0.35">
      <c r="G6304" s="9"/>
      <c r="H6304" s="9"/>
    </row>
    <row r="6305" spans="7:8" x14ac:dyDescent="0.35">
      <c r="G6305" s="9"/>
      <c r="H6305" s="9"/>
    </row>
    <row r="6306" spans="7:8" x14ac:dyDescent="0.35">
      <c r="G6306" s="9"/>
      <c r="H6306" s="9"/>
    </row>
    <row r="6307" spans="7:8" x14ac:dyDescent="0.35">
      <c r="G6307" s="9"/>
      <c r="H6307" s="9"/>
    </row>
    <row r="6308" spans="7:8" x14ac:dyDescent="0.35">
      <c r="G6308" s="9"/>
      <c r="H6308" s="9"/>
    </row>
    <row r="6309" spans="7:8" x14ac:dyDescent="0.35">
      <c r="G6309" s="9"/>
      <c r="H6309" s="9"/>
    </row>
    <row r="6310" spans="7:8" x14ac:dyDescent="0.35">
      <c r="G6310" s="9"/>
      <c r="H6310" s="9"/>
    </row>
    <row r="6311" spans="7:8" x14ac:dyDescent="0.35">
      <c r="G6311" s="9"/>
      <c r="H6311" s="9"/>
    </row>
    <row r="6312" spans="7:8" x14ac:dyDescent="0.35">
      <c r="G6312" s="9"/>
      <c r="H6312" s="9"/>
    </row>
    <row r="6313" spans="7:8" x14ac:dyDescent="0.35">
      <c r="G6313" s="9"/>
      <c r="H6313" s="9"/>
    </row>
    <row r="6314" spans="7:8" x14ac:dyDescent="0.35">
      <c r="G6314" s="9"/>
      <c r="H6314" s="9"/>
    </row>
    <row r="6315" spans="7:8" x14ac:dyDescent="0.35">
      <c r="G6315" s="9"/>
      <c r="H6315" s="9"/>
    </row>
    <row r="6316" spans="7:8" x14ac:dyDescent="0.35">
      <c r="G6316" s="9"/>
      <c r="H6316" s="9"/>
    </row>
    <row r="6317" spans="7:8" x14ac:dyDescent="0.35">
      <c r="G6317" s="9"/>
      <c r="H6317" s="9"/>
    </row>
    <row r="6318" spans="7:8" x14ac:dyDescent="0.35">
      <c r="G6318" s="9"/>
      <c r="H6318" s="9"/>
    </row>
    <row r="6319" spans="7:8" x14ac:dyDescent="0.35">
      <c r="G6319" s="9"/>
      <c r="H6319" s="9"/>
    </row>
    <row r="6320" spans="7:8" x14ac:dyDescent="0.35">
      <c r="G6320" s="9"/>
      <c r="H6320" s="9"/>
    </row>
    <row r="6321" spans="7:8" x14ac:dyDescent="0.35">
      <c r="G6321" s="9"/>
      <c r="H6321" s="9"/>
    </row>
    <row r="6322" spans="7:8" x14ac:dyDescent="0.35">
      <c r="G6322" s="9"/>
      <c r="H6322" s="9"/>
    </row>
    <row r="6323" spans="7:8" x14ac:dyDescent="0.35">
      <c r="G6323" s="9"/>
      <c r="H6323" s="9"/>
    </row>
    <row r="6324" spans="7:8" x14ac:dyDescent="0.35">
      <c r="G6324" s="9"/>
      <c r="H6324" s="9"/>
    </row>
    <row r="6325" spans="7:8" x14ac:dyDescent="0.35">
      <c r="G6325" s="9"/>
      <c r="H6325" s="9"/>
    </row>
    <row r="6326" spans="7:8" x14ac:dyDescent="0.35">
      <c r="G6326" s="9"/>
      <c r="H6326" s="9"/>
    </row>
    <row r="6327" spans="7:8" x14ac:dyDescent="0.35">
      <c r="G6327" s="9"/>
      <c r="H6327" s="9"/>
    </row>
    <row r="6328" spans="7:8" x14ac:dyDescent="0.35">
      <c r="G6328" s="9"/>
      <c r="H6328" s="9"/>
    </row>
    <row r="6329" spans="7:8" x14ac:dyDescent="0.35">
      <c r="G6329" s="9"/>
      <c r="H6329" s="9"/>
    </row>
    <row r="6330" spans="7:8" x14ac:dyDescent="0.35">
      <c r="G6330" s="9"/>
      <c r="H6330" s="9"/>
    </row>
    <row r="6331" spans="7:8" x14ac:dyDescent="0.35">
      <c r="G6331" s="9"/>
      <c r="H6331" s="9"/>
    </row>
    <row r="6332" spans="7:8" x14ac:dyDescent="0.35">
      <c r="G6332" s="9"/>
      <c r="H6332" s="9"/>
    </row>
    <row r="6333" spans="7:8" x14ac:dyDescent="0.35">
      <c r="G6333" s="9"/>
      <c r="H6333" s="9"/>
    </row>
    <row r="6334" spans="7:8" x14ac:dyDescent="0.35">
      <c r="G6334" s="9"/>
      <c r="H6334" s="9"/>
    </row>
    <row r="6335" spans="7:8" x14ac:dyDescent="0.35">
      <c r="G6335" s="9"/>
      <c r="H6335" s="9"/>
    </row>
    <row r="6336" spans="7:8" x14ac:dyDescent="0.35">
      <c r="G6336" s="9"/>
      <c r="H6336" s="9"/>
    </row>
    <row r="6337" spans="7:8" x14ac:dyDescent="0.35">
      <c r="G6337" s="9"/>
      <c r="H6337" s="9"/>
    </row>
    <row r="6338" spans="7:8" x14ac:dyDescent="0.35">
      <c r="G6338" s="9"/>
      <c r="H6338" s="9"/>
    </row>
    <row r="6339" spans="7:8" x14ac:dyDescent="0.35">
      <c r="G6339" s="9"/>
      <c r="H6339" s="9"/>
    </row>
    <row r="6340" spans="7:8" x14ac:dyDescent="0.35">
      <c r="G6340" s="9"/>
      <c r="H6340" s="9"/>
    </row>
    <row r="6341" spans="7:8" x14ac:dyDescent="0.35">
      <c r="G6341" s="9"/>
      <c r="H6341" s="9"/>
    </row>
    <row r="6342" spans="7:8" x14ac:dyDescent="0.35">
      <c r="G6342" s="9"/>
      <c r="H6342" s="9"/>
    </row>
    <row r="6343" spans="7:8" x14ac:dyDescent="0.35">
      <c r="G6343" s="9"/>
      <c r="H6343" s="9"/>
    </row>
    <row r="6344" spans="7:8" x14ac:dyDescent="0.35">
      <c r="G6344" s="9"/>
      <c r="H6344" s="9"/>
    </row>
    <row r="6345" spans="7:8" x14ac:dyDescent="0.35">
      <c r="G6345" s="9"/>
      <c r="H6345" s="9"/>
    </row>
    <row r="6346" spans="7:8" x14ac:dyDescent="0.35">
      <c r="G6346" s="9"/>
      <c r="H6346" s="9"/>
    </row>
    <row r="6347" spans="7:8" x14ac:dyDescent="0.35">
      <c r="G6347" s="9"/>
      <c r="H6347" s="9"/>
    </row>
    <row r="6348" spans="7:8" x14ac:dyDescent="0.35">
      <c r="G6348" s="9"/>
      <c r="H6348" s="9"/>
    </row>
    <row r="6349" spans="7:8" x14ac:dyDescent="0.35">
      <c r="G6349" s="9"/>
      <c r="H6349" s="9"/>
    </row>
    <row r="6350" spans="7:8" x14ac:dyDescent="0.35">
      <c r="G6350" s="9"/>
      <c r="H6350" s="9"/>
    </row>
    <row r="6351" spans="7:8" x14ac:dyDescent="0.35">
      <c r="G6351" s="9"/>
      <c r="H6351" s="9"/>
    </row>
    <row r="6352" spans="7:8" x14ac:dyDescent="0.35">
      <c r="G6352" s="9"/>
      <c r="H6352" s="9"/>
    </row>
    <row r="6353" spans="7:8" x14ac:dyDescent="0.35">
      <c r="G6353" s="9"/>
      <c r="H6353" s="9"/>
    </row>
    <row r="6354" spans="7:8" x14ac:dyDescent="0.35">
      <c r="G6354" s="9"/>
      <c r="H6354" s="9"/>
    </row>
    <row r="6355" spans="7:8" x14ac:dyDescent="0.35">
      <c r="G6355" s="9"/>
      <c r="H6355" s="9"/>
    </row>
    <row r="6356" spans="7:8" x14ac:dyDescent="0.35">
      <c r="G6356" s="9"/>
      <c r="H6356" s="9"/>
    </row>
    <row r="6357" spans="7:8" x14ac:dyDescent="0.35">
      <c r="G6357" s="9"/>
      <c r="H6357" s="9"/>
    </row>
    <row r="6358" spans="7:8" x14ac:dyDescent="0.35">
      <c r="G6358" s="9"/>
      <c r="H6358" s="9"/>
    </row>
    <row r="6359" spans="7:8" x14ac:dyDescent="0.35">
      <c r="G6359" s="9"/>
      <c r="H6359" s="9"/>
    </row>
    <row r="6360" spans="7:8" x14ac:dyDescent="0.35">
      <c r="G6360" s="9"/>
      <c r="H6360" s="9"/>
    </row>
    <row r="6361" spans="7:8" x14ac:dyDescent="0.35">
      <c r="G6361" s="9"/>
      <c r="H6361" s="9"/>
    </row>
    <row r="6362" spans="7:8" x14ac:dyDescent="0.35">
      <c r="G6362" s="9"/>
      <c r="H6362" s="9"/>
    </row>
    <row r="6363" spans="7:8" x14ac:dyDescent="0.35">
      <c r="G6363" s="9"/>
      <c r="H6363" s="9"/>
    </row>
    <row r="6364" spans="7:8" x14ac:dyDescent="0.35">
      <c r="G6364" s="9"/>
      <c r="H6364" s="9"/>
    </row>
    <row r="6365" spans="7:8" x14ac:dyDescent="0.35">
      <c r="G6365" s="9"/>
      <c r="H6365" s="9"/>
    </row>
    <row r="6366" spans="7:8" x14ac:dyDescent="0.35">
      <c r="G6366" s="9"/>
      <c r="H6366" s="9"/>
    </row>
    <row r="6367" spans="7:8" x14ac:dyDescent="0.35">
      <c r="G6367" s="9"/>
      <c r="H6367" s="9"/>
    </row>
    <row r="6368" spans="7:8" x14ac:dyDescent="0.35">
      <c r="G6368" s="9"/>
      <c r="H6368" s="9"/>
    </row>
    <row r="6369" spans="7:8" x14ac:dyDescent="0.35">
      <c r="G6369" s="9"/>
      <c r="H6369" s="9"/>
    </row>
    <row r="6370" spans="7:8" x14ac:dyDescent="0.35">
      <c r="G6370" s="9"/>
      <c r="H6370" s="9"/>
    </row>
    <row r="6371" spans="7:8" x14ac:dyDescent="0.35">
      <c r="G6371" s="9"/>
      <c r="H6371" s="9"/>
    </row>
    <row r="6372" spans="7:8" x14ac:dyDescent="0.35">
      <c r="G6372" s="9"/>
      <c r="H6372" s="9"/>
    </row>
    <row r="6373" spans="7:8" x14ac:dyDescent="0.35">
      <c r="G6373" s="9"/>
      <c r="H6373" s="9"/>
    </row>
    <row r="6374" spans="7:8" x14ac:dyDescent="0.35">
      <c r="G6374" s="9"/>
      <c r="H6374" s="9"/>
    </row>
    <row r="6375" spans="7:8" x14ac:dyDescent="0.35">
      <c r="G6375" s="9"/>
      <c r="H6375" s="9"/>
    </row>
    <row r="6376" spans="7:8" x14ac:dyDescent="0.35">
      <c r="G6376" s="9"/>
      <c r="H6376" s="9"/>
    </row>
    <row r="6377" spans="7:8" x14ac:dyDescent="0.35">
      <c r="G6377" s="9"/>
      <c r="H6377" s="9"/>
    </row>
    <row r="6378" spans="7:8" x14ac:dyDescent="0.35">
      <c r="G6378" s="9"/>
      <c r="H6378" s="9"/>
    </row>
    <row r="6379" spans="7:8" x14ac:dyDescent="0.35">
      <c r="G6379" s="9"/>
      <c r="H6379" s="9"/>
    </row>
    <row r="6380" spans="7:8" x14ac:dyDescent="0.35">
      <c r="G6380" s="9"/>
      <c r="H6380" s="9"/>
    </row>
    <row r="6381" spans="7:8" x14ac:dyDescent="0.35">
      <c r="G6381" s="9"/>
      <c r="H6381" s="9"/>
    </row>
    <row r="6382" spans="7:8" x14ac:dyDescent="0.35">
      <c r="G6382" s="9"/>
      <c r="H6382" s="9"/>
    </row>
    <row r="6383" spans="7:8" x14ac:dyDescent="0.35">
      <c r="G6383" s="9"/>
      <c r="H6383" s="9"/>
    </row>
    <row r="6384" spans="7:8" x14ac:dyDescent="0.35">
      <c r="G6384" s="9"/>
      <c r="H6384" s="9"/>
    </row>
    <row r="6385" spans="7:8" x14ac:dyDescent="0.35">
      <c r="G6385" s="9"/>
      <c r="H6385" s="9"/>
    </row>
    <row r="6386" spans="7:8" x14ac:dyDescent="0.35">
      <c r="G6386" s="9"/>
      <c r="H6386" s="9"/>
    </row>
    <row r="6387" spans="7:8" x14ac:dyDescent="0.35">
      <c r="G6387" s="9"/>
      <c r="H6387" s="9"/>
    </row>
    <row r="6388" spans="7:8" x14ac:dyDescent="0.35">
      <c r="G6388" s="9"/>
      <c r="H6388" s="9"/>
    </row>
    <row r="6389" spans="7:8" x14ac:dyDescent="0.35">
      <c r="G6389" s="9"/>
      <c r="H6389" s="9"/>
    </row>
    <row r="6390" spans="7:8" x14ac:dyDescent="0.35">
      <c r="G6390" s="9"/>
      <c r="H6390" s="9"/>
    </row>
    <row r="6391" spans="7:8" x14ac:dyDescent="0.35">
      <c r="G6391" s="9"/>
      <c r="H6391" s="9"/>
    </row>
    <row r="6392" spans="7:8" x14ac:dyDescent="0.35">
      <c r="G6392" s="9"/>
      <c r="H6392" s="9"/>
    </row>
    <row r="6393" spans="7:8" x14ac:dyDescent="0.35">
      <c r="G6393" s="9"/>
      <c r="H6393" s="9"/>
    </row>
    <row r="6394" spans="7:8" x14ac:dyDescent="0.35">
      <c r="G6394" s="9"/>
      <c r="H6394" s="9"/>
    </row>
    <row r="6395" spans="7:8" x14ac:dyDescent="0.35">
      <c r="G6395" s="9"/>
      <c r="H6395" s="9"/>
    </row>
    <row r="6396" spans="7:8" x14ac:dyDescent="0.35">
      <c r="G6396" s="9"/>
      <c r="H6396" s="9"/>
    </row>
    <row r="6397" spans="7:8" x14ac:dyDescent="0.35">
      <c r="G6397" s="9"/>
      <c r="H6397" s="9"/>
    </row>
    <row r="6398" spans="7:8" x14ac:dyDescent="0.35">
      <c r="G6398" s="9"/>
      <c r="H6398" s="9"/>
    </row>
    <row r="6399" spans="7:8" x14ac:dyDescent="0.35">
      <c r="G6399" s="9"/>
      <c r="H6399" s="9"/>
    </row>
    <row r="6400" spans="7:8" x14ac:dyDescent="0.35">
      <c r="G6400" s="9"/>
      <c r="H6400" s="9"/>
    </row>
    <row r="6401" spans="7:8" x14ac:dyDescent="0.35">
      <c r="G6401" s="9"/>
      <c r="H6401" s="9"/>
    </row>
    <row r="6402" spans="7:8" x14ac:dyDescent="0.35">
      <c r="G6402" s="9"/>
      <c r="H6402" s="9"/>
    </row>
    <row r="6403" spans="7:8" x14ac:dyDescent="0.35">
      <c r="G6403" s="9"/>
      <c r="H6403" s="9"/>
    </row>
    <row r="6404" spans="7:8" x14ac:dyDescent="0.35">
      <c r="G6404" s="9"/>
      <c r="H6404" s="9"/>
    </row>
    <row r="6405" spans="7:8" x14ac:dyDescent="0.35">
      <c r="G6405" s="9"/>
      <c r="H6405" s="9"/>
    </row>
    <row r="6406" spans="7:8" x14ac:dyDescent="0.35">
      <c r="G6406" s="9"/>
      <c r="H6406" s="9"/>
    </row>
    <row r="6407" spans="7:8" x14ac:dyDescent="0.35">
      <c r="G6407" s="9"/>
      <c r="H6407" s="9"/>
    </row>
    <row r="6408" spans="7:8" x14ac:dyDescent="0.35">
      <c r="G6408" s="9"/>
      <c r="H6408" s="9"/>
    </row>
    <row r="6409" spans="7:8" x14ac:dyDescent="0.35">
      <c r="G6409" s="9"/>
      <c r="H6409" s="9"/>
    </row>
    <row r="6410" spans="7:8" x14ac:dyDescent="0.35">
      <c r="G6410" s="9"/>
      <c r="H6410" s="9"/>
    </row>
    <row r="6411" spans="7:8" x14ac:dyDescent="0.35">
      <c r="G6411" s="9"/>
      <c r="H6411" s="9"/>
    </row>
    <row r="6412" spans="7:8" x14ac:dyDescent="0.35">
      <c r="G6412" s="9"/>
      <c r="H6412" s="9"/>
    </row>
    <row r="6413" spans="7:8" x14ac:dyDescent="0.35">
      <c r="G6413" s="9"/>
      <c r="H6413" s="9"/>
    </row>
    <row r="6414" spans="7:8" x14ac:dyDescent="0.35">
      <c r="G6414" s="9"/>
      <c r="H6414" s="9"/>
    </row>
    <row r="6415" spans="7:8" x14ac:dyDescent="0.35">
      <c r="G6415" s="9"/>
      <c r="H6415" s="9"/>
    </row>
    <row r="6416" spans="7:8" x14ac:dyDescent="0.35">
      <c r="G6416" s="9"/>
      <c r="H6416" s="9"/>
    </row>
    <row r="6417" spans="7:8" x14ac:dyDescent="0.35">
      <c r="G6417" s="9"/>
      <c r="H6417" s="9"/>
    </row>
    <row r="6418" spans="7:8" x14ac:dyDescent="0.35">
      <c r="G6418" s="9"/>
      <c r="H6418" s="9"/>
    </row>
    <row r="6419" spans="7:8" x14ac:dyDescent="0.35">
      <c r="G6419" s="9"/>
      <c r="H6419" s="9"/>
    </row>
    <row r="6420" spans="7:8" x14ac:dyDescent="0.35">
      <c r="G6420" s="9"/>
      <c r="H6420" s="9"/>
    </row>
    <row r="6421" spans="7:8" x14ac:dyDescent="0.35">
      <c r="G6421" s="9"/>
      <c r="H6421" s="9"/>
    </row>
    <row r="6422" spans="7:8" x14ac:dyDescent="0.35">
      <c r="G6422" s="9"/>
      <c r="H6422" s="9"/>
    </row>
    <row r="6423" spans="7:8" x14ac:dyDescent="0.35">
      <c r="G6423" s="9"/>
      <c r="H6423" s="9"/>
    </row>
    <row r="6424" spans="7:8" x14ac:dyDescent="0.35">
      <c r="G6424" s="9"/>
      <c r="H6424" s="9"/>
    </row>
    <row r="6425" spans="7:8" x14ac:dyDescent="0.35">
      <c r="G6425" s="9"/>
      <c r="H6425" s="9"/>
    </row>
    <row r="6426" spans="7:8" x14ac:dyDescent="0.35">
      <c r="G6426" s="9"/>
      <c r="H6426" s="9"/>
    </row>
    <row r="6427" spans="7:8" x14ac:dyDescent="0.35">
      <c r="G6427" s="9"/>
      <c r="H6427" s="9"/>
    </row>
    <row r="6428" spans="7:8" x14ac:dyDescent="0.35">
      <c r="G6428" s="9"/>
      <c r="H6428" s="9"/>
    </row>
    <row r="6429" spans="7:8" x14ac:dyDescent="0.35">
      <c r="G6429" s="9"/>
      <c r="H6429" s="9"/>
    </row>
    <row r="6430" spans="7:8" x14ac:dyDescent="0.35">
      <c r="G6430" s="9"/>
      <c r="H6430" s="9"/>
    </row>
    <row r="6431" spans="7:8" x14ac:dyDescent="0.35">
      <c r="G6431" s="9"/>
      <c r="H6431" s="9"/>
    </row>
    <row r="6432" spans="7:8" x14ac:dyDescent="0.35">
      <c r="G6432" s="9"/>
      <c r="H6432" s="9"/>
    </row>
    <row r="6433" spans="7:8" x14ac:dyDescent="0.35">
      <c r="G6433" s="9"/>
      <c r="H6433" s="9"/>
    </row>
    <row r="6434" spans="7:8" x14ac:dyDescent="0.35">
      <c r="G6434" s="9"/>
      <c r="H6434" s="9"/>
    </row>
    <row r="6435" spans="7:8" x14ac:dyDescent="0.35">
      <c r="G6435" s="9"/>
      <c r="H6435" s="9"/>
    </row>
    <row r="6436" spans="7:8" x14ac:dyDescent="0.35">
      <c r="G6436" s="9"/>
      <c r="H6436" s="9"/>
    </row>
    <row r="6437" spans="7:8" x14ac:dyDescent="0.35">
      <c r="G6437" s="9"/>
      <c r="H6437" s="9"/>
    </row>
    <row r="6438" spans="7:8" x14ac:dyDescent="0.35">
      <c r="G6438" s="9"/>
      <c r="H6438" s="9"/>
    </row>
    <row r="6439" spans="7:8" x14ac:dyDescent="0.35">
      <c r="G6439" s="9"/>
      <c r="H6439" s="9"/>
    </row>
    <row r="6440" spans="7:8" x14ac:dyDescent="0.35">
      <c r="G6440" s="9"/>
      <c r="H6440" s="9"/>
    </row>
    <row r="6441" spans="7:8" x14ac:dyDescent="0.35">
      <c r="G6441" s="9"/>
      <c r="H6441" s="9"/>
    </row>
    <row r="6442" spans="7:8" x14ac:dyDescent="0.35">
      <c r="G6442" s="9"/>
      <c r="H6442" s="9"/>
    </row>
    <row r="6443" spans="7:8" x14ac:dyDescent="0.35">
      <c r="G6443" s="9"/>
      <c r="H6443" s="9"/>
    </row>
    <row r="6444" spans="7:8" x14ac:dyDescent="0.35">
      <c r="G6444" s="9"/>
      <c r="H6444" s="9"/>
    </row>
    <row r="6445" spans="7:8" x14ac:dyDescent="0.35">
      <c r="G6445" s="9"/>
      <c r="H6445" s="9"/>
    </row>
    <row r="6446" spans="7:8" x14ac:dyDescent="0.35">
      <c r="G6446" s="9"/>
      <c r="H6446" s="9"/>
    </row>
    <row r="6447" spans="7:8" x14ac:dyDescent="0.35">
      <c r="G6447" s="9"/>
      <c r="H6447" s="9"/>
    </row>
    <row r="6448" spans="7:8" x14ac:dyDescent="0.35">
      <c r="G6448" s="9"/>
      <c r="H6448" s="9"/>
    </row>
    <row r="6449" spans="7:8" x14ac:dyDescent="0.35">
      <c r="G6449" s="9"/>
      <c r="H6449" s="9"/>
    </row>
    <row r="6450" spans="7:8" x14ac:dyDescent="0.35">
      <c r="G6450" s="9"/>
      <c r="H6450" s="9"/>
    </row>
    <row r="6451" spans="7:8" x14ac:dyDescent="0.35">
      <c r="G6451" s="9"/>
      <c r="H6451" s="9"/>
    </row>
    <row r="6452" spans="7:8" x14ac:dyDescent="0.35">
      <c r="G6452" s="9"/>
      <c r="H6452" s="9"/>
    </row>
    <row r="6453" spans="7:8" x14ac:dyDescent="0.35">
      <c r="G6453" s="9"/>
      <c r="H6453" s="9"/>
    </row>
    <row r="6454" spans="7:8" x14ac:dyDescent="0.35">
      <c r="G6454" s="9"/>
      <c r="H6454" s="9"/>
    </row>
    <row r="6455" spans="7:8" x14ac:dyDescent="0.35">
      <c r="G6455" s="9"/>
      <c r="H6455" s="9"/>
    </row>
    <row r="6456" spans="7:8" x14ac:dyDescent="0.35">
      <c r="G6456" s="9"/>
      <c r="H6456" s="9"/>
    </row>
    <row r="6457" spans="7:8" x14ac:dyDescent="0.35">
      <c r="G6457" s="9"/>
      <c r="H6457" s="9"/>
    </row>
    <row r="6458" spans="7:8" x14ac:dyDescent="0.35">
      <c r="G6458" s="9"/>
      <c r="H6458" s="9"/>
    </row>
    <row r="6459" spans="7:8" x14ac:dyDescent="0.35">
      <c r="G6459" s="9"/>
      <c r="H6459" s="9"/>
    </row>
    <row r="6460" spans="7:8" x14ac:dyDescent="0.35">
      <c r="G6460" s="9"/>
      <c r="H6460" s="9"/>
    </row>
    <row r="6461" spans="7:8" x14ac:dyDescent="0.35">
      <c r="G6461" s="9"/>
      <c r="H6461" s="9"/>
    </row>
    <row r="6462" spans="7:8" x14ac:dyDescent="0.35">
      <c r="G6462" s="9"/>
      <c r="H6462" s="9"/>
    </row>
    <row r="6463" spans="7:8" x14ac:dyDescent="0.35">
      <c r="G6463" s="9"/>
      <c r="H6463" s="9"/>
    </row>
    <row r="6464" spans="7:8" x14ac:dyDescent="0.35">
      <c r="G6464" s="9"/>
      <c r="H6464" s="9"/>
    </row>
    <row r="6465" spans="7:8" x14ac:dyDescent="0.35">
      <c r="G6465" s="9"/>
      <c r="H6465" s="9"/>
    </row>
    <row r="6466" spans="7:8" x14ac:dyDescent="0.35">
      <c r="G6466" s="9"/>
      <c r="H6466" s="9"/>
    </row>
    <row r="6467" spans="7:8" x14ac:dyDescent="0.35">
      <c r="G6467" s="9"/>
      <c r="H6467" s="9"/>
    </row>
    <row r="6468" spans="7:8" x14ac:dyDescent="0.35">
      <c r="G6468" s="9"/>
      <c r="H6468" s="9"/>
    </row>
    <row r="6469" spans="7:8" x14ac:dyDescent="0.35">
      <c r="G6469" s="9"/>
      <c r="H6469" s="9"/>
    </row>
    <row r="6470" spans="7:8" x14ac:dyDescent="0.35">
      <c r="G6470" s="9"/>
      <c r="H6470" s="9"/>
    </row>
    <row r="6471" spans="7:8" x14ac:dyDescent="0.35">
      <c r="G6471" s="9"/>
      <c r="H6471" s="9"/>
    </row>
    <row r="6472" spans="7:8" x14ac:dyDescent="0.35">
      <c r="G6472" s="9"/>
      <c r="H6472" s="9"/>
    </row>
    <row r="6473" spans="7:8" x14ac:dyDescent="0.35">
      <c r="G6473" s="9"/>
      <c r="H6473" s="9"/>
    </row>
    <row r="6474" spans="7:8" x14ac:dyDescent="0.35">
      <c r="G6474" s="9"/>
      <c r="H6474" s="9"/>
    </row>
    <row r="6475" spans="7:8" x14ac:dyDescent="0.35">
      <c r="G6475" s="9"/>
      <c r="H6475" s="9"/>
    </row>
    <row r="6476" spans="7:8" x14ac:dyDescent="0.35">
      <c r="G6476" s="9"/>
      <c r="H6476" s="9"/>
    </row>
    <row r="6477" spans="7:8" x14ac:dyDescent="0.35">
      <c r="G6477" s="9"/>
      <c r="H6477" s="9"/>
    </row>
    <row r="6478" spans="7:8" x14ac:dyDescent="0.35">
      <c r="G6478" s="9"/>
      <c r="H6478" s="9"/>
    </row>
    <row r="6479" spans="7:8" x14ac:dyDescent="0.35">
      <c r="G6479" s="9"/>
      <c r="H6479" s="9"/>
    </row>
    <row r="6480" spans="7:8" x14ac:dyDescent="0.35">
      <c r="G6480" s="9"/>
      <c r="H6480" s="9"/>
    </row>
    <row r="6481" spans="7:8" x14ac:dyDescent="0.35">
      <c r="G6481" s="9"/>
      <c r="H6481" s="9"/>
    </row>
    <row r="6482" spans="7:8" x14ac:dyDescent="0.35">
      <c r="G6482" s="9"/>
      <c r="H6482" s="9"/>
    </row>
    <row r="6483" spans="7:8" x14ac:dyDescent="0.35">
      <c r="G6483" s="9"/>
      <c r="H6483" s="9"/>
    </row>
    <row r="6484" spans="7:8" x14ac:dyDescent="0.35">
      <c r="G6484" s="9"/>
      <c r="H6484" s="9"/>
    </row>
    <row r="6485" spans="7:8" x14ac:dyDescent="0.35">
      <c r="G6485" s="9"/>
      <c r="H6485" s="9"/>
    </row>
    <row r="6486" spans="7:8" x14ac:dyDescent="0.35">
      <c r="G6486" s="9"/>
      <c r="H6486" s="9"/>
    </row>
    <row r="6487" spans="7:8" x14ac:dyDescent="0.35">
      <c r="G6487" s="9"/>
      <c r="H6487" s="9"/>
    </row>
    <row r="6488" spans="7:8" x14ac:dyDescent="0.35">
      <c r="G6488" s="9"/>
      <c r="H6488" s="9"/>
    </row>
    <row r="6489" spans="7:8" x14ac:dyDescent="0.35">
      <c r="G6489" s="9"/>
      <c r="H6489" s="9"/>
    </row>
    <row r="6490" spans="7:8" x14ac:dyDescent="0.35">
      <c r="G6490" s="9"/>
      <c r="H6490" s="9"/>
    </row>
    <row r="6491" spans="7:8" x14ac:dyDescent="0.35">
      <c r="G6491" s="9"/>
      <c r="H6491" s="9"/>
    </row>
    <row r="6492" spans="7:8" x14ac:dyDescent="0.35">
      <c r="G6492" s="9"/>
      <c r="H6492" s="9"/>
    </row>
    <row r="6493" spans="7:8" x14ac:dyDescent="0.35">
      <c r="G6493" s="9"/>
      <c r="H6493" s="9"/>
    </row>
    <row r="6494" spans="7:8" x14ac:dyDescent="0.35">
      <c r="G6494" s="9"/>
      <c r="H6494" s="9"/>
    </row>
    <row r="6495" spans="7:8" x14ac:dyDescent="0.35">
      <c r="G6495" s="9"/>
      <c r="H6495" s="9"/>
    </row>
    <row r="6496" spans="7:8" x14ac:dyDescent="0.35">
      <c r="G6496" s="9"/>
      <c r="H6496" s="9"/>
    </row>
    <row r="6497" spans="7:8" x14ac:dyDescent="0.35">
      <c r="G6497" s="9"/>
      <c r="H6497" s="9"/>
    </row>
    <row r="6498" spans="7:8" x14ac:dyDescent="0.35">
      <c r="G6498" s="9"/>
      <c r="H6498" s="9"/>
    </row>
    <row r="6499" spans="7:8" x14ac:dyDescent="0.35">
      <c r="G6499" s="9"/>
      <c r="H6499" s="9"/>
    </row>
    <row r="6500" spans="7:8" x14ac:dyDescent="0.35">
      <c r="G6500" s="9"/>
      <c r="H6500" s="9"/>
    </row>
    <row r="6501" spans="7:8" x14ac:dyDescent="0.35">
      <c r="G6501" s="9"/>
      <c r="H6501" s="9"/>
    </row>
    <row r="6502" spans="7:8" x14ac:dyDescent="0.35">
      <c r="G6502" s="9"/>
      <c r="H6502" s="9"/>
    </row>
    <row r="6503" spans="7:8" x14ac:dyDescent="0.35">
      <c r="G6503" s="9"/>
      <c r="H6503" s="9"/>
    </row>
    <row r="6504" spans="7:8" x14ac:dyDescent="0.35">
      <c r="G6504" s="9"/>
      <c r="H6504" s="9"/>
    </row>
    <row r="6505" spans="7:8" x14ac:dyDescent="0.35">
      <c r="G6505" s="9"/>
      <c r="H6505" s="9"/>
    </row>
    <row r="6506" spans="7:8" x14ac:dyDescent="0.35">
      <c r="G6506" s="9"/>
      <c r="H6506" s="9"/>
    </row>
    <row r="6507" spans="7:8" x14ac:dyDescent="0.35">
      <c r="G6507" s="9"/>
      <c r="H6507" s="9"/>
    </row>
    <row r="6508" spans="7:8" x14ac:dyDescent="0.35">
      <c r="G6508" s="9"/>
      <c r="H6508" s="9"/>
    </row>
    <row r="6509" spans="7:8" x14ac:dyDescent="0.35">
      <c r="G6509" s="9"/>
      <c r="H6509" s="9"/>
    </row>
    <row r="6510" spans="7:8" x14ac:dyDescent="0.35">
      <c r="G6510" s="9"/>
      <c r="H6510" s="9"/>
    </row>
    <row r="6511" spans="7:8" x14ac:dyDescent="0.35">
      <c r="G6511" s="9"/>
      <c r="H6511" s="9"/>
    </row>
    <row r="6512" spans="7:8" x14ac:dyDescent="0.35">
      <c r="G6512" s="9"/>
      <c r="H6512" s="9"/>
    </row>
    <row r="6513" spans="7:8" x14ac:dyDescent="0.35">
      <c r="G6513" s="9"/>
      <c r="H6513" s="9"/>
    </row>
    <row r="6514" spans="7:8" x14ac:dyDescent="0.35">
      <c r="G6514" s="9"/>
      <c r="H6514" s="9"/>
    </row>
    <row r="6515" spans="7:8" x14ac:dyDescent="0.35">
      <c r="G6515" s="9"/>
      <c r="H6515" s="9"/>
    </row>
    <row r="6516" spans="7:8" x14ac:dyDescent="0.35">
      <c r="G6516" s="9"/>
      <c r="H6516" s="9"/>
    </row>
    <row r="6517" spans="7:8" x14ac:dyDescent="0.35">
      <c r="G6517" s="9"/>
      <c r="H6517" s="9"/>
    </row>
    <row r="6518" spans="7:8" x14ac:dyDescent="0.35">
      <c r="G6518" s="9"/>
      <c r="H6518" s="9"/>
    </row>
    <row r="6519" spans="7:8" x14ac:dyDescent="0.35">
      <c r="G6519" s="9"/>
      <c r="H6519" s="9"/>
    </row>
    <row r="6520" spans="7:8" x14ac:dyDescent="0.35">
      <c r="G6520" s="9"/>
      <c r="H6520" s="9"/>
    </row>
    <row r="6521" spans="7:8" x14ac:dyDescent="0.35">
      <c r="G6521" s="9"/>
      <c r="H6521" s="9"/>
    </row>
    <row r="6522" spans="7:8" x14ac:dyDescent="0.35">
      <c r="G6522" s="9"/>
      <c r="H6522" s="9"/>
    </row>
    <row r="6523" spans="7:8" x14ac:dyDescent="0.35">
      <c r="G6523" s="9"/>
      <c r="H6523" s="9"/>
    </row>
    <row r="6524" spans="7:8" x14ac:dyDescent="0.35">
      <c r="G6524" s="9"/>
      <c r="H6524" s="9"/>
    </row>
    <row r="6525" spans="7:8" x14ac:dyDescent="0.35">
      <c r="G6525" s="9"/>
      <c r="H6525" s="9"/>
    </row>
    <row r="6526" spans="7:8" x14ac:dyDescent="0.35">
      <c r="G6526" s="9"/>
      <c r="H6526" s="9"/>
    </row>
    <row r="6527" spans="7:8" x14ac:dyDescent="0.35">
      <c r="G6527" s="9"/>
      <c r="H6527" s="9"/>
    </row>
    <row r="6528" spans="7:8" x14ac:dyDescent="0.35">
      <c r="G6528" s="9"/>
      <c r="H6528" s="9"/>
    </row>
    <row r="6529" spans="7:8" x14ac:dyDescent="0.35">
      <c r="G6529" s="9"/>
      <c r="H6529" s="9"/>
    </row>
    <row r="6530" spans="7:8" x14ac:dyDescent="0.35">
      <c r="G6530" s="9"/>
      <c r="H6530" s="9"/>
    </row>
    <row r="6531" spans="7:8" x14ac:dyDescent="0.35">
      <c r="G6531" s="9"/>
      <c r="H6531" s="9"/>
    </row>
    <row r="6532" spans="7:8" x14ac:dyDescent="0.35">
      <c r="G6532" s="9"/>
      <c r="H6532" s="9"/>
    </row>
    <row r="6533" spans="7:8" x14ac:dyDescent="0.35">
      <c r="G6533" s="9"/>
      <c r="H6533" s="9"/>
    </row>
    <row r="6534" spans="7:8" x14ac:dyDescent="0.35">
      <c r="G6534" s="9"/>
      <c r="H6534" s="9"/>
    </row>
    <row r="6535" spans="7:8" x14ac:dyDescent="0.35">
      <c r="G6535" s="9"/>
      <c r="H6535" s="9"/>
    </row>
    <row r="6536" spans="7:8" x14ac:dyDescent="0.35">
      <c r="G6536" s="9"/>
      <c r="H6536" s="9"/>
    </row>
    <row r="6537" spans="7:8" x14ac:dyDescent="0.35">
      <c r="G6537" s="9"/>
      <c r="H6537" s="9"/>
    </row>
    <row r="6538" spans="7:8" x14ac:dyDescent="0.35">
      <c r="G6538" s="9"/>
      <c r="H6538" s="9"/>
    </row>
    <row r="6539" spans="7:8" x14ac:dyDescent="0.35">
      <c r="G6539" s="9"/>
      <c r="H6539" s="9"/>
    </row>
    <row r="6540" spans="7:8" x14ac:dyDescent="0.35">
      <c r="G6540" s="9"/>
      <c r="H6540" s="9"/>
    </row>
    <row r="6541" spans="7:8" x14ac:dyDescent="0.35">
      <c r="G6541" s="9"/>
      <c r="H6541" s="9"/>
    </row>
    <row r="6542" spans="7:8" x14ac:dyDescent="0.35">
      <c r="G6542" s="9"/>
      <c r="H6542" s="9"/>
    </row>
    <row r="6543" spans="7:8" x14ac:dyDescent="0.35">
      <c r="G6543" s="9"/>
      <c r="H6543" s="9"/>
    </row>
    <row r="6544" spans="7:8" x14ac:dyDescent="0.35">
      <c r="G6544" s="9"/>
      <c r="H6544" s="9"/>
    </row>
    <row r="6545" spans="7:8" x14ac:dyDescent="0.35">
      <c r="G6545" s="9"/>
      <c r="H6545" s="9"/>
    </row>
    <row r="6546" spans="7:8" x14ac:dyDescent="0.35">
      <c r="G6546" s="9"/>
      <c r="H6546" s="9"/>
    </row>
    <row r="6547" spans="7:8" x14ac:dyDescent="0.35">
      <c r="G6547" s="9"/>
      <c r="H6547" s="9"/>
    </row>
    <row r="6548" spans="7:8" x14ac:dyDescent="0.35">
      <c r="G6548" s="9"/>
      <c r="H6548" s="9"/>
    </row>
    <row r="6549" spans="7:8" x14ac:dyDescent="0.35">
      <c r="G6549" s="9"/>
      <c r="H6549" s="9"/>
    </row>
    <row r="6550" spans="7:8" x14ac:dyDescent="0.35">
      <c r="G6550" s="9"/>
      <c r="H6550" s="9"/>
    </row>
    <row r="6551" spans="7:8" x14ac:dyDescent="0.35">
      <c r="G6551" s="9"/>
      <c r="H6551" s="9"/>
    </row>
    <row r="6552" spans="7:8" x14ac:dyDescent="0.35">
      <c r="G6552" s="9"/>
      <c r="H6552" s="9"/>
    </row>
    <row r="6553" spans="7:8" x14ac:dyDescent="0.35">
      <c r="G6553" s="9"/>
      <c r="H6553" s="9"/>
    </row>
    <row r="6554" spans="7:8" x14ac:dyDescent="0.35">
      <c r="G6554" s="9"/>
      <c r="H6554" s="9"/>
    </row>
    <row r="6555" spans="7:8" x14ac:dyDescent="0.35">
      <c r="G6555" s="9"/>
      <c r="H6555" s="9"/>
    </row>
    <row r="6556" spans="7:8" x14ac:dyDescent="0.35">
      <c r="G6556" s="9"/>
      <c r="H6556" s="9"/>
    </row>
    <row r="6557" spans="7:8" x14ac:dyDescent="0.35">
      <c r="G6557" s="9"/>
      <c r="H6557" s="9"/>
    </row>
    <row r="6558" spans="7:8" x14ac:dyDescent="0.35">
      <c r="G6558" s="9"/>
      <c r="H6558" s="9"/>
    </row>
    <row r="6559" spans="7:8" x14ac:dyDescent="0.35">
      <c r="G6559" s="9"/>
      <c r="H6559" s="9"/>
    </row>
    <row r="6560" spans="7:8" x14ac:dyDescent="0.35">
      <c r="G6560" s="9"/>
      <c r="H6560" s="9"/>
    </row>
    <row r="6561" spans="7:8" x14ac:dyDescent="0.35">
      <c r="G6561" s="9"/>
      <c r="H6561" s="9"/>
    </row>
    <row r="6562" spans="7:8" x14ac:dyDescent="0.35">
      <c r="G6562" s="9"/>
      <c r="H6562" s="9"/>
    </row>
    <row r="6563" spans="7:8" x14ac:dyDescent="0.35">
      <c r="G6563" s="9"/>
      <c r="H6563" s="9"/>
    </row>
    <row r="6564" spans="7:8" x14ac:dyDescent="0.35">
      <c r="G6564" s="9"/>
      <c r="H6564" s="9"/>
    </row>
    <row r="6565" spans="7:8" x14ac:dyDescent="0.35">
      <c r="G6565" s="9"/>
      <c r="H6565" s="9"/>
    </row>
    <row r="6566" spans="7:8" x14ac:dyDescent="0.35">
      <c r="G6566" s="9"/>
      <c r="H6566" s="9"/>
    </row>
    <row r="6567" spans="7:8" x14ac:dyDescent="0.35">
      <c r="G6567" s="9"/>
      <c r="H6567" s="9"/>
    </row>
    <row r="6568" spans="7:8" x14ac:dyDescent="0.35">
      <c r="G6568" s="9"/>
      <c r="H6568" s="9"/>
    </row>
    <row r="6569" spans="7:8" x14ac:dyDescent="0.35">
      <c r="G6569" s="9"/>
      <c r="H6569" s="9"/>
    </row>
    <row r="6570" spans="7:8" x14ac:dyDescent="0.35">
      <c r="G6570" s="9"/>
      <c r="H6570" s="9"/>
    </row>
    <row r="6571" spans="7:8" x14ac:dyDescent="0.35">
      <c r="G6571" s="9"/>
      <c r="H6571" s="9"/>
    </row>
    <row r="6572" spans="7:8" x14ac:dyDescent="0.35">
      <c r="G6572" s="9"/>
      <c r="H6572" s="9"/>
    </row>
    <row r="6573" spans="7:8" x14ac:dyDescent="0.35">
      <c r="G6573" s="9"/>
      <c r="H6573" s="9"/>
    </row>
    <row r="6574" spans="7:8" x14ac:dyDescent="0.35">
      <c r="G6574" s="9"/>
      <c r="H6574" s="9"/>
    </row>
    <row r="6575" spans="7:8" x14ac:dyDescent="0.35">
      <c r="G6575" s="9"/>
      <c r="H6575" s="9"/>
    </row>
    <row r="6576" spans="7:8" x14ac:dyDescent="0.35">
      <c r="G6576" s="9"/>
      <c r="H6576" s="9"/>
    </row>
    <row r="6577" spans="7:8" x14ac:dyDescent="0.35">
      <c r="G6577" s="9"/>
      <c r="H6577" s="9"/>
    </row>
    <row r="6578" spans="7:8" x14ac:dyDescent="0.35">
      <c r="G6578" s="9"/>
      <c r="H6578" s="9"/>
    </row>
    <row r="6579" spans="7:8" x14ac:dyDescent="0.35">
      <c r="G6579" s="9"/>
      <c r="H6579" s="9"/>
    </row>
    <row r="6580" spans="7:8" x14ac:dyDescent="0.35">
      <c r="G6580" s="9"/>
      <c r="H6580" s="9"/>
    </row>
    <row r="6581" spans="7:8" x14ac:dyDescent="0.35">
      <c r="G6581" s="9"/>
      <c r="H6581" s="9"/>
    </row>
    <row r="6582" spans="7:8" x14ac:dyDescent="0.35">
      <c r="G6582" s="9"/>
      <c r="H6582" s="9"/>
    </row>
    <row r="6583" spans="7:8" x14ac:dyDescent="0.35">
      <c r="G6583" s="9"/>
      <c r="H6583" s="9"/>
    </row>
    <row r="6584" spans="7:8" x14ac:dyDescent="0.35">
      <c r="G6584" s="9"/>
      <c r="H6584" s="9"/>
    </row>
    <row r="6585" spans="7:8" x14ac:dyDescent="0.35">
      <c r="G6585" s="9"/>
      <c r="H6585" s="9"/>
    </row>
    <row r="6586" spans="7:8" x14ac:dyDescent="0.35">
      <c r="G6586" s="9"/>
      <c r="H6586" s="9"/>
    </row>
    <row r="6587" spans="7:8" x14ac:dyDescent="0.35">
      <c r="G6587" s="9"/>
      <c r="H6587" s="9"/>
    </row>
    <row r="6588" spans="7:8" x14ac:dyDescent="0.35">
      <c r="G6588" s="9"/>
      <c r="H6588" s="9"/>
    </row>
    <row r="6589" spans="7:8" x14ac:dyDescent="0.35">
      <c r="G6589" s="9"/>
      <c r="H6589" s="9"/>
    </row>
    <row r="6590" spans="7:8" x14ac:dyDescent="0.35">
      <c r="G6590" s="9"/>
      <c r="H6590" s="9"/>
    </row>
    <row r="6591" spans="7:8" x14ac:dyDescent="0.35">
      <c r="G6591" s="9"/>
      <c r="H6591" s="9"/>
    </row>
    <row r="6592" spans="7:8" x14ac:dyDescent="0.35">
      <c r="G6592" s="9"/>
      <c r="H6592" s="9"/>
    </row>
    <row r="6593" spans="7:8" x14ac:dyDescent="0.35">
      <c r="G6593" s="9"/>
      <c r="H6593" s="9"/>
    </row>
    <row r="6594" spans="7:8" x14ac:dyDescent="0.35">
      <c r="G6594" s="9"/>
      <c r="H6594" s="9"/>
    </row>
    <row r="6595" spans="7:8" x14ac:dyDescent="0.35">
      <c r="G6595" s="9"/>
      <c r="H6595" s="9"/>
    </row>
    <row r="6596" spans="7:8" x14ac:dyDescent="0.35">
      <c r="G6596" s="9"/>
      <c r="H6596" s="9"/>
    </row>
    <row r="6597" spans="7:8" x14ac:dyDescent="0.35">
      <c r="G6597" s="9"/>
      <c r="H6597" s="9"/>
    </row>
    <row r="6598" spans="7:8" x14ac:dyDescent="0.35">
      <c r="G6598" s="9"/>
      <c r="H6598" s="9"/>
    </row>
    <row r="6599" spans="7:8" x14ac:dyDescent="0.35">
      <c r="G6599" s="9"/>
      <c r="H6599" s="9"/>
    </row>
    <row r="6600" spans="7:8" x14ac:dyDescent="0.35">
      <c r="G6600" s="9"/>
      <c r="H6600" s="9"/>
    </row>
    <row r="6601" spans="7:8" x14ac:dyDescent="0.35">
      <c r="G6601" s="9"/>
      <c r="H6601" s="9"/>
    </row>
    <row r="6602" spans="7:8" x14ac:dyDescent="0.35">
      <c r="G6602" s="9"/>
      <c r="H6602" s="9"/>
    </row>
    <row r="6603" spans="7:8" x14ac:dyDescent="0.35">
      <c r="G6603" s="9"/>
      <c r="H6603" s="9"/>
    </row>
    <row r="6604" spans="7:8" x14ac:dyDescent="0.35">
      <c r="G6604" s="9"/>
      <c r="H6604" s="9"/>
    </row>
    <row r="6605" spans="7:8" x14ac:dyDescent="0.35">
      <c r="G6605" s="9"/>
      <c r="H6605" s="9"/>
    </row>
    <row r="6606" spans="7:8" x14ac:dyDescent="0.35">
      <c r="G6606" s="9"/>
      <c r="H6606" s="9"/>
    </row>
    <row r="6607" spans="7:8" x14ac:dyDescent="0.35">
      <c r="G6607" s="9"/>
      <c r="H6607" s="9"/>
    </row>
    <row r="6608" spans="7:8" x14ac:dyDescent="0.35">
      <c r="G6608" s="9"/>
      <c r="H6608" s="9"/>
    </row>
    <row r="6609" spans="7:8" x14ac:dyDescent="0.35">
      <c r="G6609" s="9"/>
      <c r="H6609" s="9"/>
    </row>
    <row r="6610" spans="7:8" x14ac:dyDescent="0.35">
      <c r="G6610" s="9"/>
      <c r="H6610" s="9"/>
    </row>
    <row r="6611" spans="7:8" x14ac:dyDescent="0.35">
      <c r="G6611" s="9"/>
      <c r="H6611" s="9"/>
    </row>
    <row r="6612" spans="7:8" x14ac:dyDescent="0.35">
      <c r="G6612" s="9"/>
      <c r="H6612" s="9"/>
    </row>
    <row r="6613" spans="7:8" x14ac:dyDescent="0.35">
      <c r="G6613" s="9"/>
      <c r="H6613" s="9"/>
    </row>
    <row r="6614" spans="7:8" x14ac:dyDescent="0.35">
      <c r="G6614" s="9"/>
      <c r="H6614" s="9"/>
    </row>
    <row r="6615" spans="7:8" x14ac:dyDescent="0.35">
      <c r="G6615" s="9"/>
      <c r="H6615" s="9"/>
    </row>
    <row r="6616" spans="7:8" x14ac:dyDescent="0.35">
      <c r="G6616" s="9"/>
      <c r="H6616" s="9"/>
    </row>
    <row r="6617" spans="7:8" x14ac:dyDescent="0.35">
      <c r="G6617" s="9"/>
      <c r="H6617" s="9"/>
    </row>
    <row r="6618" spans="7:8" x14ac:dyDescent="0.35">
      <c r="G6618" s="9"/>
      <c r="H6618" s="9"/>
    </row>
    <row r="6619" spans="7:8" x14ac:dyDescent="0.35">
      <c r="G6619" s="9"/>
      <c r="H6619" s="9"/>
    </row>
    <row r="6620" spans="7:8" x14ac:dyDescent="0.35">
      <c r="G6620" s="9"/>
      <c r="H6620" s="9"/>
    </row>
    <row r="6621" spans="7:8" x14ac:dyDescent="0.35">
      <c r="G6621" s="9"/>
      <c r="H6621" s="9"/>
    </row>
    <row r="6622" spans="7:8" x14ac:dyDescent="0.35">
      <c r="G6622" s="9"/>
      <c r="H6622" s="9"/>
    </row>
    <row r="6623" spans="7:8" x14ac:dyDescent="0.35">
      <c r="G6623" s="9"/>
      <c r="H6623" s="9"/>
    </row>
    <row r="6624" spans="7:8" x14ac:dyDescent="0.35">
      <c r="G6624" s="9"/>
      <c r="H6624" s="9"/>
    </row>
    <row r="6625" spans="7:8" x14ac:dyDescent="0.35">
      <c r="G6625" s="9"/>
      <c r="H6625" s="9"/>
    </row>
    <row r="6626" spans="7:8" x14ac:dyDescent="0.35">
      <c r="G6626" s="9"/>
      <c r="H6626" s="9"/>
    </row>
    <row r="6627" spans="7:8" x14ac:dyDescent="0.35">
      <c r="G6627" s="9"/>
      <c r="H6627" s="9"/>
    </row>
    <row r="6628" spans="7:8" x14ac:dyDescent="0.35">
      <c r="G6628" s="9"/>
      <c r="H6628" s="9"/>
    </row>
    <row r="6629" spans="7:8" x14ac:dyDescent="0.35">
      <c r="G6629" s="9"/>
      <c r="H6629" s="9"/>
    </row>
    <row r="6630" spans="7:8" x14ac:dyDescent="0.35">
      <c r="G6630" s="9"/>
      <c r="H6630" s="9"/>
    </row>
    <row r="6631" spans="7:8" x14ac:dyDescent="0.35">
      <c r="G6631" s="9"/>
      <c r="H6631" s="9"/>
    </row>
    <row r="6632" spans="7:8" x14ac:dyDescent="0.35">
      <c r="G6632" s="9"/>
      <c r="H6632" s="9"/>
    </row>
    <row r="6633" spans="7:8" x14ac:dyDescent="0.35">
      <c r="G6633" s="9"/>
      <c r="H6633" s="9"/>
    </row>
    <row r="6634" spans="7:8" x14ac:dyDescent="0.35">
      <c r="G6634" s="9"/>
      <c r="H6634" s="9"/>
    </row>
    <row r="6635" spans="7:8" x14ac:dyDescent="0.35">
      <c r="G6635" s="9"/>
      <c r="H6635" s="9"/>
    </row>
    <row r="6636" spans="7:8" x14ac:dyDescent="0.35">
      <c r="G6636" s="9"/>
      <c r="H6636" s="9"/>
    </row>
    <row r="6637" spans="7:8" x14ac:dyDescent="0.35">
      <c r="G6637" s="9"/>
      <c r="H6637" s="9"/>
    </row>
    <row r="6638" spans="7:8" x14ac:dyDescent="0.35">
      <c r="G6638" s="9"/>
      <c r="H6638" s="9"/>
    </row>
    <row r="6639" spans="7:8" x14ac:dyDescent="0.35">
      <c r="G6639" s="9"/>
      <c r="H6639" s="9"/>
    </row>
    <row r="6640" spans="7:8" x14ac:dyDescent="0.35">
      <c r="G6640" s="9"/>
      <c r="H6640" s="9"/>
    </row>
    <row r="6641" spans="7:8" x14ac:dyDescent="0.35">
      <c r="G6641" s="9"/>
      <c r="H6641" s="9"/>
    </row>
    <row r="6642" spans="7:8" x14ac:dyDescent="0.35">
      <c r="G6642" s="9"/>
      <c r="H6642" s="9"/>
    </row>
    <row r="6643" spans="7:8" x14ac:dyDescent="0.35">
      <c r="G6643" s="9"/>
      <c r="H6643" s="9"/>
    </row>
    <row r="6644" spans="7:8" x14ac:dyDescent="0.35">
      <c r="G6644" s="9"/>
      <c r="H6644" s="9"/>
    </row>
    <row r="6645" spans="7:8" x14ac:dyDescent="0.35">
      <c r="G6645" s="9"/>
      <c r="H6645" s="9"/>
    </row>
    <row r="6646" spans="7:8" x14ac:dyDescent="0.35">
      <c r="G6646" s="9"/>
      <c r="H6646" s="9"/>
    </row>
    <row r="6647" spans="7:8" x14ac:dyDescent="0.35">
      <c r="G6647" s="9"/>
      <c r="H6647" s="9"/>
    </row>
    <row r="6648" spans="7:8" x14ac:dyDescent="0.35">
      <c r="G6648" s="9"/>
      <c r="H6648" s="9"/>
    </row>
    <row r="6649" spans="7:8" x14ac:dyDescent="0.35">
      <c r="G6649" s="9"/>
      <c r="H6649" s="9"/>
    </row>
    <row r="6650" spans="7:8" x14ac:dyDescent="0.35">
      <c r="G6650" s="9"/>
      <c r="H6650" s="9"/>
    </row>
    <row r="6651" spans="7:8" x14ac:dyDescent="0.35">
      <c r="G6651" s="9"/>
      <c r="H6651" s="9"/>
    </row>
    <row r="6652" spans="7:8" x14ac:dyDescent="0.35">
      <c r="G6652" s="9"/>
      <c r="H6652" s="9"/>
    </row>
    <row r="6653" spans="7:8" x14ac:dyDescent="0.35">
      <c r="G6653" s="9"/>
      <c r="H6653" s="9"/>
    </row>
    <row r="6654" spans="7:8" x14ac:dyDescent="0.35">
      <c r="G6654" s="9"/>
      <c r="H6654" s="9"/>
    </row>
    <row r="6655" spans="7:8" x14ac:dyDescent="0.35">
      <c r="G6655" s="9"/>
      <c r="H6655" s="9"/>
    </row>
    <row r="6656" spans="7:8" x14ac:dyDescent="0.35">
      <c r="G6656" s="9"/>
      <c r="H6656" s="9"/>
    </row>
    <row r="6657" spans="7:8" x14ac:dyDescent="0.35">
      <c r="G6657" s="9"/>
      <c r="H6657" s="9"/>
    </row>
    <row r="6658" spans="7:8" x14ac:dyDescent="0.35">
      <c r="G6658" s="9"/>
      <c r="H6658" s="9"/>
    </row>
    <row r="6659" spans="7:8" x14ac:dyDescent="0.35">
      <c r="G6659" s="9"/>
      <c r="H6659" s="9"/>
    </row>
    <row r="6660" spans="7:8" x14ac:dyDescent="0.35">
      <c r="G6660" s="9"/>
      <c r="H6660" s="9"/>
    </row>
    <row r="6661" spans="7:8" x14ac:dyDescent="0.35">
      <c r="G6661" s="9"/>
      <c r="H6661" s="9"/>
    </row>
    <row r="6662" spans="7:8" x14ac:dyDescent="0.35">
      <c r="G6662" s="9"/>
      <c r="H6662" s="9"/>
    </row>
    <row r="6663" spans="7:8" x14ac:dyDescent="0.35">
      <c r="G6663" s="9"/>
      <c r="H6663" s="9"/>
    </row>
    <row r="6664" spans="7:8" x14ac:dyDescent="0.35">
      <c r="G6664" s="9"/>
      <c r="H6664" s="9"/>
    </row>
    <row r="6665" spans="7:8" x14ac:dyDescent="0.35">
      <c r="G6665" s="9"/>
      <c r="H6665" s="9"/>
    </row>
    <row r="6666" spans="7:8" x14ac:dyDescent="0.35">
      <c r="G6666" s="9"/>
      <c r="H6666" s="9"/>
    </row>
    <row r="6667" spans="7:8" x14ac:dyDescent="0.35">
      <c r="G6667" s="9"/>
      <c r="H6667" s="9"/>
    </row>
    <row r="6668" spans="7:8" x14ac:dyDescent="0.35">
      <c r="G6668" s="9"/>
      <c r="H6668" s="9"/>
    </row>
    <row r="6669" spans="7:8" x14ac:dyDescent="0.35">
      <c r="G6669" s="9"/>
      <c r="H6669" s="9"/>
    </row>
    <row r="6670" spans="7:8" x14ac:dyDescent="0.35">
      <c r="G6670" s="9"/>
      <c r="H6670" s="9"/>
    </row>
    <row r="6671" spans="7:8" x14ac:dyDescent="0.35">
      <c r="G6671" s="9"/>
      <c r="H6671" s="9"/>
    </row>
    <row r="6672" spans="7:8" x14ac:dyDescent="0.35">
      <c r="G6672" s="9"/>
      <c r="H6672" s="9"/>
    </row>
    <row r="6673" spans="7:8" x14ac:dyDescent="0.35">
      <c r="G6673" s="9"/>
      <c r="H6673" s="9"/>
    </row>
    <row r="6674" spans="7:8" x14ac:dyDescent="0.35">
      <c r="G6674" s="9"/>
      <c r="H6674" s="9"/>
    </row>
    <row r="6675" spans="7:8" x14ac:dyDescent="0.35">
      <c r="G6675" s="9"/>
      <c r="H6675" s="9"/>
    </row>
    <row r="6676" spans="7:8" x14ac:dyDescent="0.35">
      <c r="G6676" s="9"/>
      <c r="H6676" s="9"/>
    </row>
    <row r="6677" spans="7:8" x14ac:dyDescent="0.35">
      <c r="G6677" s="9"/>
      <c r="H6677" s="9"/>
    </row>
    <row r="6678" spans="7:8" x14ac:dyDescent="0.35">
      <c r="G6678" s="9"/>
      <c r="H6678" s="9"/>
    </row>
    <row r="6679" spans="7:8" x14ac:dyDescent="0.35">
      <c r="G6679" s="9"/>
      <c r="H6679" s="9"/>
    </row>
    <row r="6680" spans="7:8" x14ac:dyDescent="0.35">
      <c r="G6680" s="9"/>
      <c r="H6680" s="9"/>
    </row>
    <row r="6681" spans="7:8" x14ac:dyDescent="0.35">
      <c r="G6681" s="9"/>
      <c r="H6681" s="9"/>
    </row>
    <row r="6682" spans="7:8" x14ac:dyDescent="0.35">
      <c r="G6682" s="9"/>
      <c r="H6682" s="9"/>
    </row>
    <row r="6683" spans="7:8" x14ac:dyDescent="0.35">
      <c r="G6683" s="9"/>
      <c r="H6683" s="9"/>
    </row>
    <row r="6684" spans="7:8" x14ac:dyDescent="0.35">
      <c r="G6684" s="9"/>
      <c r="H6684" s="9"/>
    </row>
    <row r="6685" spans="7:8" x14ac:dyDescent="0.35">
      <c r="G6685" s="9"/>
      <c r="H6685" s="9"/>
    </row>
    <row r="6686" spans="7:8" x14ac:dyDescent="0.35">
      <c r="G6686" s="9"/>
      <c r="H6686" s="9"/>
    </row>
    <row r="6687" spans="7:8" x14ac:dyDescent="0.35">
      <c r="G6687" s="9"/>
      <c r="H6687" s="9"/>
    </row>
    <row r="6688" spans="7:8" x14ac:dyDescent="0.35">
      <c r="G6688" s="9"/>
      <c r="H6688" s="9"/>
    </row>
    <row r="6689" spans="7:8" x14ac:dyDescent="0.35">
      <c r="G6689" s="9"/>
      <c r="H6689" s="9"/>
    </row>
    <row r="6690" spans="7:8" x14ac:dyDescent="0.35">
      <c r="G6690" s="9"/>
      <c r="H6690" s="9"/>
    </row>
    <row r="6691" spans="7:8" x14ac:dyDescent="0.35">
      <c r="G6691" s="9"/>
      <c r="H6691" s="9"/>
    </row>
    <row r="6692" spans="7:8" x14ac:dyDescent="0.35">
      <c r="G6692" s="9"/>
      <c r="H6692" s="9"/>
    </row>
    <row r="6693" spans="7:8" x14ac:dyDescent="0.35">
      <c r="G6693" s="9"/>
      <c r="H6693" s="9"/>
    </row>
    <row r="6694" spans="7:8" x14ac:dyDescent="0.35">
      <c r="G6694" s="9"/>
      <c r="H6694" s="9"/>
    </row>
    <row r="6695" spans="7:8" x14ac:dyDescent="0.35">
      <c r="G6695" s="9"/>
      <c r="H6695" s="9"/>
    </row>
    <row r="6696" spans="7:8" x14ac:dyDescent="0.35">
      <c r="G6696" s="9"/>
      <c r="H6696" s="9"/>
    </row>
    <row r="6697" spans="7:8" x14ac:dyDescent="0.35">
      <c r="G6697" s="9"/>
      <c r="H6697" s="9"/>
    </row>
    <row r="6698" spans="7:8" x14ac:dyDescent="0.35">
      <c r="G6698" s="9"/>
      <c r="H6698" s="9"/>
    </row>
    <row r="6699" spans="7:8" x14ac:dyDescent="0.35">
      <c r="G6699" s="9"/>
      <c r="H6699" s="9"/>
    </row>
    <row r="6700" spans="7:8" x14ac:dyDescent="0.35">
      <c r="G6700" s="9"/>
      <c r="H6700" s="9"/>
    </row>
    <row r="6701" spans="7:8" x14ac:dyDescent="0.35">
      <c r="G6701" s="9"/>
      <c r="H6701" s="9"/>
    </row>
    <row r="6702" spans="7:8" x14ac:dyDescent="0.35">
      <c r="G6702" s="9"/>
      <c r="H6702" s="9"/>
    </row>
    <row r="6703" spans="7:8" x14ac:dyDescent="0.35">
      <c r="G6703" s="9"/>
      <c r="H6703" s="9"/>
    </row>
    <row r="6704" spans="7:8" x14ac:dyDescent="0.35">
      <c r="G6704" s="9"/>
      <c r="H6704" s="9"/>
    </row>
    <row r="6705" spans="7:8" x14ac:dyDescent="0.35">
      <c r="G6705" s="9"/>
      <c r="H6705" s="9"/>
    </row>
    <row r="6706" spans="7:8" x14ac:dyDescent="0.35">
      <c r="G6706" s="9"/>
      <c r="H6706" s="9"/>
    </row>
    <row r="6707" spans="7:8" x14ac:dyDescent="0.35">
      <c r="G6707" s="9"/>
      <c r="H6707" s="9"/>
    </row>
    <row r="6708" spans="7:8" x14ac:dyDescent="0.35">
      <c r="G6708" s="9"/>
      <c r="H6708" s="9"/>
    </row>
    <row r="6709" spans="7:8" x14ac:dyDescent="0.35">
      <c r="G6709" s="9"/>
      <c r="H6709" s="9"/>
    </row>
    <row r="6710" spans="7:8" x14ac:dyDescent="0.35">
      <c r="G6710" s="9"/>
      <c r="H6710" s="9"/>
    </row>
    <row r="6711" spans="7:8" x14ac:dyDescent="0.35">
      <c r="G6711" s="9"/>
      <c r="H6711" s="9"/>
    </row>
    <row r="6712" spans="7:8" x14ac:dyDescent="0.35">
      <c r="G6712" s="9"/>
      <c r="H6712" s="9"/>
    </row>
    <row r="6713" spans="7:8" x14ac:dyDescent="0.35">
      <c r="G6713" s="9"/>
      <c r="H6713" s="9"/>
    </row>
    <row r="6714" spans="7:8" x14ac:dyDescent="0.35">
      <c r="G6714" s="9"/>
      <c r="H6714" s="9"/>
    </row>
    <row r="6715" spans="7:8" x14ac:dyDescent="0.35">
      <c r="G6715" s="9"/>
      <c r="H6715" s="9"/>
    </row>
    <row r="6716" spans="7:8" x14ac:dyDescent="0.35">
      <c r="G6716" s="9"/>
      <c r="H6716" s="9"/>
    </row>
    <row r="6717" spans="7:8" x14ac:dyDescent="0.35">
      <c r="G6717" s="9"/>
      <c r="H6717" s="9"/>
    </row>
    <row r="6718" spans="7:8" x14ac:dyDescent="0.35">
      <c r="G6718" s="9"/>
      <c r="H6718" s="9"/>
    </row>
    <row r="6719" spans="7:8" x14ac:dyDescent="0.35">
      <c r="G6719" s="9"/>
      <c r="H6719" s="9"/>
    </row>
    <row r="6720" spans="7:8" x14ac:dyDescent="0.35">
      <c r="G6720" s="9"/>
      <c r="H6720" s="9"/>
    </row>
    <row r="6721" spans="7:8" x14ac:dyDescent="0.35">
      <c r="G6721" s="9"/>
      <c r="H6721" s="9"/>
    </row>
    <row r="6722" spans="7:8" x14ac:dyDescent="0.35">
      <c r="G6722" s="9"/>
      <c r="H6722" s="9"/>
    </row>
    <row r="6723" spans="7:8" x14ac:dyDescent="0.35">
      <c r="G6723" s="9"/>
      <c r="H6723" s="9"/>
    </row>
    <row r="6724" spans="7:8" x14ac:dyDescent="0.35">
      <c r="G6724" s="9"/>
      <c r="H6724" s="9"/>
    </row>
    <row r="6725" spans="7:8" x14ac:dyDescent="0.35">
      <c r="G6725" s="9"/>
      <c r="H6725" s="9"/>
    </row>
    <row r="6726" spans="7:8" x14ac:dyDescent="0.35">
      <c r="G6726" s="9"/>
      <c r="H6726" s="9"/>
    </row>
    <row r="6727" spans="7:8" x14ac:dyDescent="0.35">
      <c r="G6727" s="9"/>
      <c r="H6727" s="9"/>
    </row>
    <row r="6728" spans="7:8" x14ac:dyDescent="0.35">
      <c r="G6728" s="9"/>
      <c r="H6728" s="9"/>
    </row>
    <row r="6729" spans="7:8" x14ac:dyDescent="0.35">
      <c r="G6729" s="9"/>
      <c r="H6729" s="9"/>
    </row>
    <row r="6730" spans="7:8" x14ac:dyDescent="0.35">
      <c r="G6730" s="9"/>
      <c r="H6730" s="9"/>
    </row>
    <row r="6731" spans="7:8" x14ac:dyDescent="0.35">
      <c r="G6731" s="9"/>
      <c r="H6731" s="9"/>
    </row>
    <row r="6732" spans="7:8" x14ac:dyDescent="0.35">
      <c r="G6732" s="9"/>
      <c r="H6732" s="9"/>
    </row>
    <row r="6733" spans="7:8" x14ac:dyDescent="0.35">
      <c r="G6733" s="9"/>
      <c r="H6733" s="9"/>
    </row>
    <row r="6734" spans="7:8" x14ac:dyDescent="0.35">
      <c r="G6734" s="9"/>
      <c r="H6734" s="9"/>
    </row>
    <row r="6735" spans="7:8" x14ac:dyDescent="0.35">
      <c r="G6735" s="9"/>
      <c r="H6735" s="9"/>
    </row>
    <row r="6736" spans="7:8" x14ac:dyDescent="0.35">
      <c r="G6736" s="9"/>
      <c r="H6736" s="9"/>
    </row>
    <row r="6737" spans="7:8" x14ac:dyDescent="0.35">
      <c r="G6737" s="9"/>
      <c r="H6737" s="9"/>
    </row>
    <row r="6738" spans="7:8" x14ac:dyDescent="0.35">
      <c r="G6738" s="9"/>
      <c r="H6738" s="9"/>
    </row>
    <row r="6739" spans="7:8" x14ac:dyDescent="0.35">
      <c r="G6739" s="9"/>
      <c r="H6739" s="9"/>
    </row>
    <row r="6740" spans="7:8" x14ac:dyDescent="0.35">
      <c r="G6740" s="9"/>
      <c r="H6740" s="9"/>
    </row>
    <row r="6741" spans="7:8" x14ac:dyDescent="0.35">
      <c r="G6741" s="9"/>
      <c r="H6741" s="9"/>
    </row>
    <row r="6742" spans="7:8" x14ac:dyDescent="0.35">
      <c r="G6742" s="9"/>
      <c r="H6742" s="9"/>
    </row>
    <row r="6743" spans="7:8" x14ac:dyDescent="0.35">
      <c r="G6743" s="9"/>
      <c r="H6743" s="9"/>
    </row>
    <row r="6744" spans="7:8" x14ac:dyDescent="0.35">
      <c r="G6744" s="9"/>
      <c r="H6744" s="9"/>
    </row>
    <row r="6745" spans="7:8" x14ac:dyDescent="0.35">
      <c r="G6745" s="9"/>
      <c r="H6745" s="9"/>
    </row>
    <row r="6746" spans="7:8" x14ac:dyDescent="0.35">
      <c r="G6746" s="9"/>
      <c r="H6746" s="9"/>
    </row>
    <row r="6747" spans="7:8" x14ac:dyDescent="0.35">
      <c r="G6747" s="9"/>
      <c r="H6747" s="9"/>
    </row>
    <row r="6748" spans="7:8" x14ac:dyDescent="0.35">
      <c r="G6748" s="9"/>
      <c r="H6748" s="9"/>
    </row>
    <row r="6749" spans="7:8" x14ac:dyDescent="0.35">
      <c r="G6749" s="9"/>
      <c r="H6749" s="9"/>
    </row>
    <row r="6750" spans="7:8" x14ac:dyDescent="0.35">
      <c r="G6750" s="9"/>
      <c r="H6750" s="9"/>
    </row>
    <row r="6751" spans="7:8" x14ac:dyDescent="0.35">
      <c r="G6751" s="9"/>
      <c r="H6751" s="9"/>
    </row>
    <row r="6752" spans="7:8" x14ac:dyDescent="0.35">
      <c r="G6752" s="9"/>
      <c r="H6752" s="9"/>
    </row>
    <row r="6753" spans="7:8" x14ac:dyDescent="0.35">
      <c r="G6753" s="9"/>
      <c r="H6753" s="9"/>
    </row>
    <row r="6754" spans="7:8" x14ac:dyDescent="0.35">
      <c r="G6754" s="9"/>
      <c r="H6754" s="9"/>
    </row>
    <row r="6755" spans="7:8" x14ac:dyDescent="0.35">
      <c r="G6755" s="9"/>
      <c r="H6755" s="9"/>
    </row>
    <row r="6756" spans="7:8" x14ac:dyDescent="0.35">
      <c r="G6756" s="9"/>
      <c r="H6756" s="9"/>
    </row>
    <row r="6757" spans="7:8" x14ac:dyDescent="0.35">
      <c r="G6757" s="9"/>
      <c r="H6757" s="9"/>
    </row>
    <row r="6758" spans="7:8" x14ac:dyDescent="0.35">
      <c r="G6758" s="9"/>
      <c r="H6758" s="9"/>
    </row>
    <row r="6759" spans="7:8" x14ac:dyDescent="0.35">
      <c r="G6759" s="9"/>
      <c r="H6759" s="9"/>
    </row>
    <row r="6760" spans="7:8" x14ac:dyDescent="0.35">
      <c r="G6760" s="9"/>
      <c r="H6760" s="9"/>
    </row>
    <row r="6761" spans="7:8" x14ac:dyDescent="0.35">
      <c r="G6761" s="9"/>
      <c r="H6761" s="9"/>
    </row>
    <row r="6762" spans="7:8" x14ac:dyDescent="0.35">
      <c r="G6762" s="9"/>
      <c r="H6762" s="9"/>
    </row>
    <row r="6763" spans="7:8" x14ac:dyDescent="0.35">
      <c r="G6763" s="9"/>
      <c r="H6763" s="9"/>
    </row>
    <row r="6764" spans="7:8" x14ac:dyDescent="0.35">
      <c r="G6764" s="9"/>
      <c r="H6764" s="9"/>
    </row>
    <row r="6765" spans="7:8" x14ac:dyDescent="0.35">
      <c r="G6765" s="9"/>
      <c r="H6765" s="9"/>
    </row>
    <row r="6766" spans="7:8" x14ac:dyDescent="0.35">
      <c r="G6766" s="9"/>
      <c r="H6766" s="9"/>
    </row>
    <row r="6767" spans="7:8" x14ac:dyDescent="0.35">
      <c r="G6767" s="9"/>
      <c r="H6767" s="9"/>
    </row>
    <row r="6768" spans="7:8" x14ac:dyDescent="0.35">
      <c r="G6768" s="9"/>
      <c r="H6768" s="9"/>
    </row>
    <row r="6769" spans="7:8" x14ac:dyDescent="0.35">
      <c r="G6769" s="9"/>
      <c r="H6769" s="9"/>
    </row>
    <row r="6770" spans="7:8" x14ac:dyDescent="0.35">
      <c r="G6770" s="9"/>
      <c r="H6770" s="9"/>
    </row>
    <row r="6771" spans="7:8" x14ac:dyDescent="0.35">
      <c r="G6771" s="9"/>
      <c r="H6771" s="9"/>
    </row>
    <row r="6772" spans="7:8" x14ac:dyDescent="0.35">
      <c r="G6772" s="9"/>
      <c r="H6772" s="9"/>
    </row>
    <row r="6773" spans="7:8" x14ac:dyDescent="0.35">
      <c r="G6773" s="9"/>
      <c r="H6773" s="9"/>
    </row>
    <row r="6774" spans="7:8" x14ac:dyDescent="0.35">
      <c r="G6774" s="9"/>
      <c r="H6774" s="9"/>
    </row>
    <row r="6775" spans="7:8" x14ac:dyDescent="0.35">
      <c r="G6775" s="9"/>
      <c r="H6775" s="9"/>
    </row>
    <row r="6776" spans="7:8" x14ac:dyDescent="0.35">
      <c r="G6776" s="9"/>
      <c r="H6776" s="9"/>
    </row>
    <row r="6777" spans="7:8" x14ac:dyDescent="0.35">
      <c r="G6777" s="9"/>
      <c r="H6777" s="9"/>
    </row>
    <row r="6778" spans="7:8" x14ac:dyDescent="0.35">
      <c r="G6778" s="9"/>
      <c r="H6778" s="9"/>
    </row>
    <row r="6779" spans="7:8" x14ac:dyDescent="0.35">
      <c r="G6779" s="9"/>
      <c r="H6779" s="9"/>
    </row>
    <row r="6780" spans="7:8" x14ac:dyDescent="0.35">
      <c r="G6780" s="9"/>
      <c r="H6780" s="9"/>
    </row>
    <row r="6781" spans="7:8" x14ac:dyDescent="0.35">
      <c r="G6781" s="9"/>
      <c r="H6781" s="9"/>
    </row>
    <row r="6782" spans="7:8" x14ac:dyDescent="0.35">
      <c r="G6782" s="9"/>
      <c r="H6782" s="9"/>
    </row>
    <row r="6783" spans="7:8" x14ac:dyDescent="0.35">
      <c r="G6783" s="9"/>
      <c r="H6783" s="9"/>
    </row>
    <row r="6784" spans="7:8" x14ac:dyDescent="0.35">
      <c r="G6784" s="9"/>
      <c r="H6784" s="9"/>
    </row>
    <row r="6785" spans="7:8" x14ac:dyDescent="0.35">
      <c r="G6785" s="9"/>
      <c r="H6785" s="9"/>
    </row>
    <row r="6786" spans="7:8" x14ac:dyDescent="0.35">
      <c r="G6786" s="9"/>
      <c r="H6786" s="9"/>
    </row>
    <row r="6787" spans="7:8" x14ac:dyDescent="0.35">
      <c r="G6787" s="9"/>
      <c r="H6787" s="9"/>
    </row>
    <row r="6788" spans="7:8" x14ac:dyDescent="0.35">
      <c r="G6788" s="9"/>
      <c r="H6788" s="9"/>
    </row>
    <row r="6789" spans="7:8" x14ac:dyDescent="0.35">
      <c r="G6789" s="9"/>
      <c r="H6789" s="9"/>
    </row>
    <row r="6790" spans="7:8" x14ac:dyDescent="0.35">
      <c r="G6790" s="9"/>
      <c r="H6790" s="9"/>
    </row>
    <row r="6791" spans="7:8" x14ac:dyDescent="0.35">
      <c r="G6791" s="9"/>
      <c r="H6791" s="9"/>
    </row>
    <row r="6792" spans="7:8" x14ac:dyDescent="0.35">
      <c r="G6792" s="9"/>
      <c r="H6792" s="9"/>
    </row>
    <row r="6793" spans="7:8" x14ac:dyDescent="0.35">
      <c r="G6793" s="9"/>
      <c r="H6793" s="9"/>
    </row>
    <row r="6794" spans="7:8" x14ac:dyDescent="0.35">
      <c r="G6794" s="9"/>
      <c r="H6794" s="9"/>
    </row>
    <row r="6795" spans="7:8" x14ac:dyDescent="0.35">
      <c r="G6795" s="9"/>
      <c r="H6795" s="9"/>
    </row>
    <row r="6796" spans="7:8" x14ac:dyDescent="0.35">
      <c r="G6796" s="9"/>
      <c r="H6796" s="9"/>
    </row>
    <row r="6797" spans="7:8" x14ac:dyDescent="0.35">
      <c r="G6797" s="9"/>
      <c r="H6797" s="9"/>
    </row>
    <row r="6798" spans="7:8" x14ac:dyDescent="0.35">
      <c r="G6798" s="9"/>
      <c r="H6798" s="9"/>
    </row>
    <row r="6799" spans="7:8" x14ac:dyDescent="0.35">
      <c r="G6799" s="9"/>
      <c r="H6799" s="9"/>
    </row>
    <row r="6800" spans="7:8" x14ac:dyDescent="0.35">
      <c r="G6800" s="9"/>
      <c r="H6800" s="9"/>
    </row>
    <row r="6801" spans="7:8" x14ac:dyDescent="0.35">
      <c r="G6801" s="9"/>
      <c r="H6801" s="9"/>
    </row>
    <row r="6802" spans="7:8" x14ac:dyDescent="0.35">
      <c r="G6802" s="9"/>
      <c r="H6802" s="9"/>
    </row>
    <row r="6803" spans="7:8" x14ac:dyDescent="0.35">
      <c r="G6803" s="9"/>
      <c r="H6803" s="9"/>
    </row>
    <row r="6804" spans="7:8" x14ac:dyDescent="0.35">
      <c r="G6804" s="9"/>
      <c r="H6804" s="9"/>
    </row>
    <row r="6805" spans="7:8" x14ac:dyDescent="0.35">
      <c r="G6805" s="9"/>
      <c r="H6805" s="9"/>
    </row>
    <row r="6806" spans="7:8" x14ac:dyDescent="0.35">
      <c r="G6806" s="9"/>
      <c r="H6806" s="9"/>
    </row>
    <row r="6807" spans="7:8" x14ac:dyDescent="0.35">
      <c r="G6807" s="9"/>
      <c r="H6807" s="9"/>
    </row>
    <row r="6808" spans="7:8" x14ac:dyDescent="0.35">
      <c r="G6808" s="9"/>
      <c r="H6808" s="9"/>
    </row>
    <row r="6809" spans="7:8" x14ac:dyDescent="0.35">
      <c r="G6809" s="9"/>
      <c r="H6809" s="9"/>
    </row>
    <row r="6810" spans="7:8" x14ac:dyDescent="0.35">
      <c r="G6810" s="9"/>
      <c r="H6810" s="9"/>
    </row>
    <row r="6811" spans="7:8" x14ac:dyDescent="0.35">
      <c r="G6811" s="9"/>
      <c r="H6811" s="9"/>
    </row>
    <row r="6812" spans="7:8" x14ac:dyDescent="0.35">
      <c r="G6812" s="9"/>
      <c r="H6812" s="9"/>
    </row>
    <row r="6813" spans="7:8" x14ac:dyDescent="0.35">
      <c r="G6813" s="9"/>
      <c r="H6813" s="9"/>
    </row>
    <row r="6814" spans="7:8" x14ac:dyDescent="0.35">
      <c r="G6814" s="9"/>
      <c r="H6814" s="9"/>
    </row>
    <row r="6815" spans="7:8" x14ac:dyDescent="0.35">
      <c r="G6815" s="9"/>
      <c r="H6815" s="9"/>
    </row>
    <row r="6816" spans="7:8" x14ac:dyDescent="0.35">
      <c r="G6816" s="9"/>
      <c r="H6816" s="9"/>
    </row>
    <row r="6817" spans="7:8" x14ac:dyDescent="0.35">
      <c r="G6817" s="9"/>
      <c r="H6817" s="9"/>
    </row>
    <row r="6818" spans="7:8" x14ac:dyDescent="0.35">
      <c r="G6818" s="9"/>
      <c r="H6818" s="9"/>
    </row>
    <row r="6819" spans="7:8" x14ac:dyDescent="0.35">
      <c r="G6819" s="9"/>
      <c r="H6819" s="9"/>
    </row>
    <row r="6820" spans="7:8" x14ac:dyDescent="0.35">
      <c r="G6820" s="9"/>
      <c r="H6820" s="9"/>
    </row>
    <row r="6821" spans="7:8" x14ac:dyDescent="0.35">
      <c r="G6821" s="9"/>
      <c r="H6821" s="9"/>
    </row>
    <row r="6822" spans="7:8" x14ac:dyDescent="0.35">
      <c r="G6822" s="9"/>
      <c r="H6822" s="9"/>
    </row>
    <row r="6823" spans="7:8" x14ac:dyDescent="0.35">
      <c r="G6823" s="9"/>
      <c r="H6823" s="9"/>
    </row>
    <row r="6824" spans="7:8" x14ac:dyDescent="0.35">
      <c r="G6824" s="9"/>
      <c r="H6824" s="9"/>
    </row>
    <row r="6825" spans="7:8" x14ac:dyDescent="0.35">
      <c r="G6825" s="9"/>
      <c r="H6825" s="9"/>
    </row>
    <row r="6826" spans="7:8" x14ac:dyDescent="0.35">
      <c r="G6826" s="9"/>
      <c r="H6826" s="9"/>
    </row>
    <row r="6827" spans="7:8" x14ac:dyDescent="0.35">
      <c r="G6827" s="9"/>
      <c r="H6827" s="9"/>
    </row>
    <row r="6828" spans="7:8" x14ac:dyDescent="0.35">
      <c r="G6828" s="9"/>
      <c r="H6828" s="9"/>
    </row>
    <row r="6829" spans="7:8" x14ac:dyDescent="0.35">
      <c r="G6829" s="9"/>
      <c r="H6829" s="9"/>
    </row>
    <row r="6830" spans="7:8" x14ac:dyDescent="0.35">
      <c r="G6830" s="9"/>
      <c r="H6830" s="9"/>
    </row>
    <row r="6831" spans="7:8" x14ac:dyDescent="0.35">
      <c r="G6831" s="9"/>
      <c r="H6831" s="9"/>
    </row>
    <row r="6832" spans="7:8" x14ac:dyDescent="0.35">
      <c r="G6832" s="9"/>
      <c r="H6832" s="9"/>
    </row>
    <row r="6833" spans="7:8" x14ac:dyDescent="0.35">
      <c r="G6833" s="9"/>
      <c r="H6833" s="9"/>
    </row>
    <row r="6834" spans="7:8" x14ac:dyDescent="0.35">
      <c r="G6834" s="9"/>
      <c r="H6834" s="9"/>
    </row>
    <row r="6835" spans="7:8" x14ac:dyDescent="0.35">
      <c r="G6835" s="9"/>
      <c r="H6835" s="9"/>
    </row>
    <row r="6836" spans="7:8" x14ac:dyDescent="0.35">
      <c r="G6836" s="9"/>
      <c r="H6836" s="9"/>
    </row>
    <row r="6837" spans="7:8" x14ac:dyDescent="0.35">
      <c r="G6837" s="9"/>
      <c r="H6837" s="9"/>
    </row>
    <row r="6838" spans="7:8" x14ac:dyDescent="0.35">
      <c r="G6838" s="9"/>
      <c r="H6838" s="9"/>
    </row>
    <row r="6839" spans="7:8" x14ac:dyDescent="0.35">
      <c r="G6839" s="9"/>
      <c r="H6839" s="9"/>
    </row>
    <row r="6840" spans="7:8" x14ac:dyDescent="0.35">
      <c r="G6840" s="9"/>
      <c r="H6840" s="9"/>
    </row>
    <row r="6841" spans="7:8" x14ac:dyDescent="0.35">
      <c r="G6841" s="9"/>
      <c r="H6841" s="9"/>
    </row>
    <row r="6842" spans="7:8" x14ac:dyDescent="0.35">
      <c r="G6842" s="9"/>
      <c r="H6842" s="9"/>
    </row>
    <row r="6843" spans="7:8" x14ac:dyDescent="0.35">
      <c r="G6843" s="9"/>
      <c r="H6843" s="9"/>
    </row>
    <row r="6844" spans="7:8" x14ac:dyDescent="0.35">
      <c r="G6844" s="9"/>
      <c r="H6844" s="9"/>
    </row>
    <row r="6845" spans="7:8" x14ac:dyDescent="0.35">
      <c r="G6845" s="9"/>
      <c r="H6845" s="9"/>
    </row>
    <row r="6846" spans="7:8" x14ac:dyDescent="0.35">
      <c r="G6846" s="9"/>
      <c r="H6846" s="9"/>
    </row>
    <row r="6847" spans="7:8" x14ac:dyDescent="0.35">
      <c r="G6847" s="9"/>
      <c r="H6847" s="9"/>
    </row>
    <row r="6848" spans="7:8" x14ac:dyDescent="0.35">
      <c r="G6848" s="9"/>
      <c r="H6848" s="9"/>
    </row>
    <row r="6849" spans="7:8" x14ac:dyDescent="0.35">
      <c r="G6849" s="9"/>
      <c r="H6849" s="9"/>
    </row>
    <row r="6850" spans="7:8" x14ac:dyDescent="0.35">
      <c r="G6850" s="9"/>
      <c r="H6850" s="9"/>
    </row>
    <row r="6851" spans="7:8" x14ac:dyDescent="0.35">
      <c r="G6851" s="9"/>
      <c r="H6851" s="9"/>
    </row>
    <row r="6852" spans="7:8" x14ac:dyDescent="0.35">
      <c r="G6852" s="9"/>
      <c r="H6852" s="9"/>
    </row>
    <row r="6853" spans="7:8" x14ac:dyDescent="0.35">
      <c r="G6853" s="9"/>
      <c r="H6853" s="9"/>
    </row>
    <row r="6854" spans="7:8" x14ac:dyDescent="0.35">
      <c r="G6854" s="9"/>
      <c r="H6854" s="9"/>
    </row>
    <row r="6855" spans="7:8" x14ac:dyDescent="0.35">
      <c r="G6855" s="9"/>
      <c r="H6855" s="9"/>
    </row>
    <row r="6856" spans="7:8" x14ac:dyDescent="0.35">
      <c r="G6856" s="9"/>
      <c r="H6856" s="9"/>
    </row>
    <row r="6857" spans="7:8" x14ac:dyDescent="0.35">
      <c r="G6857" s="9"/>
      <c r="H6857" s="9"/>
    </row>
    <row r="6858" spans="7:8" x14ac:dyDescent="0.35">
      <c r="G6858" s="9"/>
      <c r="H6858" s="9"/>
    </row>
    <row r="6859" spans="7:8" x14ac:dyDescent="0.35">
      <c r="G6859" s="9"/>
      <c r="H6859" s="9"/>
    </row>
    <row r="6860" spans="7:8" x14ac:dyDescent="0.35">
      <c r="G6860" s="9"/>
      <c r="H6860" s="9"/>
    </row>
    <row r="6861" spans="7:8" x14ac:dyDescent="0.35">
      <c r="G6861" s="9"/>
      <c r="H6861" s="9"/>
    </row>
    <row r="6862" spans="7:8" x14ac:dyDescent="0.35">
      <c r="G6862" s="9"/>
      <c r="H6862" s="9"/>
    </row>
    <row r="6863" spans="7:8" x14ac:dyDescent="0.35">
      <c r="G6863" s="9"/>
      <c r="H6863" s="9"/>
    </row>
    <row r="6864" spans="7:8" x14ac:dyDescent="0.35">
      <c r="G6864" s="9"/>
      <c r="H6864" s="9"/>
    </row>
    <row r="6865" spans="7:8" x14ac:dyDescent="0.35">
      <c r="G6865" s="9"/>
      <c r="H6865" s="9"/>
    </row>
    <row r="6866" spans="7:8" x14ac:dyDescent="0.35">
      <c r="G6866" s="9"/>
      <c r="H6866" s="9"/>
    </row>
    <row r="6867" spans="7:8" x14ac:dyDescent="0.35">
      <c r="G6867" s="9"/>
      <c r="H6867" s="9"/>
    </row>
    <row r="6868" spans="7:8" x14ac:dyDescent="0.35">
      <c r="G6868" s="9"/>
      <c r="H6868" s="9"/>
    </row>
    <row r="6869" spans="7:8" x14ac:dyDescent="0.35">
      <c r="G6869" s="9"/>
      <c r="H6869" s="9"/>
    </row>
    <row r="6870" spans="7:8" x14ac:dyDescent="0.35">
      <c r="G6870" s="9"/>
      <c r="H6870" s="9"/>
    </row>
    <row r="6871" spans="7:8" x14ac:dyDescent="0.35">
      <c r="G6871" s="9"/>
      <c r="H6871" s="9"/>
    </row>
    <row r="6872" spans="7:8" x14ac:dyDescent="0.35">
      <c r="G6872" s="9"/>
      <c r="H6872" s="9"/>
    </row>
    <row r="6873" spans="7:8" x14ac:dyDescent="0.35">
      <c r="G6873" s="9"/>
      <c r="H6873" s="9"/>
    </row>
    <row r="6874" spans="7:8" x14ac:dyDescent="0.35">
      <c r="G6874" s="9"/>
      <c r="H6874" s="9"/>
    </row>
    <row r="6875" spans="7:8" x14ac:dyDescent="0.35">
      <c r="G6875" s="9"/>
      <c r="H6875" s="9"/>
    </row>
    <row r="6876" spans="7:8" x14ac:dyDescent="0.35">
      <c r="G6876" s="9"/>
      <c r="H6876" s="9"/>
    </row>
    <row r="6877" spans="7:8" x14ac:dyDescent="0.35">
      <c r="G6877" s="9"/>
      <c r="H6877" s="9"/>
    </row>
    <row r="6878" spans="7:8" x14ac:dyDescent="0.35">
      <c r="G6878" s="9"/>
      <c r="H6878" s="9"/>
    </row>
    <row r="6879" spans="7:8" x14ac:dyDescent="0.35">
      <c r="G6879" s="9"/>
      <c r="H6879" s="9"/>
    </row>
    <row r="6880" spans="7:8" x14ac:dyDescent="0.35">
      <c r="G6880" s="9"/>
      <c r="H6880" s="9"/>
    </row>
    <row r="6881" spans="7:8" x14ac:dyDescent="0.35">
      <c r="G6881" s="9"/>
      <c r="H6881" s="9"/>
    </row>
    <row r="6882" spans="7:8" x14ac:dyDescent="0.35">
      <c r="G6882" s="9"/>
      <c r="H6882" s="9"/>
    </row>
    <row r="6883" spans="7:8" x14ac:dyDescent="0.35">
      <c r="G6883" s="9"/>
      <c r="H6883" s="9"/>
    </row>
    <row r="6884" spans="7:8" x14ac:dyDescent="0.35">
      <c r="G6884" s="9"/>
      <c r="H6884" s="9"/>
    </row>
    <row r="6885" spans="7:8" x14ac:dyDescent="0.35">
      <c r="G6885" s="9"/>
      <c r="H6885" s="9"/>
    </row>
    <row r="6886" spans="7:8" x14ac:dyDescent="0.35">
      <c r="G6886" s="9"/>
      <c r="H6886" s="9"/>
    </row>
    <row r="6887" spans="7:8" x14ac:dyDescent="0.35">
      <c r="G6887" s="9"/>
      <c r="H6887" s="9"/>
    </row>
    <row r="6888" spans="7:8" x14ac:dyDescent="0.35">
      <c r="G6888" s="9"/>
      <c r="H6888" s="9"/>
    </row>
    <row r="6889" spans="7:8" x14ac:dyDescent="0.35">
      <c r="G6889" s="9"/>
      <c r="H6889" s="9"/>
    </row>
    <row r="6890" spans="7:8" x14ac:dyDescent="0.35">
      <c r="G6890" s="9"/>
      <c r="H6890" s="9"/>
    </row>
    <row r="6891" spans="7:8" x14ac:dyDescent="0.35">
      <c r="G6891" s="9"/>
      <c r="H6891" s="9"/>
    </row>
    <row r="6892" spans="7:8" x14ac:dyDescent="0.35">
      <c r="G6892" s="9"/>
      <c r="H6892" s="9"/>
    </row>
    <row r="6893" spans="7:8" x14ac:dyDescent="0.35">
      <c r="G6893" s="9"/>
      <c r="H6893" s="9"/>
    </row>
    <row r="6894" spans="7:8" x14ac:dyDescent="0.35">
      <c r="G6894" s="9"/>
      <c r="H6894" s="9"/>
    </row>
    <row r="6895" spans="7:8" x14ac:dyDescent="0.35">
      <c r="G6895" s="9"/>
      <c r="H6895" s="9"/>
    </row>
    <row r="6896" spans="7:8" x14ac:dyDescent="0.35">
      <c r="G6896" s="9"/>
      <c r="H6896" s="9"/>
    </row>
    <row r="6897" spans="7:8" x14ac:dyDescent="0.35">
      <c r="G6897" s="9"/>
      <c r="H6897" s="9"/>
    </row>
    <row r="6898" spans="7:8" x14ac:dyDescent="0.35">
      <c r="G6898" s="9"/>
      <c r="H6898" s="9"/>
    </row>
    <row r="6899" spans="7:8" x14ac:dyDescent="0.35">
      <c r="G6899" s="9"/>
      <c r="H6899" s="9"/>
    </row>
    <row r="6900" spans="7:8" x14ac:dyDescent="0.35">
      <c r="G6900" s="9"/>
      <c r="H6900" s="9"/>
    </row>
    <row r="6901" spans="7:8" x14ac:dyDescent="0.35">
      <c r="G6901" s="9"/>
      <c r="H6901" s="9"/>
    </row>
    <row r="6902" spans="7:8" x14ac:dyDescent="0.35">
      <c r="G6902" s="9"/>
      <c r="H6902" s="9"/>
    </row>
    <row r="6903" spans="7:8" x14ac:dyDescent="0.35">
      <c r="G6903" s="9"/>
      <c r="H6903" s="9"/>
    </row>
    <row r="6904" spans="7:8" x14ac:dyDescent="0.35">
      <c r="G6904" s="9"/>
      <c r="H6904" s="9"/>
    </row>
    <row r="6905" spans="7:8" x14ac:dyDescent="0.35">
      <c r="G6905" s="9"/>
      <c r="H6905" s="9"/>
    </row>
    <row r="6906" spans="7:8" x14ac:dyDescent="0.35">
      <c r="G6906" s="9"/>
      <c r="H6906" s="9"/>
    </row>
    <row r="6907" spans="7:8" x14ac:dyDescent="0.35">
      <c r="G6907" s="9"/>
      <c r="H6907" s="9"/>
    </row>
    <row r="6908" spans="7:8" x14ac:dyDescent="0.35">
      <c r="G6908" s="9"/>
      <c r="H6908" s="9"/>
    </row>
    <row r="6909" spans="7:8" x14ac:dyDescent="0.35">
      <c r="G6909" s="9"/>
      <c r="H6909" s="9"/>
    </row>
    <row r="6910" spans="7:8" x14ac:dyDescent="0.35">
      <c r="G6910" s="9"/>
      <c r="H6910" s="9"/>
    </row>
    <row r="6911" spans="7:8" x14ac:dyDescent="0.35">
      <c r="G6911" s="9"/>
      <c r="H6911" s="9"/>
    </row>
    <row r="6912" spans="7:8" x14ac:dyDescent="0.35">
      <c r="G6912" s="9"/>
      <c r="H6912" s="9"/>
    </row>
    <row r="6913" spans="7:8" x14ac:dyDescent="0.35">
      <c r="G6913" s="9"/>
      <c r="H6913" s="9"/>
    </row>
    <row r="6914" spans="7:8" x14ac:dyDescent="0.35">
      <c r="G6914" s="9"/>
      <c r="H6914" s="9"/>
    </row>
    <row r="6915" spans="7:8" x14ac:dyDescent="0.35">
      <c r="G6915" s="9"/>
      <c r="H6915" s="9"/>
    </row>
    <row r="6916" spans="7:8" x14ac:dyDescent="0.35">
      <c r="G6916" s="9"/>
      <c r="H6916" s="9"/>
    </row>
    <row r="6917" spans="7:8" x14ac:dyDescent="0.35">
      <c r="G6917" s="9"/>
      <c r="H6917" s="9"/>
    </row>
    <row r="6918" spans="7:8" x14ac:dyDescent="0.35">
      <c r="G6918" s="9"/>
      <c r="H6918" s="9"/>
    </row>
    <row r="6919" spans="7:8" x14ac:dyDescent="0.35">
      <c r="G6919" s="9"/>
      <c r="H6919" s="9"/>
    </row>
    <row r="6920" spans="7:8" x14ac:dyDescent="0.35">
      <c r="G6920" s="9"/>
      <c r="H6920" s="9"/>
    </row>
    <row r="6921" spans="7:8" x14ac:dyDescent="0.35">
      <c r="G6921" s="9"/>
      <c r="H6921" s="9"/>
    </row>
    <row r="6922" spans="7:8" x14ac:dyDescent="0.35">
      <c r="G6922" s="9"/>
      <c r="H6922" s="9"/>
    </row>
    <row r="6923" spans="7:8" x14ac:dyDescent="0.35">
      <c r="G6923" s="9"/>
      <c r="H6923" s="9"/>
    </row>
    <row r="6924" spans="7:8" x14ac:dyDescent="0.35">
      <c r="G6924" s="9"/>
      <c r="H6924" s="9"/>
    </row>
    <row r="6925" spans="7:8" x14ac:dyDescent="0.35">
      <c r="G6925" s="9"/>
      <c r="H6925" s="9"/>
    </row>
    <row r="6926" spans="7:8" x14ac:dyDescent="0.35">
      <c r="G6926" s="9"/>
      <c r="H6926" s="9"/>
    </row>
    <row r="6927" spans="7:8" x14ac:dyDescent="0.35">
      <c r="G6927" s="9"/>
      <c r="H6927" s="9"/>
    </row>
    <row r="6928" spans="7:8" x14ac:dyDescent="0.35">
      <c r="G6928" s="9"/>
      <c r="H6928" s="9"/>
    </row>
    <row r="6929" spans="7:8" x14ac:dyDescent="0.35">
      <c r="G6929" s="9"/>
      <c r="H6929" s="9"/>
    </row>
    <row r="6930" spans="7:8" x14ac:dyDescent="0.35">
      <c r="G6930" s="9"/>
      <c r="H6930" s="9"/>
    </row>
    <row r="6931" spans="7:8" x14ac:dyDescent="0.35">
      <c r="G6931" s="9"/>
      <c r="H6931" s="9"/>
    </row>
    <row r="6932" spans="7:8" x14ac:dyDescent="0.35">
      <c r="G6932" s="9"/>
      <c r="H6932" s="9"/>
    </row>
    <row r="6933" spans="7:8" x14ac:dyDescent="0.35">
      <c r="G6933" s="9"/>
      <c r="H6933" s="9"/>
    </row>
    <row r="6934" spans="7:8" x14ac:dyDescent="0.35">
      <c r="G6934" s="9"/>
      <c r="H6934" s="9"/>
    </row>
    <row r="6935" spans="7:8" x14ac:dyDescent="0.35">
      <c r="G6935" s="9"/>
      <c r="H6935" s="9"/>
    </row>
    <row r="6936" spans="7:8" x14ac:dyDescent="0.35">
      <c r="G6936" s="9"/>
      <c r="H6936" s="9"/>
    </row>
    <row r="6937" spans="7:8" x14ac:dyDescent="0.35">
      <c r="G6937" s="9"/>
      <c r="H6937" s="9"/>
    </row>
    <row r="6938" spans="7:8" x14ac:dyDescent="0.35">
      <c r="G6938" s="9"/>
      <c r="H6938" s="9"/>
    </row>
    <row r="6939" spans="7:8" x14ac:dyDescent="0.35">
      <c r="G6939" s="9"/>
      <c r="H6939" s="9"/>
    </row>
    <row r="6940" spans="7:8" x14ac:dyDescent="0.35">
      <c r="G6940" s="9"/>
      <c r="H6940" s="9"/>
    </row>
    <row r="6941" spans="7:8" x14ac:dyDescent="0.35">
      <c r="G6941" s="9"/>
      <c r="H6941" s="9"/>
    </row>
    <row r="6942" spans="7:8" x14ac:dyDescent="0.35">
      <c r="G6942" s="9"/>
      <c r="H6942" s="9"/>
    </row>
    <row r="6943" spans="7:8" x14ac:dyDescent="0.35">
      <c r="G6943" s="9"/>
      <c r="H6943" s="9"/>
    </row>
    <row r="6944" spans="7:8" x14ac:dyDescent="0.35">
      <c r="G6944" s="9"/>
      <c r="H6944" s="9"/>
    </row>
    <row r="6945" spans="7:8" x14ac:dyDescent="0.35">
      <c r="G6945" s="9"/>
      <c r="H6945" s="9"/>
    </row>
    <row r="6946" spans="7:8" x14ac:dyDescent="0.35">
      <c r="G6946" s="9"/>
      <c r="H6946" s="9"/>
    </row>
    <row r="6947" spans="7:8" x14ac:dyDescent="0.35">
      <c r="G6947" s="9"/>
      <c r="H6947" s="9"/>
    </row>
    <row r="6948" spans="7:8" x14ac:dyDescent="0.35">
      <c r="G6948" s="9"/>
      <c r="H6948" s="9"/>
    </row>
    <row r="6949" spans="7:8" x14ac:dyDescent="0.35">
      <c r="G6949" s="9"/>
      <c r="H6949" s="9"/>
    </row>
    <row r="6950" spans="7:8" x14ac:dyDescent="0.35">
      <c r="G6950" s="9"/>
      <c r="H6950" s="9"/>
    </row>
    <row r="6951" spans="7:8" x14ac:dyDescent="0.35">
      <c r="G6951" s="9"/>
      <c r="H6951" s="9"/>
    </row>
    <row r="6952" spans="7:8" x14ac:dyDescent="0.35">
      <c r="G6952" s="9"/>
      <c r="H6952" s="9"/>
    </row>
    <row r="6953" spans="7:8" x14ac:dyDescent="0.35">
      <c r="G6953" s="9"/>
      <c r="H6953" s="9"/>
    </row>
    <row r="6954" spans="7:8" x14ac:dyDescent="0.35">
      <c r="G6954" s="9"/>
      <c r="H6954" s="9"/>
    </row>
    <row r="6955" spans="7:8" x14ac:dyDescent="0.35">
      <c r="G6955" s="9"/>
      <c r="H6955" s="9"/>
    </row>
    <row r="6956" spans="7:8" x14ac:dyDescent="0.35">
      <c r="G6956" s="9"/>
      <c r="H6956" s="9"/>
    </row>
    <row r="6957" spans="7:8" x14ac:dyDescent="0.35">
      <c r="G6957" s="9"/>
      <c r="H6957" s="9"/>
    </row>
    <row r="6958" spans="7:8" x14ac:dyDescent="0.35">
      <c r="G6958" s="9"/>
      <c r="H6958" s="9"/>
    </row>
    <row r="6959" spans="7:8" x14ac:dyDescent="0.35">
      <c r="G6959" s="9"/>
      <c r="H6959" s="9"/>
    </row>
    <row r="6960" spans="7:8" x14ac:dyDescent="0.35">
      <c r="G6960" s="9"/>
      <c r="H6960" s="9"/>
    </row>
    <row r="6961" spans="7:8" x14ac:dyDescent="0.35">
      <c r="G6961" s="9"/>
      <c r="H6961" s="9"/>
    </row>
    <row r="6962" spans="7:8" x14ac:dyDescent="0.35">
      <c r="G6962" s="9"/>
      <c r="H6962" s="9"/>
    </row>
    <row r="6963" spans="7:8" x14ac:dyDescent="0.35">
      <c r="G6963" s="9"/>
      <c r="H6963" s="9"/>
    </row>
    <row r="6964" spans="7:8" x14ac:dyDescent="0.35">
      <c r="G6964" s="9"/>
      <c r="H6964" s="9"/>
    </row>
    <row r="6965" spans="7:8" x14ac:dyDescent="0.35">
      <c r="G6965" s="9"/>
      <c r="H6965" s="9"/>
    </row>
    <row r="6966" spans="7:8" x14ac:dyDescent="0.35">
      <c r="G6966" s="9"/>
      <c r="H6966" s="9"/>
    </row>
    <row r="6967" spans="7:8" x14ac:dyDescent="0.35">
      <c r="G6967" s="9"/>
      <c r="H6967" s="9"/>
    </row>
    <row r="6968" spans="7:8" x14ac:dyDescent="0.35">
      <c r="G6968" s="9"/>
      <c r="H6968" s="9"/>
    </row>
    <row r="6969" spans="7:8" x14ac:dyDescent="0.35">
      <c r="G6969" s="9"/>
      <c r="H6969" s="9"/>
    </row>
    <row r="6970" spans="7:8" x14ac:dyDescent="0.35">
      <c r="G6970" s="9"/>
      <c r="H6970" s="9"/>
    </row>
    <row r="6971" spans="7:8" x14ac:dyDescent="0.35">
      <c r="G6971" s="9"/>
      <c r="H6971" s="9"/>
    </row>
    <row r="6972" spans="7:8" x14ac:dyDescent="0.35">
      <c r="G6972" s="9"/>
      <c r="H6972" s="9"/>
    </row>
    <row r="6973" spans="7:8" x14ac:dyDescent="0.35">
      <c r="G6973" s="9"/>
      <c r="H6973" s="9"/>
    </row>
    <row r="6974" spans="7:8" x14ac:dyDescent="0.35">
      <c r="G6974" s="9"/>
      <c r="H6974" s="9"/>
    </row>
    <row r="6975" spans="7:8" x14ac:dyDescent="0.35">
      <c r="G6975" s="9"/>
      <c r="H6975" s="9"/>
    </row>
    <row r="6976" spans="7:8" x14ac:dyDescent="0.35">
      <c r="G6976" s="9"/>
      <c r="H6976" s="9"/>
    </row>
    <row r="6977" spans="7:8" x14ac:dyDescent="0.35">
      <c r="G6977" s="9"/>
      <c r="H6977" s="9"/>
    </row>
    <row r="6978" spans="7:8" x14ac:dyDescent="0.35">
      <c r="G6978" s="9"/>
      <c r="H6978" s="9"/>
    </row>
    <row r="6979" spans="7:8" x14ac:dyDescent="0.35">
      <c r="G6979" s="9"/>
      <c r="H6979" s="9"/>
    </row>
    <row r="6980" spans="7:8" x14ac:dyDescent="0.35">
      <c r="G6980" s="9"/>
      <c r="H6980" s="9"/>
    </row>
    <row r="6981" spans="7:8" x14ac:dyDescent="0.35">
      <c r="G6981" s="9"/>
      <c r="H6981" s="9"/>
    </row>
    <row r="6982" spans="7:8" x14ac:dyDescent="0.35">
      <c r="G6982" s="9"/>
      <c r="H6982" s="9"/>
    </row>
    <row r="6983" spans="7:8" x14ac:dyDescent="0.35">
      <c r="G6983" s="9"/>
      <c r="H6983" s="9"/>
    </row>
    <row r="6984" spans="7:8" x14ac:dyDescent="0.35">
      <c r="G6984" s="9"/>
      <c r="H6984" s="9"/>
    </row>
    <row r="6985" spans="7:8" x14ac:dyDescent="0.35">
      <c r="G6985" s="9"/>
      <c r="H6985" s="9"/>
    </row>
    <row r="6986" spans="7:8" x14ac:dyDescent="0.35">
      <c r="G6986" s="9"/>
      <c r="H6986" s="9"/>
    </row>
    <row r="6987" spans="7:8" x14ac:dyDescent="0.35">
      <c r="G6987" s="9"/>
      <c r="H6987" s="9"/>
    </row>
    <row r="6988" spans="7:8" x14ac:dyDescent="0.35">
      <c r="G6988" s="9"/>
      <c r="H6988" s="9"/>
    </row>
    <row r="6989" spans="7:8" x14ac:dyDescent="0.35">
      <c r="G6989" s="9"/>
      <c r="H6989" s="9"/>
    </row>
    <row r="6990" spans="7:8" x14ac:dyDescent="0.35">
      <c r="G6990" s="9"/>
      <c r="H6990" s="9"/>
    </row>
    <row r="6991" spans="7:8" x14ac:dyDescent="0.35">
      <c r="G6991" s="9"/>
      <c r="H6991" s="9"/>
    </row>
    <row r="6992" spans="7:8" x14ac:dyDescent="0.35">
      <c r="G6992" s="9"/>
      <c r="H6992" s="9"/>
    </row>
    <row r="6993" spans="7:8" x14ac:dyDescent="0.35">
      <c r="G6993" s="9"/>
      <c r="H6993" s="9"/>
    </row>
    <row r="6994" spans="7:8" x14ac:dyDescent="0.35">
      <c r="G6994" s="9"/>
      <c r="H6994" s="9"/>
    </row>
    <row r="6995" spans="7:8" x14ac:dyDescent="0.35">
      <c r="G6995" s="9"/>
      <c r="H6995" s="9"/>
    </row>
    <row r="6996" spans="7:8" x14ac:dyDescent="0.35">
      <c r="G6996" s="9"/>
      <c r="H6996" s="9"/>
    </row>
    <row r="6997" spans="7:8" x14ac:dyDescent="0.35">
      <c r="G6997" s="9"/>
      <c r="H6997" s="9"/>
    </row>
    <row r="6998" spans="7:8" x14ac:dyDescent="0.35">
      <c r="G6998" s="9"/>
      <c r="H6998" s="9"/>
    </row>
    <row r="6999" spans="7:8" x14ac:dyDescent="0.35">
      <c r="G6999" s="9"/>
      <c r="H6999" s="9"/>
    </row>
    <row r="7000" spans="7:8" x14ac:dyDescent="0.35">
      <c r="G7000" s="9"/>
      <c r="H7000" s="9"/>
    </row>
    <row r="7001" spans="7:8" x14ac:dyDescent="0.35">
      <c r="G7001" s="9"/>
      <c r="H7001" s="9"/>
    </row>
    <row r="7002" spans="7:8" x14ac:dyDescent="0.35">
      <c r="G7002" s="9"/>
      <c r="H7002" s="9"/>
    </row>
    <row r="7003" spans="7:8" x14ac:dyDescent="0.35">
      <c r="G7003" s="9"/>
      <c r="H7003" s="9"/>
    </row>
    <row r="7004" spans="7:8" x14ac:dyDescent="0.35">
      <c r="G7004" s="9"/>
      <c r="H7004" s="9"/>
    </row>
    <row r="7005" spans="7:8" x14ac:dyDescent="0.35">
      <c r="G7005" s="9"/>
      <c r="H7005" s="9"/>
    </row>
    <row r="7006" spans="7:8" x14ac:dyDescent="0.35">
      <c r="G7006" s="9"/>
      <c r="H7006" s="9"/>
    </row>
    <row r="7007" spans="7:8" x14ac:dyDescent="0.35">
      <c r="G7007" s="9"/>
      <c r="H7007" s="9"/>
    </row>
    <row r="7008" spans="7:8" x14ac:dyDescent="0.35">
      <c r="G7008" s="9"/>
      <c r="H7008" s="9"/>
    </row>
    <row r="7009" spans="7:8" x14ac:dyDescent="0.35">
      <c r="G7009" s="9"/>
      <c r="H7009" s="9"/>
    </row>
    <row r="7010" spans="7:8" x14ac:dyDescent="0.35">
      <c r="G7010" s="9"/>
      <c r="H7010" s="9"/>
    </row>
    <row r="7011" spans="7:8" x14ac:dyDescent="0.35">
      <c r="G7011" s="9"/>
      <c r="H7011" s="9"/>
    </row>
    <row r="7012" spans="7:8" x14ac:dyDescent="0.35">
      <c r="G7012" s="9"/>
      <c r="H7012" s="9"/>
    </row>
    <row r="7013" spans="7:8" x14ac:dyDescent="0.35">
      <c r="G7013" s="9"/>
      <c r="H7013" s="9"/>
    </row>
    <row r="7014" spans="7:8" x14ac:dyDescent="0.35">
      <c r="G7014" s="9"/>
      <c r="H7014" s="9"/>
    </row>
    <row r="7015" spans="7:8" x14ac:dyDescent="0.35">
      <c r="G7015" s="9"/>
      <c r="H7015" s="9"/>
    </row>
    <row r="7016" spans="7:8" x14ac:dyDescent="0.35">
      <c r="G7016" s="9"/>
      <c r="H7016" s="9"/>
    </row>
    <row r="7017" spans="7:8" x14ac:dyDescent="0.35">
      <c r="G7017" s="9"/>
      <c r="H7017" s="9"/>
    </row>
    <row r="7018" spans="7:8" x14ac:dyDescent="0.35">
      <c r="G7018" s="9"/>
      <c r="H7018" s="9"/>
    </row>
    <row r="7019" spans="7:8" x14ac:dyDescent="0.35">
      <c r="G7019" s="9"/>
      <c r="H7019" s="9"/>
    </row>
    <row r="7020" spans="7:8" x14ac:dyDescent="0.35">
      <c r="G7020" s="9"/>
      <c r="H7020" s="9"/>
    </row>
    <row r="7021" spans="7:8" x14ac:dyDescent="0.35">
      <c r="G7021" s="9"/>
      <c r="H7021" s="9"/>
    </row>
    <row r="7022" spans="7:8" x14ac:dyDescent="0.35">
      <c r="G7022" s="9"/>
      <c r="H7022" s="9"/>
    </row>
    <row r="7023" spans="7:8" x14ac:dyDescent="0.35">
      <c r="G7023" s="9"/>
      <c r="H7023" s="9"/>
    </row>
    <row r="7024" spans="7:8" x14ac:dyDescent="0.35">
      <c r="G7024" s="9"/>
      <c r="H7024" s="9"/>
    </row>
    <row r="7025" spans="7:8" x14ac:dyDescent="0.35">
      <c r="G7025" s="9"/>
      <c r="H7025" s="9"/>
    </row>
    <row r="7026" spans="7:8" x14ac:dyDescent="0.35">
      <c r="G7026" s="9"/>
      <c r="H7026" s="9"/>
    </row>
    <row r="7027" spans="7:8" x14ac:dyDescent="0.35">
      <c r="G7027" s="9"/>
      <c r="H7027" s="9"/>
    </row>
    <row r="7028" spans="7:8" x14ac:dyDescent="0.35">
      <c r="G7028" s="9"/>
      <c r="H7028" s="9"/>
    </row>
    <row r="7029" spans="7:8" x14ac:dyDescent="0.35">
      <c r="G7029" s="9"/>
      <c r="H7029" s="9"/>
    </row>
    <row r="7030" spans="7:8" x14ac:dyDescent="0.35">
      <c r="G7030" s="9"/>
      <c r="H7030" s="9"/>
    </row>
    <row r="7031" spans="7:8" x14ac:dyDescent="0.35">
      <c r="G7031" s="9"/>
      <c r="H7031" s="9"/>
    </row>
    <row r="7032" spans="7:8" x14ac:dyDescent="0.35">
      <c r="G7032" s="9"/>
      <c r="H7032" s="9"/>
    </row>
    <row r="7033" spans="7:8" x14ac:dyDescent="0.35">
      <c r="G7033" s="9"/>
      <c r="H7033" s="9"/>
    </row>
    <row r="7034" spans="7:8" x14ac:dyDescent="0.35">
      <c r="G7034" s="9"/>
      <c r="H7034" s="9"/>
    </row>
    <row r="7035" spans="7:8" x14ac:dyDescent="0.35">
      <c r="G7035" s="9"/>
      <c r="H7035" s="9"/>
    </row>
    <row r="7036" spans="7:8" x14ac:dyDescent="0.35">
      <c r="G7036" s="9"/>
      <c r="H7036" s="9"/>
    </row>
    <row r="7037" spans="7:8" x14ac:dyDescent="0.35">
      <c r="G7037" s="9"/>
      <c r="H7037" s="9"/>
    </row>
    <row r="7038" spans="7:8" x14ac:dyDescent="0.35">
      <c r="G7038" s="9"/>
      <c r="H7038" s="9"/>
    </row>
    <row r="7039" spans="7:8" x14ac:dyDescent="0.35">
      <c r="G7039" s="9"/>
      <c r="H7039" s="9"/>
    </row>
    <row r="7040" spans="7:8" x14ac:dyDescent="0.35">
      <c r="G7040" s="9"/>
      <c r="H7040" s="9"/>
    </row>
    <row r="7041" spans="7:8" x14ac:dyDescent="0.35">
      <c r="G7041" s="9"/>
      <c r="H7041" s="9"/>
    </row>
    <row r="7042" spans="7:8" x14ac:dyDescent="0.35">
      <c r="G7042" s="9"/>
      <c r="H7042" s="9"/>
    </row>
    <row r="7043" spans="7:8" x14ac:dyDescent="0.35">
      <c r="G7043" s="9"/>
      <c r="H7043" s="9"/>
    </row>
    <row r="7044" spans="7:8" x14ac:dyDescent="0.35">
      <c r="G7044" s="9"/>
      <c r="H7044" s="9"/>
    </row>
    <row r="7045" spans="7:8" x14ac:dyDescent="0.35">
      <c r="G7045" s="9"/>
      <c r="H7045" s="9"/>
    </row>
    <row r="7046" spans="7:8" x14ac:dyDescent="0.35">
      <c r="G7046" s="9"/>
      <c r="H7046" s="9"/>
    </row>
    <row r="7047" spans="7:8" x14ac:dyDescent="0.35">
      <c r="G7047" s="9"/>
      <c r="H7047" s="9"/>
    </row>
    <row r="7048" spans="7:8" x14ac:dyDescent="0.35">
      <c r="G7048" s="9"/>
      <c r="H7048" s="9"/>
    </row>
    <row r="7049" spans="7:8" x14ac:dyDescent="0.35">
      <c r="G7049" s="9"/>
      <c r="H7049" s="9"/>
    </row>
    <row r="7050" spans="7:8" x14ac:dyDescent="0.35">
      <c r="G7050" s="9"/>
      <c r="H7050" s="9"/>
    </row>
    <row r="7051" spans="7:8" x14ac:dyDescent="0.35">
      <c r="G7051" s="9"/>
      <c r="H7051" s="9"/>
    </row>
    <row r="7052" spans="7:8" x14ac:dyDescent="0.35">
      <c r="G7052" s="9"/>
      <c r="H7052" s="9"/>
    </row>
    <row r="7053" spans="7:8" x14ac:dyDescent="0.35">
      <c r="G7053" s="9"/>
      <c r="H7053" s="9"/>
    </row>
    <row r="7054" spans="7:8" x14ac:dyDescent="0.35">
      <c r="G7054" s="9"/>
      <c r="H7054" s="9"/>
    </row>
    <row r="7055" spans="7:8" x14ac:dyDescent="0.35">
      <c r="G7055" s="9"/>
      <c r="H7055" s="9"/>
    </row>
    <row r="7056" spans="7:8" x14ac:dyDescent="0.35">
      <c r="G7056" s="9"/>
      <c r="H7056" s="9"/>
    </row>
    <row r="7057" spans="7:8" x14ac:dyDescent="0.35">
      <c r="G7057" s="9"/>
      <c r="H7057" s="9"/>
    </row>
    <row r="7058" spans="7:8" x14ac:dyDescent="0.35">
      <c r="G7058" s="9"/>
      <c r="H7058" s="9"/>
    </row>
    <row r="7059" spans="7:8" x14ac:dyDescent="0.35">
      <c r="G7059" s="9"/>
      <c r="H7059" s="9"/>
    </row>
    <row r="7060" spans="7:8" x14ac:dyDescent="0.35">
      <c r="G7060" s="9"/>
      <c r="H7060" s="9"/>
    </row>
    <row r="7061" spans="7:8" x14ac:dyDescent="0.35">
      <c r="G7061" s="9"/>
      <c r="H7061" s="9"/>
    </row>
    <row r="7062" spans="7:8" x14ac:dyDescent="0.35">
      <c r="G7062" s="9"/>
      <c r="H7062" s="9"/>
    </row>
    <row r="7063" spans="7:8" x14ac:dyDescent="0.35">
      <c r="G7063" s="9"/>
      <c r="H7063" s="9"/>
    </row>
    <row r="7064" spans="7:8" x14ac:dyDescent="0.35">
      <c r="G7064" s="9"/>
      <c r="H7064" s="9"/>
    </row>
    <row r="7065" spans="7:8" x14ac:dyDescent="0.35">
      <c r="G7065" s="9"/>
      <c r="H7065" s="9"/>
    </row>
    <row r="7066" spans="7:8" x14ac:dyDescent="0.35">
      <c r="G7066" s="9"/>
      <c r="H7066" s="9"/>
    </row>
    <row r="7067" spans="7:8" x14ac:dyDescent="0.35">
      <c r="G7067" s="9"/>
      <c r="H7067" s="9"/>
    </row>
    <row r="7068" spans="7:8" x14ac:dyDescent="0.35">
      <c r="G7068" s="9"/>
      <c r="H7068" s="9"/>
    </row>
    <row r="7069" spans="7:8" x14ac:dyDescent="0.35">
      <c r="G7069" s="9"/>
      <c r="H7069" s="9"/>
    </row>
    <row r="7070" spans="7:8" x14ac:dyDescent="0.35">
      <c r="G7070" s="9"/>
      <c r="H7070" s="9"/>
    </row>
    <row r="7071" spans="7:8" x14ac:dyDescent="0.35">
      <c r="G7071" s="9"/>
      <c r="H7071" s="9"/>
    </row>
    <row r="7072" spans="7:8" x14ac:dyDescent="0.35">
      <c r="G7072" s="9"/>
      <c r="H7072" s="9"/>
    </row>
    <row r="7073" spans="7:8" x14ac:dyDescent="0.35">
      <c r="G7073" s="9"/>
      <c r="H7073" s="9"/>
    </row>
    <row r="7074" spans="7:8" x14ac:dyDescent="0.35">
      <c r="G7074" s="9"/>
      <c r="H7074" s="9"/>
    </row>
    <row r="7075" spans="7:8" x14ac:dyDescent="0.35">
      <c r="G7075" s="9"/>
      <c r="H7075" s="9"/>
    </row>
    <row r="7076" spans="7:8" x14ac:dyDescent="0.35">
      <c r="G7076" s="9"/>
      <c r="H7076" s="9"/>
    </row>
    <row r="7077" spans="7:8" x14ac:dyDescent="0.35">
      <c r="G7077" s="9"/>
      <c r="H7077" s="9"/>
    </row>
    <row r="7078" spans="7:8" x14ac:dyDescent="0.35">
      <c r="G7078" s="9"/>
      <c r="H7078" s="9"/>
    </row>
    <row r="7079" spans="7:8" x14ac:dyDescent="0.35">
      <c r="G7079" s="9"/>
      <c r="H7079" s="9"/>
    </row>
    <row r="7080" spans="7:8" x14ac:dyDescent="0.35">
      <c r="G7080" s="9"/>
      <c r="H7080" s="9"/>
    </row>
    <row r="7081" spans="7:8" x14ac:dyDescent="0.35">
      <c r="G7081" s="9"/>
      <c r="H7081" s="9"/>
    </row>
    <row r="7082" spans="7:8" x14ac:dyDescent="0.35">
      <c r="G7082" s="9"/>
      <c r="H7082" s="9"/>
    </row>
    <row r="7083" spans="7:8" x14ac:dyDescent="0.35">
      <c r="G7083" s="9"/>
      <c r="H7083" s="9"/>
    </row>
    <row r="7084" spans="7:8" x14ac:dyDescent="0.35">
      <c r="G7084" s="9"/>
      <c r="H7084" s="9"/>
    </row>
    <row r="7085" spans="7:8" x14ac:dyDescent="0.35">
      <c r="G7085" s="9"/>
      <c r="H7085" s="9"/>
    </row>
    <row r="7086" spans="7:8" x14ac:dyDescent="0.35">
      <c r="G7086" s="9"/>
      <c r="H7086" s="9"/>
    </row>
    <row r="7087" spans="7:8" x14ac:dyDescent="0.35">
      <c r="G7087" s="9"/>
      <c r="H7087" s="9"/>
    </row>
    <row r="7088" spans="7:8" x14ac:dyDescent="0.35">
      <c r="G7088" s="9"/>
      <c r="H7088" s="9"/>
    </row>
    <row r="7089" spans="7:8" x14ac:dyDescent="0.35">
      <c r="G7089" s="9"/>
      <c r="H7089" s="9"/>
    </row>
    <row r="7090" spans="7:8" x14ac:dyDescent="0.35">
      <c r="G7090" s="9"/>
      <c r="H7090" s="9"/>
    </row>
    <row r="7091" spans="7:8" x14ac:dyDescent="0.35">
      <c r="G7091" s="9"/>
      <c r="H7091" s="9"/>
    </row>
    <row r="7092" spans="7:8" x14ac:dyDescent="0.35">
      <c r="G7092" s="9"/>
      <c r="H7092" s="9"/>
    </row>
    <row r="7093" spans="7:8" x14ac:dyDescent="0.35">
      <c r="G7093" s="9"/>
      <c r="H7093" s="9"/>
    </row>
    <row r="7094" spans="7:8" x14ac:dyDescent="0.35">
      <c r="G7094" s="9"/>
      <c r="H7094" s="9"/>
    </row>
    <row r="7095" spans="7:8" x14ac:dyDescent="0.35">
      <c r="G7095" s="9"/>
      <c r="H7095" s="9"/>
    </row>
    <row r="7096" spans="7:8" x14ac:dyDescent="0.35">
      <c r="G7096" s="9"/>
      <c r="H7096" s="9"/>
    </row>
    <row r="7097" spans="7:8" x14ac:dyDescent="0.35">
      <c r="G7097" s="9"/>
      <c r="H7097" s="9"/>
    </row>
    <row r="7098" spans="7:8" x14ac:dyDescent="0.35">
      <c r="G7098" s="9"/>
      <c r="H7098" s="9"/>
    </row>
    <row r="7099" spans="7:8" x14ac:dyDescent="0.35">
      <c r="G7099" s="9"/>
      <c r="H7099" s="9"/>
    </row>
    <row r="7100" spans="7:8" x14ac:dyDescent="0.35">
      <c r="G7100" s="9"/>
      <c r="H7100" s="9"/>
    </row>
    <row r="7101" spans="7:8" x14ac:dyDescent="0.35">
      <c r="G7101" s="9"/>
      <c r="H7101" s="9"/>
    </row>
    <row r="7102" spans="7:8" x14ac:dyDescent="0.35">
      <c r="G7102" s="9"/>
      <c r="H7102" s="9"/>
    </row>
    <row r="7103" spans="7:8" x14ac:dyDescent="0.35">
      <c r="G7103" s="9"/>
      <c r="H7103" s="9"/>
    </row>
    <row r="7104" spans="7:8" x14ac:dyDescent="0.35">
      <c r="G7104" s="9"/>
      <c r="H7104" s="9"/>
    </row>
    <row r="7105" spans="7:8" x14ac:dyDescent="0.35">
      <c r="G7105" s="9"/>
      <c r="H7105" s="9"/>
    </row>
    <row r="7106" spans="7:8" x14ac:dyDescent="0.35">
      <c r="G7106" s="9"/>
      <c r="H7106" s="9"/>
    </row>
    <row r="7107" spans="7:8" x14ac:dyDescent="0.35">
      <c r="G7107" s="9"/>
      <c r="H7107" s="9"/>
    </row>
    <row r="7108" spans="7:8" x14ac:dyDescent="0.35">
      <c r="G7108" s="9"/>
      <c r="H7108" s="9"/>
    </row>
    <row r="7109" spans="7:8" x14ac:dyDescent="0.35">
      <c r="G7109" s="9"/>
      <c r="H7109" s="9"/>
    </row>
    <row r="7110" spans="7:8" x14ac:dyDescent="0.35">
      <c r="G7110" s="9"/>
      <c r="H7110" s="9"/>
    </row>
    <row r="7111" spans="7:8" x14ac:dyDescent="0.35">
      <c r="G7111" s="9"/>
      <c r="H7111" s="9"/>
    </row>
    <row r="7112" spans="7:8" x14ac:dyDescent="0.35">
      <c r="G7112" s="9"/>
      <c r="H7112" s="9"/>
    </row>
    <row r="7113" spans="7:8" x14ac:dyDescent="0.35">
      <c r="G7113" s="9"/>
      <c r="H7113" s="9"/>
    </row>
    <row r="7114" spans="7:8" x14ac:dyDescent="0.35">
      <c r="G7114" s="9"/>
      <c r="H7114" s="9"/>
    </row>
    <row r="7115" spans="7:8" x14ac:dyDescent="0.35">
      <c r="G7115" s="9"/>
      <c r="H7115" s="9"/>
    </row>
    <row r="7116" spans="7:8" x14ac:dyDescent="0.35">
      <c r="G7116" s="9"/>
      <c r="H7116" s="9"/>
    </row>
    <row r="7117" spans="7:8" x14ac:dyDescent="0.35">
      <c r="G7117" s="9"/>
      <c r="H7117" s="9"/>
    </row>
    <row r="7118" spans="7:8" x14ac:dyDescent="0.35">
      <c r="G7118" s="9"/>
      <c r="H7118" s="9"/>
    </row>
    <row r="7119" spans="7:8" x14ac:dyDescent="0.35">
      <c r="G7119" s="9"/>
      <c r="H7119" s="9"/>
    </row>
    <row r="7120" spans="7:8" x14ac:dyDescent="0.35">
      <c r="G7120" s="9"/>
      <c r="H7120" s="9"/>
    </row>
    <row r="7121" spans="7:8" x14ac:dyDescent="0.35">
      <c r="G7121" s="9"/>
      <c r="H7121" s="9"/>
    </row>
    <row r="7122" spans="7:8" x14ac:dyDescent="0.35">
      <c r="G7122" s="9"/>
      <c r="H7122" s="9"/>
    </row>
    <row r="7123" spans="7:8" x14ac:dyDescent="0.35">
      <c r="G7123" s="9"/>
      <c r="H7123" s="9"/>
    </row>
    <row r="7124" spans="7:8" x14ac:dyDescent="0.35">
      <c r="G7124" s="9"/>
      <c r="H7124" s="9"/>
    </row>
    <row r="7125" spans="7:8" x14ac:dyDescent="0.35">
      <c r="G7125" s="9"/>
      <c r="H7125" s="9"/>
    </row>
    <row r="7126" spans="7:8" x14ac:dyDescent="0.35">
      <c r="G7126" s="9"/>
      <c r="H7126" s="9"/>
    </row>
    <row r="7127" spans="7:8" x14ac:dyDescent="0.35">
      <c r="G7127" s="9"/>
      <c r="H7127" s="9"/>
    </row>
    <row r="7128" spans="7:8" x14ac:dyDescent="0.35">
      <c r="G7128" s="9"/>
      <c r="H7128" s="9"/>
    </row>
    <row r="7129" spans="7:8" x14ac:dyDescent="0.35">
      <c r="G7129" s="9"/>
      <c r="H7129" s="9"/>
    </row>
    <row r="7130" spans="7:8" x14ac:dyDescent="0.35">
      <c r="G7130" s="9"/>
      <c r="H7130" s="9"/>
    </row>
    <row r="7131" spans="7:8" x14ac:dyDescent="0.35">
      <c r="G7131" s="9"/>
      <c r="H7131" s="9"/>
    </row>
    <row r="7132" spans="7:8" x14ac:dyDescent="0.35">
      <c r="G7132" s="9"/>
      <c r="H7132" s="9"/>
    </row>
    <row r="7133" spans="7:8" x14ac:dyDescent="0.35">
      <c r="G7133" s="9"/>
      <c r="H7133" s="9"/>
    </row>
    <row r="7134" spans="7:8" x14ac:dyDescent="0.35">
      <c r="G7134" s="9"/>
      <c r="H7134" s="9"/>
    </row>
    <row r="7135" spans="7:8" x14ac:dyDescent="0.35">
      <c r="G7135" s="9"/>
      <c r="H7135" s="9"/>
    </row>
    <row r="7136" spans="7:8" x14ac:dyDescent="0.35">
      <c r="G7136" s="9"/>
      <c r="H7136" s="9"/>
    </row>
    <row r="7137" spans="7:8" x14ac:dyDescent="0.35">
      <c r="G7137" s="9"/>
      <c r="H7137" s="9"/>
    </row>
    <row r="7138" spans="7:8" x14ac:dyDescent="0.35">
      <c r="G7138" s="9"/>
      <c r="H7138" s="9"/>
    </row>
    <row r="7139" spans="7:8" x14ac:dyDescent="0.35">
      <c r="G7139" s="9"/>
      <c r="H7139" s="9"/>
    </row>
    <row r="7140" spans="7:8" x14ac:dyDescent="0.35">
      <c r="G7140" s="9"/>
      <c r="H7140" s="9"/>
    </row>
    <row r="7141" spans="7:8" x14ac:dyDescent="0.35">
      <c r="G7141" s="9"/>
      <c r="H7141" s="9"/>
    </row>
    <row r="7142" spans="7:8" x14ac:dyDescent="0.35">
      <c r="G7142" s="9"/>
      <c r="H7142" s="9"/>
    </row>
    <row r="7143" spans="7:8" x14ac:dyDescent="0.35">
      <c r="G7143" s="9"/>
      <c r="H7143" s="9"/>
    </row>
    <row r="7144" spans="7:8" x14ac:dyDescent="0.35">
      <c r="G7144" s="9"/>
      <c r="H7144" s="9"/>
    </row>
    <row r="7145" spans="7:8" x14ac:dyDescent="0.35">
      <c r="G7145" s="9"/>
      <c r="H7145" s="9"/>
    </row>
    <row r="7146" spans="7:8" x14ac:dyDescent="0.35">
      <c r="G7146" s="9"/>
      <c r="H7146" s="9"/>
    </row>
    <row r="7147" spans="7:8" x14ac:dyDescent="0.35">
      <c r="G7147" s="9"/>
      <c r="H7147" s="9"/>
    </row>
    <row r="7148" spans="7:8" x14ac:dyDescent="0.35">
      <c r="G7148" s="9"/>
      <c r="H7148" s="9"/>
    </row>
    <row r="7149" spans="7:8" x14ac:dyDescent="0.35">
      <c r="G7149" s="9"/>
      <c r="H7149" s="9"/>
    </row>
    <row r="7150" spans="7:8" x14ac:dyDescent="0.35">
      <c r="G7150" s="9"/>
      <c r="H7150" s="9"/>
    </row>
    <row r="7151" spans="7:8" x14ac:dyDescent="0.35">
      <c r="G7151" s="9"/>
      <c r="H7151" s="9"/>
    </row>
    <row r="7152" spans="7:8" x14ac:dyDescent="0.35">
      <c r="G7152" s="9"/>
      <c r="H7152" s="9"/>
    </row>
    <row r="7153" spans="7:8" x14ac:dyDescent="0.35">
      <c r="G7153" s="9"/>
      <c r="H7153" s="9"/>
    </row>
    <row r="7154" spans="7:8" x14ac:dyDescent="0.35">
      <c r="G7154" s="9"/>
      <c r="H7154" s="9"/>
    </row>
    <row r="7155" spans="7:8" x14ac:dyDescent="0.35">
      <c r="G7155" s="9"/>
      <c r="H7155" s="9"/>
    </row>
    <row r="7156" spans="7:8" x14ac:dyDescent="0.35">
      <c r="G7156" s="9"/>
      <c r="H7156" s="9"/>
    </row>
    <row r="7157" spans="7:8" x14ac:dyDescent="0.35">
      <c r="G7157" s="9"/>
      <c r="H7157" s="9"/>
    </row>
    <row r="7158" spans="7:8" x14ac:dyDescent="0.35">
      <c r="G7158" s="9"/>
      <c r="H7158" s="9"/>
    </row>
    <row r="7159" spans="7:8" x14ac:dyDescent="0.35">
      <c r="G7159" s="9"/>
      <c r="H7159" s="9"/>
    </row>
    <row r="7160" spans="7:8" x14ac:dyDescent="0.35">
      <c r="G7160" s="9"/>
      <c r="H7160" s="9"/>
    </row>
    <row r="7161" spans="7:8" x14ac:dyDescent="0.35">
      <c r="G7161" s="9"/>
      <c r="H7161" s="9"/>
    </row>
    <row r="7162" spans="7:8" x14ac:dyDescent="0.35">
      <c r="G7162" s="9"/>
      <c r="H7162" s="9"/>
    </row>
    <row r="7163" spans="7:8" x14ac:dyDescent="0.35">
      <c r="G7163" s="9"/>
      <c r="H7163" s="9"/>
    </row>
    <row r="7164" spans="7:8" x14ac:dyDescent="0.35">
      <c r="G7164" s="9"/>
      <c r="H7164" s="9"/>
    </row>
    <row r="7165" spans="7:8" x14ac:dyDescent="0.35">
      <c r="G7165" s="9"/>
      <c r="H7165" s="9"/>
    </row>
    <row r="7166" spans="7:8" x14ac:dyDescent="0.35">
      <c r="G7166" s="9"/>
      <c r="H7166" s="9"/>
    </row>
    <row r="7167" spans="7:8" x14ac:dyDescent="0.35">
      <c r="G7167" s="9"/>
      <c r="H7167" s="9"/>
    </row>
    <row r="7168" spans="7:8" x14ac:dyDescent="0.35">
      <c r="G7168" s="9"/>
      <c r="H7168" s="9"/>
    </row>
    <row r="7169" spans="7:8" x14ac:dyDescent="0.35">
      <c r="G7169" s="9"/>
      <c r="H7169" s="9"/>
    </row>
    <row r="7170" spans="7:8" x14ac:dyDescent="0.35">
      <c r="G7170" s="9"/>
      <c r="H7170" s="9"/>
    </row>
    <row r="7171" spans="7:8" x14ac:dyDescent="0.35">
      <c r="G7171" s="9"/>
      <c r="H7171" s="9"/>
    </row>
    <row r="7172" spans="7:8" x14ac:dyDescent="0.35">
      <c r="G7172" s="9"/>
      <c r="H7172" s="9"/>
    </row>
    <row r="7173" spans="7:8" x14ac:dyDescent="0.35">
      <c r="G7173" s="9"/>
      <c r="H7173" s="9"/>
    </row>
    <row r="7174" spans="7:8" x14ac:dyDescent="0.35">
      <c r="G7174" s="9"/>
      <c r="H7174" s="9"/>
    </row>
    <row r="7175" spans="7:8" x14ac:dyDescent="0.35">
      <c r="G7175" s="9"/>
      <c r="H7175" s="9"/>
    </row>
    <row r="7176" spans="7:8" x14ac:dyDescent="0.35">
      <c r="G7176" s="9"/>
      <c r="H7176" s="9"/>
    </row>
    <row r="7177" spans="7:8" x14ac:dyDescent="0.35">
      <c r="G7177" s="9"/>
      <c r="H7177" s="9"/>
    </row>
    <row r="7178" spans="7:8" x14ac:dyDescent="0.35">
      <c r="G7178" s="9"/>
      <c r="H7178" s="9"/>
    </row>
    <row r="7179" spans="7:8" x14ac:dyDescent="0.35">
      <c r="G7179" s="9"/>
      <c r="H7179" s="9"/>
    </row>
    <row r="7180" spans="7:8" x14ac:dyDescent="0.35">
      <c r="G7180" s="9"/>
      <c r="H7180" s="9"/>
    </row>
    <row r="7181" spans="7:8" x14ac:dyDescent="0.35">
      <c r="G7181" s="9"/>
      <c r="H7181" s="9"/>
    </row>
    <row r="7182" spans="7:8" x14ac:dyDescent="0.35">
      <c r="G7182" s="9"/>
      <c r="H7182" s="9"/>
    </row>
    <row r="7183" spans="7:8" x14ac:dyDescent="0.35">
      <c r="G7183" s="9"/>
      <c r="H7183" s="9"/>
    </row>
    <row r="7184" spans="7:8" x14ac:dyDescent="0.35">
      <c r="G7184" s="9"/>
      <c r="H7184" s="9"/>
    </row>
    <row r="7185" spans="7:8" x14ac:dyDescent="0.35">
      <c r="G7185" s="9"/>
      <c r="H7185" s="9"/>
    </row>
    <row r="7186" spans="7:8" x14ac:dyDescent="0.35">
      <c r="G7186" s="9"/>
      <c r="H7186" s="9"/>
    </row>
    <row r="7187" spans="7:8" x14ac:dyDescent="0.35">
      <c r="G7187" s="9"/>
      <c r="H7187" s="9"/>
    </row>
    <row r="7188" spans="7:8" x14ac:dyDescent="0.35">
      <c r="G7188" s="9"/>
      <c r="H7188" s="9"/>
    </row>
    <row r="7189" spans="7:8" x14ac:dyDescent="0.35">
      <c r="G7189" s="9"/>
      <c r="H7189" s="9"/>
    </row>
    <row r="7190" spans="7:8" x14ac:dyDescent="0.35">
      <c r="G7190" s="9"/>
      <c r="H7190" s="9"/>
    </row>
    <row r="7191" spans="7:8" x14ac:dyDescent="0.35">
      <c r="G7191" s="9"/>
      <c r="H7191" s="9"/>
    </row>
    <row r="7192" spans="7:8" x14ac:dyDescent="0.35">
      <c r="G7192" s="9"/>
      <c r="H7192" s="9"/>
    </row>
    <row r="7193" spans="7:8" x14ac:dyDescent="0.35">
      <c r="G7193" s="9"/>
      <c r="H7193" s="9"/>
    </row>
    <row r="7194" spans="7:8" x14ac:dyDescent="0.35">
      <c r="G7194" s="9"/>
      <c r="H7194" s="9"/>
    </row>
    <row r="7195" spans="7:8" x14ac:dyDescent="0.35">
      <c r="G7195" s="9"/>
      <c r="H7195" s="9"/>
    </row>
    <row r="7196" spans="7:8" x14ac:dyDescent="0.35">
      <c r="G7196" s="9"/>
      <c r="H7196" s="9"/>
    </row>
    <row r="7197" spans="7:8" x14ac:dyDescent="0.35">
      <c r="G7197" s="9"/>
      <c r="H7197" s="9"/>
    </row>
    <row r="7198" spans="7:8" x14ac:dyDescent="0.35">
      <c r="G7198" s="9"/>
      <c r="H7198" s="9"/>
    </row>
    <row r="7199" spans="7:8" x14ac:dyDescent="0.35">
      <c r="G7199" s="9"/>
      <c r="H7199" s="9"/>
    </row>
    <row r="7200" spans="7:8" x14ac:dyDescent="0.35">
      <c r="G7200" s="9"/>
      <c r="H7200" s="9"/>
    </row>
    <row r="7201" spans="7:8" x14ac:dyDescent="0.35">
      <c r="G7201" s="9"/>
      <c r="H7201" s="9"/>
    </row>
    <row r="7202" spans="7:8" x14ac:dyDescent="0.35">
      <c r="G7202" s="9"/>
      <c r="H7202" s="9"/>
    </row>
    <row r="7203" spans="7:8" x14ac:dyDescent="0.35">
      <c r="G7203" s="9"/>
      <c r="H7203" s="9"/>
    </row>
    <row r="7204" spans="7:8" x14ac:dyDescent="0.35">
      <c r="G7204" s="9"/>
      <c r="H7204" s="9"/>
    </row>
    <row r="7205" spans="7:8" x14ac:dyDescent="0.35">
      <c r="G7205" s="9"/>
      <c r="H7205" s="9"/>
    </row>
    <row r="7206" spans="7:8" x14ac:dyDescent="0.35">
      <c r="G7206" s="9"/>
      <c r="H7206" s="9"/>
    </row>
    <row r="7207" spans="7:8" x14ac:dyDescent="0.35">
      <c r="G7207" s="9"/>
      <c r="H7207" s="9"/>
    </row>
    <row r="7208" spans="7:8" x14ac:dyDescent="0.35">
      <c r="G7208" s="9"/>
      <c r="H7208" s="9"/>
    </row>
    <row r="7209" spans="7:8" x14ac:dyDescent="0.35">
      <c r="G7209" s="9"/>
      <c r="H7209" s="9"/>
    </row>
    <row r="7210" spans="7:8" x14ac:dyDescent="0.35">
      <c r="G7210" s="9"/>
      <c r="H7210" s="9"/>
    </row>
    <row r="7211" spans="7:8" x14ac:dyDescent="0.35">
      <c r="G7211" s="9"/>
      <c r="H7211" s="9"/>
    </row>
    <row r="7212" spans="7:8" x14ac:dyDescent="0.35">
      <c r="G7212" s="9"/>
      <c r="H7212" s="9"/>
    </row>
    <row r="7213" spans="7:8" x14ac:dyDescent="0.35">
      <c r="G7213" s="9"/>
      <c r="H7213" s="9"/>
    </row>
    <row r="7214" spans="7:8" x14ac:dyDescent="0.35">
      <c r="G7214" s="9"/>
      <c r="H7214" s="9"/>
    </row>
    <row r="7215" spans="7:8" x14ac:dyDescent="0.35">
      <c r="G7215" s="9"/>
      <c r="H7215" s="9"/>
    </row>
    <row r="7216" spans="7:8" x14ac:dyDescent="0.35">
      <c r="G7216" s="9"/>
      <c r="H7216" s="9"/>
    </row>
    <row r="7217" spans="7:8" x14ac:dyDescent="0.35">
      <c r="G7217" s="9"/>
      <c r="H7217" s="9"/>
    </row>
    <row r="7218" spans="7:8" x14ac:dyDescent="0.35">
      <c r="G7218" s="9"/>
      <c r="H7218" s="9"/>
    </row>
    <row r="7219" spans="7:8" x14ac:dyDescent="0.35">
      <c r="G7219" s="9"/>
      <c r="H7219" s="9"/>
    </row>
    <row r="7220" spans="7:8" x14ac:dyDescent="0.35">
      <c r="G7220" s="9"/>
      <c r="H7220" s="9"/>
    </row>
    <row r="7221" spans="7:8" x14ac:dyDescent="0.35">
      <c r="G7221" s="9"/>
      <c r="H7221" s="9"/>
    </row>
    <row r="7222" spans="7:8" x14ac:dyDescent="0.35">
      <c r="G7222" s="9"/>
      <c r="H7222" s="9"/>
    </row>
    <row r="7223" spans="7:8" x14ac:dyDescent="0.35">
      <c r="G7223" s="9"/>
      <c r="H7223" s="9"/>
    </row>
    <row r="7224" spans="7:8" x14ac:dyDescent="0.35">
      <c r="G7224" s="9"/>
      <c r="H7224" s="9"/>
    </row>
    <row r="7225" spans="7:8" x14ac:dyDescent="0.35">
      <c r="G7225" s="9"/>
      <c r="H7225" s="9"/>
    </row>
    <row r="7226" spans="7:8" x14ac:dyDescent="0.35">
      <c r="G7226" s="9"/>
      <c r="H7226" s="9"/>
    </row>
    <row r="7227" spans="7:8" x14ac:dyDescent="0.35">
      <c r="G7227" s="9"/>
      <c r="H7227" s="9"/>
    </row>
    <row r="7228" spans="7:8" x14ac:dyDescent="0.35">
      <c r="G7228" s="9"/>
      <c r="H7228" s="9"/>
    </row>
    <row r="7229" spans="7:8" x14ac:dyDescent="0.35">
      <c r="G7229" s="9"/>
      <c r="H7229" s="9"/>
    </row>
    <row r="7230" spans="7:8" x14ac:dyDescent="0.35">
      <c r="G7230" s="9"/>
      <c r="H7230" s="9"/>
    </row>
    <row r="7231" spans="7:8" x14ac:dyDescent="0.35">
      <c r="G7231" s="9"/>
      <c r="H7231" s="9"/>
    </row>
    <row r="7232" spans="7:8" x14ac:dyDescent="0.35">
      <c r="G7232" s="9"/>
      <c r="H7232" s="9"/>
    </row>
    <row r="7233" spans="7:8" x14ac:dyDescent="0.35">
      <c r="G7233" s="9"/>
      <c r="H7233" s="9"/>
    </row>
    <row r="7234" spans="7:8" x14ac:dyDescent="0.35">
      <c r="G7234" s="9"/>
      <c r="H7234" s="9"/>
    </row>
    <row r="7235" spans="7:8" x14ac:dyDescent="0.35">
      <c r="G7235" s="9"/>
      <c r="H7235" s="9"/>
    </row>
    <row r="7236" spans="7:8" x14ac:dyDescent="0.35">
      <c r="G7236" s="9"/>
      <c r="H7236" s="9"/>
    </row>
    <row r="7237" spans="7:8" x14ac:dyDescent="0.35">
      <c r="G7237" s="9"/>
      <c r="H7237" s="9"/>
    </row>
    <row r="7238" spans="7:8" x14ac:dyDescent="0.35">
      <c r="G7238" s="9"/>
      <c r="H7238" s="9"/>
    </row>
    <row r="7239" spans="7:8" x14ac:dyDescent="0.35">
      <c r="G7239" s="9"/>
      <c r="H7239" s="9"/>
    </row>
    <row r="7240" spans="7:8" x14ac:dyDescent="0.35">
      <c r="G7240" s="9"/>
      <c r="H7240" s="9"/>
    </row>
    <row r="7241" spans="7:8" x14ac:dyDescent="0.35">
      <c r="G7241" s="9"/>
      <c r="H7241" s="9"/>
    </row>
    <row r="7242" spans="7:8" x14ac:dyDescent="0.35">
      <c r="G7242" s="9"/>
      <c r="H7242" s="9"/>
    </row>
    <row r="7243" spans="7:8" x14ac:dyDescent="0.35">
      <c r="G7243" s="9"/>
      <c r="H7243" s="9"/>
    </row>
    <row r="7244" spans="7:8" x14ac:dyDescent="0.35">
      <c r="G7244" s="9"/>
      <c r="H7244" s="9"/>
    </row>
    <row r="7245" spans="7:8" x14ac:dyDescent="0.35">
      <c r="G7245" s="9"/>
      <c r="H7245" s="9"/>
    </row>
    <row r="7246" spans="7:8" x14ac:dyDescent="0.35">
      <c r="G7246" s="9"/>
      <c r="H7246" s="9"/>
    </row>
    <row r="7247" spans="7:8" x14ac:dyDescent="0.35">
      <c r="G7247" s="9"/>
      <c r="H7247" s="9"/>
    </row>
    <row r="7248" spans="7:8" x14ac:dyDescent="0.35">
      <c r="G7248" s="9"/>
      <c r="H7248" s="9"/>
    </row>
    <row r="7249" spans="7:8" x14ac:dyDescent="0.35">
      <c r="G7249" s="9"/>
      <c r="H7249" s="9"/>
    </row>
    <row r="7250" spans="7:8" x14ac:dyDescent="0.35">
      <c r="G7250" s="9"/>
      <c r="H7250" s="9"/>
    </row>
    <row r="7251" spans="7:8" x14ac:dyDescent="0.35">
      <c r="G7251" s="9"/>
      <c r="H7251" s="9"/>
    </row>
    <row r="7252" spans="7:8" x14ac:dyDescent="0.35">
      <c r="G7252" s="9"/>
      <c r="H7252" s="9"/>
    </row>
    <row r="7253" spans="7:8" x14ac:dyDescent="0.35">
      <c r="G7253" s="9"/>
      <c r="H7253" s="9"/>
    </row>
    <row r="7254" spans="7:8" x14ac:dyDescent="0.35">
      <c r="G7254" s="9"/>
      <c r="H7254" s="9"/>
    </row>
    <row r="7255" spans="7:8" x14ac:dyDescent="0.35">
      <c r="G7255" s="9"/>
      <c r="H7255" s="9"/>
    </row>
    <row r="7256" spans="7:8" x14ac:dyDescent="0.35">
      <c r="G7256" s="9"/>
      <c r="H7256" s="9"/>
    </row>
    <row r="7257" spans="7:8" x14ac:dyDescent="0.35">
      <c r="G7257" s="9"/>
      <c r="H7257" s="9"/>
    </row>
    <row r="7258" spans="7:8" x14ac:dyDescent="0.35">
      <c r="G7258" s="9"/>
      <c r="H7258" s="9"/>
    </row>
    <row r="7259" spans="7:8" x14ac:dyDescent="0.35">
      <c r="G7259" s="9"/>
      <c r="H7259" s="9"/>
    </row>
    <row r="7260" spans="7:8" x14ac:dyDescent="0.35">
      <c r="G7260" s="9"/>
      <c r="H7260" s="9"/>
    </row>
    <row r="7261" spans="7:8" x14ac:dyDescent="0.35">
      <c r="G7261" s="9"/>
      <c r="H7261" s="9"/>
    </row>
    <row r="7262" spans="7:8" x14ac:dyDescent="0.35">
      <c r="G7262" s="9"/>
      <c r="H7262" s="9"/>
    </row>
    <row r="7263" spans="7:8" x14ac:dyDescent="0.35">
      <c r="G7263" s="9"/>
      <c r="H7263" s="9"/>
    </row>
    <row r="7264" spans="7:8" x14ac:dyDescent="0.35">
      <c r="G7264" s="9"/>
      <c r="H7264" s="9"/>
    </row>
    <row r="7265" spans="7:8" x14ac:dyDescent="0.35">
      <c r="G7265" s="9"/>
      <c r="H7265" s="9"/>
    </row>
    <row r="7266" spans="7:8" x14ac:dyDescent="0.35">
      <c r="G7266" s="9"/>
      <c r="H7266" s="9"/>
    </row>
    <row r="7267" spans="7:8" x14ac:dyDescent="0.35">
      <c r="G7267" s="9"/>
      <c r="H7267" s="9"/>
    </row>
    <row r="7268" spans="7:8" x14ac:dyDescent="0.35">
      <c r="G7268" s="9"/>
      <c r="H7268" s="9"/>
    </row>
    <row r="7269" spans="7:8" x14ac:dyDescent="0.35">
      <c r="G7269" s="9"/>
      <c r="H7269" s="9"/>
    </row>
    <row r="7270" spans="7:8" x14ac:dyDescent="0.35">
      <c r="G7270" s="9"/>
      <c r="H7270" s="9"/>
    </row>
    <row r="7271" spans="7:8" x14ac:dyDescent="0.35">
      <c r="G7271" s="9"/>
      <c r="H7271" s="9"/>
    </row>
    <row r="7272" spans="7:8" x14ac:dyDescent="0.35">
      <c r="G7272" s="9"/>
      <c r="H7272" s="9"/>
    </row>
    <row r="7273" spans="7:8" x14ac:dyDescent="0.35">
      <c r="G7273" s="9"/>
      <c r="H7273" s="9"/>
    </row>
    <row r="7274" spans="7:8" x14ac:dyDescent="0.35">
      <c r="G7274" s="9"/>
      <c r="H7274" s="9"/>
    </row>
    <row r="7275" spans="7:8" x14ac:dyDescent="0.35">
      <c r="G7275" s="9"/>
      <c r="H7275" s="9"/>
    </row>
    <row r="7276" spans="7:8" x14ac:dyDescent="0.35">
      <c r="G7276" s="9"/>
      <c r="H7276" s="9"/>
    </row>
    <row r="7277" spans="7:8" x14ac:dyDescent="0.35">
      <c r="G7277" s="9"/>
      <c r="H7277" s="9"/>
    </row>
    <row r="7278" spans="7:8" x14ac:dyDescent="0.35">
      <c r="G7278" s="9"/>
      <c r="H7278" s="9"/>
    </row>
    <row r="7279" spans="7:8" x14ac:dyDescent="0.35">
      <c r="G7279" s="9"/>
      <c r="H7279" s="9"/>
    </row>
    <row r="7280" spans="7:8" x14ac:dyDescent="0.35">
      <c r="G7280" s="9"/>
      <c r="H7280" s="9"/>
    </row>
    <row r="7281" spans="7:8" x14ac:dyDescent="0.35">
      <c r="G7281" s="9"/>
      <c r="H7281" s="9"/>
    </row>
    <row r="7282" spans="7:8" x14ac:dyDescent="0.35">
      <c r="G7282" s="9"/>
      <c r="H7282" s="9"/>
    </row>
    <row r="7283" spans="7:8" x14ac:dyDescent="0.35">
      <c r="G7283" s="9"/>
      <c r="H7283" s="9"/>
    </row>
    <row r="7284" spans="7:8" x14ac:dyDescent="0.35">
      <c r="G7284" s="9"/>
      <c r="H7284" s="9"/>
    </row>
    <row r="7285" spans="7:8" x14ac:dyDescent="0.35">
      <c r="G7285" s="9"/>
      <c r="H7285" s="9"/>
    </row>
    <row r="7286" spans="7:8" x14ac:dyDescent="0.35">
      <c r="G7286" s="9"/>
      <c r="H7286" s="9"/>
    </row>
    <row r="7287" spans="7:8" x14ac:dyDescent="0.35">
      <c r="G7287" s="9"/>
      <c r="H7287" s="9"/>
    </row>
    <row r="7288" spans="7:8" x14ac:dyDescent="0.35">
      <c r="G7288" s="9"/>
      <c r="H7288" s="9"/>
    </row>
    <row r="7289" spans="7:8" x14ac:dyDescent="0.35">
      <c r="G7289" s="9"/>
      <c r="H7289" s="9"/>
    </row>
    <row r="7290" spans="7:8" x14ac:dyDescent="0.35">
      <c r="G7290" s="9"/>
      <c r="H7290" s="9"/>
    </row>
    <row r="7291" spans="7:8" x14ac:dyDescent="0.35">
      <c r="G7291" s="9"/>
      <c r="H7291" s="9"/>
    </row>
    <row r="7292" spans="7:8" x14ac:dyDescent="0.35">
      <c r="G7292" s="9"/>
      <c r="H7292" s="9"/>
    </row>
    <row r="7293" spans="7:8" x14ac:dyDescent="0.35">
      <c r="G7293" s="9"/>
      <c r="H7293" s="9"/>
    </row>
    <row r="7294" spans="7:8" x14ac:dyDescent="0.35">
      <c r="G7294" s="9"/>
      <c r="H7294" s="9"/>
    </row>
    <row r="7295" spans="7:8" x14ac:dyDescent="0.35">
      <c r="G7295" s="9"/>
      <c r="H7295" s="9"/>
    </row>
    <row r="7296" spans="7:8" x14ac:dyDescent="0.35">
      <c r="G7296" s="9"/>
      <c r="H7296" s="9"/>
    </row>
    <row r="7297" spans="7:8" x14ac:dyDescent="0.35">
      <c r="G7297" s="9"/>
      <c r="H7297" s="9"/>
    </row>
    <row r="7298" spans="7:8" x14ac:dyDescent="0.35">
      <c r="G7298" s="9"/>
      <c r="H7298" s="9"/>
    </row>
    <row r="7299" spans="7:8" x14ac:dyDescent="0.35">
      <c r="G7299" s="9"/>
      <c r="H7299" s="9"/>
    </row>
    <row r="7300" spans="7:8" x14ac:dyDescent="0.35">
      <c r="G7300" s="9"/>
      <c r="H7300" s="9"/>
    </row>
    <row r="7301" spans="7:8" x14ac:dyDescent="0.35">
      <c r="G7301" s="9"/>
      <c r="H7301" s="9"/>
    </row>
    <row r="7302" spans="7:8" x14ac:dyDescent="0.35">
      <c r="G7302" s="9"/>
      <c r="H7302" s="9"/>
    </row>
    <row r="7303" spans="7:8" x14ac:dyDescent="0.35">
      <c r="G7303" s="9"/>
      <c r="H7303" s="9"/>
    </row>
    <row r="7304" spans="7:8" x14ac:dyDescent="0.35">
      <c r="G7304" s="9"/>
      <c r="H7304" s="9"/>
    </row>
    <row r="7305" spans="7:8" x14ac:dyDescent="0.35">
      <c r="G7305" s="9"/>
      <c r="H7305" s="9"/>
    </row>
    <row r="7306" spans="7:8" x14ac:dyDescent="0.35">
      <c r="G7306" s="9"/>
      <c r="H7306" s="9"/>
    </row>
    <row r="7307" spans="7:8" x14ac:dyDescent="0.35">
      <c r="G7307" s="9"/>
      <c r="H7307" s="9"/>
    </row>
    <row r="7308" spans="7:8" x14ac:dyDescent="0.35">
      <c r="G7308" s="9"/>
      <c r="H7308" s="9"/>
    </row>
    <row r="7309" spans="7:8" x14ac:dyDescent="0.35">
      <c r="G7309" s="9"/>
      <c r="H7309" s="9"/>
    </row>
    <row r="7310" spans="7:8" x14ac:dyDescent="0.35">
      <c r="G7310" s="9"/>
      <c r="H7310" s="9"/>
    </row>
    <row r="7311" spans="7:8" x14ac:dyDescent="0.35">
      <c r="G7311" s="9"/>
      <c r="H7311" s="9"/>
    </row>
    <row r="7312" spans="7:8" x14ac:dyDescent="0.35">
      <c r="G7312" s="9"/>
      <c r="H7312" s="9"/>
    </row>
    <row r="7313" spans="7:8" x14ac:dyDescent="0.35">
      <c r="G7313" s="9"/>
      <c r="H7313" s="9"/>
    </row>
    <row r="7314" spans="7:8" x14ac:dyDescent="0.35">
      <c r="G7314" s="9"/>
      <c r="H7314" s="9"/>
    </row>
    <row r="7315" spans="7:8" x14ac:dyDescent="0.35">
      <c r="G7315" s="9"/>
      <c r="H7315" s="9"/>
    </row>
    <row r="7316" spans="7:8" x14ac:dyDescent="0.35">
      <c r="G7316" s="9"/>
      <c r="H7316" s="9"/>
    </row>
    <row r="7317" spans="7:8" x14ac:dyDescent="0.35">
      <c r="G7317" s="9"/>
      <c r="H7317" s="9"/>
    </row>
    <row r="7318" spans="7:8" x14ac:dyDescent="0.35">
      <c r="G7318" s="9"/>
      <c r="H7318" s="9"/>
    </row>
    <row r="7319" spans="7:8" x14ac:dyDescent="0.35">
      <c r="G7319" s="9"/>
      <c r="H7319" s="9"/>
    </row>
    <row r="7320" spans="7:8" x14ac:dyDescent="0.35">
      <c r="G7320" s="9"/>
      <c r="H7320" s="9"/>
    </row>
    <row r="7321" spans="7:8" x14ac:dyDescent="0.35">
      <c r="G7321" s="9"/>
      <c r="H7321" s="9"/>
    </row>
    <row r="7322" spans="7:8" x14ac:dyDescent="0.35">
      <c r="G7322" s="9"/>
      <c r="H7322" s="9"/>
    </row>
    <row r="7323" spans="7:8" x14ac:dyDescent="0.35">
      <c r="G7323" s="9"/>
      <c r="H7323" s="9"/>
    </row>
    <row r="7324" spans="7:8" x14ac:dyDescent="0.35">
      <c r="G7324" s="9"/>
      <c r="H7324" s="9"/>
    </row>
    <row r="7325" spans="7:8" x14ac:dyDescent="0.35">
      <c r="G7325" s="9"/>
      <c r="H7325" s="9"/>
    </row>
    <row r="7326" spans="7:8" x14ac:dyDescent="0.35">
      <c r="G7326" s="9"/>
      <c r="H7326" s="9"/>
    </row>
    <row r="7327" spans="7:8" x14ac:dyDescent="0.35">
      <c r="G7327" s="9"/>
      <c r="H7327" s="9"/>
    </row>
    <row r="7328" spans="7:8" x14ac:dyDescent="0.35">
      <c r="G7328" s="9"/>
      <c r="H7328" s="9"/>
    </row>
    <row r="7329" spans="7:8" x14ac:dyDescent="0.35">
      <c r="G7329" s="9"/>
      <c r="H7329" s="9"/>
    </row>
    <row r="7330" spans="7:8" x14ac:dyDescent="0.35">
      <c r="G7330" s="9"/>
      <c r="H7330" s="9"/>
    </row>
    <row r="7331" spans="7:8" x14ac:dyDescent="0.35">
      <c r="G7331" s="9"/>
      <c r="H7331" s="9"/>
    </row>
    <row r="7332" spans="7:8" x14ac:dyDescent="0.35">
      <c r="G7332" s="9"/>
      <c r="H7332" s="9"/>
    </row>
    <row r="7333" spans="7:8" x14ac:dyDescent="0.35">
      <c r="G7333" s="9"/>
      <c r="H7333" s="9"/>
    </row>
    <row r="7334" spans="7:8" x14ac:dyDescent="0.35">
      <c r="G7334" s="9"/>
      <c r="H7334" s="9"/>
    </row>
    <row r="7335" spans="7:8" x14ac:dyDescent="0.35">
      <c r="G7335" s="9"/>
      <c r="H7335" s="9"/>
    </row>
    <row r="7336" spans="7:8" x14ac:dyDescent="0.35">
      <c r="G7336" s="9"/>
      <c r="H7336" s="9"/>
    </row>
    <row r="7337" spans="7:8" x14ac:dyDescent="0.35">
      <c r="G7337" s="9"/>
      <c r="H7337" s="9"/>
    </row>
    <row r="7338" spans="7:8" x14ac:dyDescent="0.35">
      <c r="G7338" s="9"/>
      <c r="H7338" s="9"/>
    </row>
    <row r="7339" spans="7:8" x14ac:dyDescent="0.35">
      <c r="G7339" s="9"/>
      <c r="H7339" s="9"/>
    </row>
    <row r="7340" spans="7:8" x14ac:dyDescent="0.35">
      <c r="G7340" s="9"/>
      <c r="H7340" s="9"/>
    </row>
    <row r="7341" spans="7:8" x14ac:dyDescent="0.35">
      <c r="G7341" s="9"/>
      <c r="H7341" s="9"/>
    </row>
    <row r="7342" spans="7:8" x14ac:dyDescent="0.35">
      <c r="G7342" s="9"/>
      <c r="H7342" s="9"/>
    </row>
    <row r="7343" spans="7:8" x14ac:dyDescent="0.35">
      <c r="G7343" s="9"/>
      <c r="H7343" s="9"/>
    </row>
    <row r="7344" spans="7:8" x14ac:dyDescent="0.35">
      <c r="G7344" s="9"/>
      <c r="H7344" s="9"/>
    </row>
    <row r="7345" spans="7:8" x14ac:dyDescent="0.35">
      <c r="G7345" s="9"/>
      <c r="H7345" s="9"/>
    </row>
    <row r="7346" spans="7:8" x14ac:dyDescent="0.35">
      <c r="G7346" s="9"/>
      <c r="H7346" s="9"/>
    </row>
    <row r="7347" spans="7:8" x14ac:dyDescent="0.35">
      <c r="G7347" s="9"/>
      <c r="H7347" s="9"/>
    </row>
    <row r="7348" spans="7:8" x14ac:dyDescent="0.35">
      <c r="G7348" s="9"/>
      <c r="H7348" s="9"/>
    </row>
    <row r="7349" spans="7:8" x14ac:dyDescent="0.35">
      <c r="G7349" s="9"/>
      <c r="H7349" s="9"/>
    </row>
    <row r="7350" spans="7:8" x14ac:dyDescent="0.35">
      <c r="G7350" s="9"/>
      <c r="H7350" s="9"/>
    </row>
    <row r="7351" spans="7:8" x14ac:dyDescent="0.35">
      <c r="G7351" s="9"/>
      <c r="H7351" s="9"/>
    </row>
    <row r="7352" spans="7:8" x14ac:dyDescent="0.35">
      <c r="G7352" s="9"/>
      <c r="H7352" s="9"/>
    </row>
    <row r="7353" spans="7:8" x14ac:dyDescent="0.35">
      <c r="G7353" s="9"/>
      <c r="H7353" s="9"/>
    </row>
    <row r="7354" spans="7:8" x14ac:dyDescent="0.35">
      <c r="G7354" s="9"/>
      <c r="H7354" s="9"/>
    </row>
    <row r="7355" spans="7:8" x14ac:dyDescent="0.35">
      <c r="G7355" s="9"/>
      <c r="H7355" s="9"/>
    </row>
    <row r="7356" spans="7:8" x14ac:dyDescent="0.35">
      <c r="G7356" s="9"/>
      <c r="H7356" s="9"/>
    </row>
    <row r="7357" spans="7:8" x14ac:dyDescent="0.35">
      <c r="G7357" s="9"/>
      <c r="H7357" s="9"/>
    </row>
    <row r="7358" spans="7:8" x14ac:dyDescent="0.35">
      <c r="G7358" s="9"/>
      <c r="H7358" s="9"/>
    </row>
    <row r="7359" spans="7:8" x14ac:dyDescent="0.35">
      <c r="G7359" s="9"/>
      <c r="H7359" s="9"/>
    </row>
    <row r="7360" spans="7:8" x14ac:dyDescent="0.35">
      <c r="G7360" s="9"/>
      <c r="H7360" s="9"/>
    </row>
    <row r="7361" spans="7:8" x14ac:dyDescent="0.35">
      <c r="G7361" s="9"/>
      <c r="H7361" s="9"/>
    </row>
    <row r="7362" spans="7:8" x14ac:dyDescent="0.35">
      <c r="G7362" s="9"/>
      <c r="H7362" s="9"/>
    </row>
    <row r="7363" spans="7:8" x14ac:dyDescent="0.35">
      <c r="G7363" s="9"/>
      <c r="H7363" s="9"/>
    </row>
    <row r="7364" spans="7:8" x14ac:dyDescent="0.35">
      <c r="G7364" s="9"/>
      <c r="H7364" s="9"/>
    </row>
    <row r="7365" spans="7:8" x14ac:dyDescent="0.35">
      <c r="G7365" s="9"/>
      <c r="H7365" s="9"/>
    </row>
    <row r="7366" spans="7:8" x14ac:dyDescent="0.35">
      <c r="G7366" s="9"/>
      <c r="H7366" s="9"/>
    </row>
    <row r="7367" spans="7:8" x14ac:dyDescent="0.35">
      <c r="G7367" s="9"/>
      <c r="H7367" s="9"/>
    </row>
    <row r="7368" spans="7:8" x14ac:dyDescent="0.35">
      <c r="G7368" s="9"/>
      <c r="H7368" s="9"/>
    </row>
    <row r="7369" spans="7:8" x14ac:dyDescent="0.35">
      <c r="G7369" s="9"/>
      <c r="H7369" s="9"/>
    </row>
    <row r="7370" spans="7:8" x14ac:dyDescent="0.35">
      <c r="G7370" s="9"/>
      <c r="H7370" s="9"/>
    </row>
    <row r="7371" spans="7:8" x14ac:dyDescent="0.35">
      <c r="G7371" s="9"/>
      <c r="H7371" s="9"/>
    </row>
    <row r="7372" spans="7:8" x14ac:dyDescent="0.35">
      <c r="G7372" s="9"/>
      <c r="H7372" s="9"/>
    </row>
    <row r="7373" spans="7:8" x14ac:dyDescent="0.35">
      <c r="G7373" s="9"/>
      <c r="H7373" s="9"/>
    </row>
    <row r="7374" spans="7:8" x14ac:dyDescent="0.35">
      <c r="G7374" s="9"/>
      <c r="H7374" s="9"/>
    </row>
    <row r="7375" spans="7:8" x14ac:dyDescent="0.35">
      <c r="G7375" s="9"/>
      <c r="H7375" s="9"/>
    </row>
    <row r="7376" spans="7:8" x14ac:dyDescent="0.35">
      <c r="G7376" s="9"/>
      <c r="H7376" s="9"/>
    </row>
    <row r="7377" spans="7:8" x14ac:dyDescent="0.35">
      <c r="G7377" s="9"/>
      <c r="H7377" s="9"/>
    </row>
    <row r="7378" spans="7:8" x14ac:dyDescent="0.35">
      <c r="G7378" s="9"/>
      <c r="H7378" s="9"/>
    </row>
    <row r="7379" spans="7:8" x14ac:dyDescent="0.35">
      <c r="G7379" s="9"/>
      <c r="H7379" s="9"/>
    </row>
    <row r="7380" spans="7:8" x14ac:dyDescent="0.35">
      <c r="G7380" s="9"/>
      <c r="H7380" s="9"/>
    </row>
    <row r="7381" spans="7:8" x14ac:dyDescent="0.35">
      <c r="G7381" s="9"/>
      <c r="H7381" s="9"/>
    </row>
    <row r="7382" spans="7:8" x14ac:dyDescent="0.35">
      <c r="G7382" s="9"/>
      <c r="H7382" s="9"/>
    </row>
    <row r="7383" spans="7:8" x14ac:dyDescent="0.35">
      <c r="G7383" s="9"/>
      <c r="H7383" s="9"/>
    </row>
    <row r="7384" spans="7:8" x14ac:dyDescent="0.35">
      <c r="G7384" s="9"/>
      <c r="H7384" s="9"/>
    </row>
    <row r="7385" spans="7:8" x14ac:dyDescent="0.35">
      <c r="G7385" s="9"/>
      <c r="H7385" s="9"/>
    </row>
    <row r="7386" spans="7:8" x14ac:dyDescent="0.35">
      <c r="G7386" s="9"/>
      <c r="H7386" s="9"/>
    </row>
    <row r="7387" spans="7:8" x14ac:dyDescent="0.35">
      <c r="G7387" s="9"/>
      <c r="H7387" s="9"/>
    </row>
    <row r="7388" spans="7:8" x14ac:dyDescent="0.35">
      <c r="G7388" s="9"/>
      <c r="H7388" s="9"/>
    </row>
    <row r="7389" spans="7:8" x14ac:dyDescent="0.35">
      <c r="G7389" s="9"/>
      <c r="H7389" s="9"/>
    </row>
    <row r="7390" spans="7:8" x14ac:dyDescent="0.35">
      <c r="G7390" s="9"/>
      <c r="H7390" s="9"/>
    </row>
    <row r="7391" spans="7:8" x14ac:dyDescent="0.35">
      <c r="G7391" s="9"/>
      <c r="H7391" s="9"/>
    </row>
    <row r="7392" spans="7:8" x14ac:dyDescent="0.35">
      <c r="G7392" s="9"/>
      <c r="H7392" s="9"/>
    </row>
    <row r="7393" spans="7:8" x14ac:dyDescent="0.35">
      <c r="G7393" s="9"/>
      <c r="H7393" s="9"/>
    </row>
    <row r="7394" spans="7:8" x14ac:dyDescent="0.35">
      <c r="G7394" s="9"/>
      <c r="H7394" s="9"/>
    </row>
    <row r="7395" spans="7:8" x14ac:dyDescent="0.35">
      <c r="G7395" s="9"/>
      <c r="H7395" s="9"/>
    </row>
    <row r="7396" spans="7:8" x14ac:dyDescent="0.35">
      <c r="G7396" s="9"/>
      <c r="H7396" s="9"/>
    </row>
    <row r="7397" spans="7:8" x14ac:dyDescent="0.35">
      <c r="G7397" s="9"/>
      <c r="H7397" s="9"/>
    </row>
    <row r="7398" spans="7:8" x14ac:dyDescent="0.35">
      <c r="G7398" s="9"/>
      <c r="H7398" s="9"/>
    </row>
    <row r="7399" spans="7:8" x14ac:dyDescent="0.35">
      <c r="G7399" s="9"/>
      <c r="H7399" s="9"/>
    </row>
    <row r="7400" spans="7:8" x14ac:dyDescent="0.35">
      <c r="G7400" s="9"/>
      <c r="H7400" s="9"/>
    </row>
    <row r="7401" spans="7:8" x14ac:dyDescent="0.35">
      <c r="G7401" s="9"/>
      <c r="H7401" s="9"/>
    </row>
    <row r="7402" spans="7:8" x14ac:dyDescent="0.35">
      <c r="G7402" s="9"/>
      <c r="H7402" s="9"/>
    </row>
    <row r="7403" spans="7:8" x14ac:dyDescent="0.35">
      <c r="G7403" s="9"/>
      <c r="H7403" s="9"/>
    </row>
    <row r="7404" spans="7:8" x14ac:dyDescent="0.35">
      <c r="G7404" s="9"/>
      <c r="H7404" s="9"/>
    </row>
    <row r="7405" spans="7:8" x14ac:dyDescent="0.35">
      <c r="G7405" s="9"/>
      <c r="H7405" s="9"/>
    </row>
    <row r="7406" spans="7:8" x14ac:dyDescent="0.35">
      <c r="G7406" s="9"/>
      <c r="H7406" s="9"/>
    </row>
    <row r="7407" spans="7:8" x14ac:dyDescent="0.35">
      <c r="G7407" s="9"/>
      <c r="H7407" s="9"/>
    </row>
    <row r="7408" spans="7:8" x14ac:dyDescent="0.35">
      <c r="G7408" s="9"/>
      <c r="H7408" s="9"/>
    </row>
    <row r="7409" spans="7:8" x14ac:dyDescent="0.35">
      <c r="G7409" s="9"/>
      <c r="H7409" s="9"/>
    </row>
    <row r="7410" spans="7:8" x14ac:dyDescent="0.35">
      <c r="G7410" s="9"/>
      <c r="H7410" s="9"/>
    </row>
    <row r="7411" spans="7:8" x14ac:dyDescent="0.35">
      <c r="G7411" s="9"/>
      <c r="H7411" s="9"/>
    </row>
    <row r="7412" spans="7:8" x14ac:dyDescent="0.35">
      <c r="G7412" s="9"/>
      <c r="H7412" s="9"/>
    </row>
    <row r="7413" spans="7:8" x14ac:dyDescent="0.35">
      <c r="G7413" s="9"/>
      <c r="H7413" s="9"/>
    </row>
    <row r="7414" spans="7:8" x14ac:dyDescent="0.35">
      <c r="G7414" s="9"/>
      <c r="H7414" s="9"/>
    </row>
    <row r="7415" spans="7:8" x14ac:dyDescent="0.35">
      <c r="G7415" s="9"/>
      <c r="H7415" s="9"/>
    </row>
    <row r="7416" spans="7:8" x14ac:dyDescent="0.35">
      <c r="G7416" s="9"/>
      <c r="H7416" s="9"/>
    </row>
    <row r="7417" spans="7:8" x14ac:dyDescent="0.35">
      <c r="G7417" s="9"/>
      <c r="H7417" s="9"/>
    </row>
    <row r="7418" spans="7:8" x14ac:dyDescent="0.35">
      <c r="G7418" s="9"/>
      <c r="H7418" s="9"/>
    </row>
    <row r="7419" spans="7:8" x14ac:dyDescent="0.35">
      <c r="G7419" s="9"/>
      <c r="H7419" s="9"/>
    </row>
    <row r="7420" spans="7:8" x14ac:dyDescent="0.35">
      <c r="G7420" s="9"/>
      <c r="H7420" s="9"/>
    </row>
    <row r="7421" spans="7:8" x14ac:dyDescent="0.35">
      <c r="G7421" s="9"/>
      <c r="H7421" s="9"/>
    </row>
    <row r="7422" spans="7:8" x14ac:dyDescent="0.35">
      <c r="G7422" s="9"/>
      <c r="H7422" s="9"/>
    </row>
    <row r="7423" spans="7:8" x14ac:dyDescent="0.35">
      <c r="G7423" s="9"/>
      <c r="H7423" s="9"/>
    </row>
    <row r="7424" spans="7:8" x14ac:dyDescent="0.35">
      <c r="G7424" s="9"/>
      <c r="H7424" s="9"/>
    </row>
    <row r="7425" spans="7:8" x14ac:dyDescent="0.35">
      <c r="G7425" s="9"/>
      <c r="H7425" s="9"/>
    </row>
    <row r="7426" spans="7:8" x14ac:dyDescent="0.35">
      <c r="G7426" s="9"/>
      <c r="H7426" s="9"/>
    </row>
    <row r="7427" spans="7:8" x14ac:dyDescent="0.35">
      <c r="G7427" s="9"/>
      <c r="H7427" s="9"/>
    </row>
    <row r="7428" spans="7:8" x14ac:dyDescent="0.35">
      <c r="G7428" s="9"/>
      <c r="H7428" s="9"/>
    </row>
    <row r="7429" spans="7:8" x14ac:dyDescent="0.35">
      <c r="G7429" s="9"/>
      <c r="H7429" s="9"/>
    </row>
    <row r="7430" spans="7:8" x14ac:dyDescent="0.35">
      <c r="G7430" s="9"/>
      <c r="H7430" s="9"/>
    </row>
    <row r="7431" spans="7:8" x14ac:dyDescent="0.35">
      <c r="G7431" s="9"/>
      <c r="H7431" s="9"/>
    </row>
    <row r="7432" spans="7:8" x14ac:dyDescent="0.35">
      <c r="G7432" s="9"/>
      <c r="H7432" s="9"/>
    </row>
    <row r="7433" spans="7:8" x14ac:dyDescent="0.35">
      <c r="G7433" s="9"/>
      <c r="H7433" s="9"/>
    </row>
    <row r="7434" spans="7:8" x14ac:dyDescent="0.35">
      <c r="G7434" s="9"/>
      <c r="H7434" s="9"/>
    </row>
    <row r="7435" spans="7:8" x14ac:dyDescent="0.35">
      <c r="G7435" s="9"/>
      <c r="H7435" s="9"/>
    </row>
    <row r="7436" spans="7:8" x14ac:dyDescent="0.35">
      <c r="G7436" s="9"/>
      <c r="H7436" s="9"/>
    </row>
    <row r="7437" spans="7:8" x14ac:dyDescent="0.35">
      <c r="G7437" s="9"/>
      <c r="H7437" s="9"/>
    </row>
    <row r="7438" spans="7:8" x14ac:dyDescent="0.35">
      <c r="G7438" s="9"/>
      <c r="H7438" s="9"/>
    </row>
    <row r="7439" spans="7:8" x14ac:dyDescent="0.35">
      <c r="G7439" s="9"/>
      <c r="H7439" s="9"/>
    </row>
    <row r="7440" spans="7:8" x14ac:dyDescent="0.35">
      <c r="G7440" s="9"/>
      <c r="H7440" s="9"/>
    </row>
    <row r="7441" spans="7:8" x14ac:dyDescent="0.35">
      <c r="G7441" s="9"/>
      <c r="H7441" s="9"/>
    </row>
    <row r="7442" spans="7:8" x14ac:dyDescent="0.35">
      <c r="G7442" s="9"/>
      <c r="H7442" s="9"/>
    </row>
    <row r="7443" spans="7:8" x14ac:dyDescent="0.35">
      <c r="G7443" s="9"/>
      <c r="H7443" s="9"/>
    </row>
    <row r="7444" spans="7:8" x14ac:dyDescent="0.35">
      <c r="G7444" s="9"/>
      <c r="H7444" s="9"/>
    </row>
    <row r="7445" spans="7:8" x14ac:dyDescent="0.35">
      <c r="G7445" s="9"/>
      <c r="H7445" s="9"/>
    </row>
    <row r="7446" spans="7:8" x14ac:dyDescent="0.35">
      <c r="G7446" s="9"/>
      <c r="H7446" s="9"/>
    </row>
    <row r="7447" spans="7:8" x14ac:dyDescent="0.35">
      <c r="G7447" s="9"/>
      <c r="H7447" s="9"/>
    </row>
    <row r="7448" spans="7:8" x14ac:dyDescent="0.35">
      <c r="G7448" s="9"/>
      <c r="H7448" s="9"/>
    </row>
    <row r="7449" spans="7:8" x14ac:dyDescent="0.35">
      <c r="G7449" s="9"/>
      <c r="H7449" s="9"/>
    </row>
    <row r="7450" spans="7:8" x14ac:dyDescent="0.35">
      <c r="G7450" s="9"/>
      <c r="H7450" s="9"/>
    </row>
    <row r="7451" spans="7:8" x14ac:dyDescent="0.35">
      <c r="G7451" s="9"/>
      <c r="H7451" s="9"/>
    </row>
    <row r="7452" spans="7:8" x14ac:dyDescent="0.35">
      <c r="G7452" s="9"/>
      <c r="H7452" s="9"/>
    </row>
    <row r="7453" spans="7:8" x14ac:dyDescent="0.35">
      <c r="G7453" s="9"/>
      <c r="H7453" s="9"/>
    </row>
    <row r="7454" spans="7:8" x14ac:dyDescent="0.35">
      <c r="G7454" s="9"/>
      <c r="H7454" s="9"/>
    </row>
    <row r="7455" spans="7:8" x14ac:dyDescent="0.35">
      <c r="G7455" s="9"/>
      <c r="H7455" s="9"/>
    </row>
    <row r="7456" spans="7:8" x14ac:dyDescent="0.35">
      <c r="G7456" s="9"/>
      <c r="H7456" s="9"/>
    </row>
    <row r="7457" spans="7:8" x14ac:dyDescent="0.35">
      <c r="G7457" s="9"/>
      <c r="H7457" s="9"/>
    </row>
    <row r="7458" spans="7:8" x14ac:dyDescent="0.35">
      <c r="G7458" s="9"/>
      <c r="H7458" s="9"/>
    </row>
    <row r="7459" spans="7:8" x14ac:dyDescent="0.35">
      <c r="G7459" s="9"/>
      <c r="H7459" s="9"/>
    </row>
    <row r="7460" spans="7:8" x14ac:dyDescent="0.35">
      <c r="G7460" s="9"/>
      <c r="H7460" s="9"/>
    </row>
    <row r="7461" spans="7:8" x14ac:dyDescent="0.35">
      <c r="G7461" s="9"/>
      <c r="H7461" s="9"/>
    </row>
    <row r="7462" spans="7:8" x14ac:dyDescent="0.35">
      <c r="G7462" s="9"/>
      <c r="H7462" s="9"/>
    </row>
    <row r="7463" spans="7:8" x14ac:dyDescent="0.35">
      <c r="G7463" s="9"/>
      <c r="H7463" s="9"/>
    </row>
    <row r="7464" spans="7:8" x14ac:dyDescent="0.35">
      <c r="G7464" s="9"/>
      <c r="H7464" s="9"/>
    </row>
    <row r="7465" spans="7:8" x14ac:dyDescent="0.35">
      <c r="G7465" s="9"/>
      <c r="H7465" s="9"/>
    </row>
    <row r="7466" spans="7:8" x14ac:dyDescent="0.35">
      <c r="G7466" s="9"/>
      <c r="H7466" s="9"/>
    </row>
    <row r="7467" spans="7:8" x14ac:dyDescent="0.35">
      <c r="G7467" s="9"/>
      <c r="H7467" s="9"/>
    </row>
    <row r="7468" spans="7:8" x14ac:dyDescent="0.35">
      <c r="G7468" s="9"/>
      <c r="H7468" s="9"/>
    </row>
    <row r="7469" spans="7:8" x14ac:dyDescent="0.35">
      <c r="G7469" s="9"/>
      <c r="H7469" s="9"/>
    </row>
    <row r="7470" spans="7:8" x14ac:dyDescent="0.35">
      <c r="G7470" s="9"/>
      <c r="H7470" s="9"/>
    </row>
    <row r="7471" spans="7:8" x14ac:dyDescent="0.35">
      <c r="G7471" s="9"/>
      <c r="H7471" s="9"/>
    </row>
    <row r="7472" spans="7:8" x14ac:dyDescent="0.35">
      <c r="G7472" s="9"/>
      <c r="H7472" s="9"/>
    </row>
    <row r="7473" spans="7:8" x14ac:dyDescent="0.35">
      <c r="G7473" s="9"/>
      <c r="H7473" s="9"/>
    </row>
    <row r="7474" spans="7:8" x14ac:dyDescent="0.35">
      <c r="G7474" s="9"/>
      <c r="H7474" s="9"/>
    </row>
    <row r="7475" spans="7:8" x14ac:dyDescent="0.35">
      <c r="G7475" s="9"/>
      <c r="H7475" s="9"/>
    </row>
    <row r="7476" spans="7:8" x14ac:dyDescent="0.35">
      <c r="G7476" s="9"/>
      <c r="H7476" s="9"/>
    </row>
    <row r="7477" spans="7:8" x14ac:dyDescent="0.35">
      <c r="G7477" s="9"/>
      <c r="H7477" s="9"/>
    </row>
    <row r="7478" spans="7:8" x14ac:dyDescent="0.35">
      <c r="G7478" s="9"/>
      <c r="H7478" s="9"/>
    </row>
    <row r="7479" spans="7:8" x14ac:dyDescent="0.35">
      <c r="G7479" s="9"/>
      <c r="H7479" s="9"/>
    </row>
    <row r="7480" spans="7:8" x14ac:dyDescent="0.35">
      <c r="G7480" s="9"/>
      <c r="H7480" s="9"/>
    </row>
    <row r="7481" spans="7:8" x14ac:dyDescent="0.35">
      <c r="G7481" s="9"/>
      <c r="H7481" s="9"/>
    </row>
    <row r="7482" spans="7:8" x14ac:dyDescent="0.35">
      <c r="G7482" s="9"/>
      <c r="H7482" s="9"/>
    </row>
    <row r="7483" spans="7:8" x14ac:dyDescent="0.35">
      <c r="G7483" s="9"/>
      <c r="H7483" s="9"/>
    </row>
    <row r="7484" spans="7:8" x14ac:dyDescent="0.35">
      <c r="G7484" s="9"/>
      <c r="H7484" s="9"/>
    </row>
    <row r="7485" spans="7:8" x14ac:dyDescent="0.35">
      <c r="G7485" s="9"/>
      <c r="H7485" s="9"/>
    </row>
    <row r="7486" spans="7:8" x14ac:dyDescent="0.35">
      <c r="G7486" s="9"/>
      <c r="H7486" s="9"/>
    </row>
    <row r="7487" spans="7:8" x14ac:dyDescent="0.35">
      <c r="G7487" s="9"/>
      <c r="H7487" s="9"/>
    </row>
    <row r="7488" spans="7:8" x14ac:dyDescent="0.35">
      <c r="G7488" s="9"/>
      <c r="H7488" s="9"/>
    </row>
    <row r="7489" spans="7:8" x14ac:dyDescent="0.35">
      <c r="G7489" s="9"/>
      <c r="H7489" s="9"/>
    </row>
    <row r="7490" spans="7:8" x14ac:dyDescent="0.35">
      <c r="G7490" s="9"/>
      <c r="H7490" s="9"/>
    </row>
    <row r="7491" spans="7:8" x14ac:dyDescent="0.35">
      <c r="G7491" s="9"/>
      <c r="H7491" s="9"/>
    </row>
    <row r="7492" spans="7:8" x14ac:dyDescent="0.35">
      <c r="G7492" s="9"/>
      <c r="H7492" s="9"/>
    </row>
    <row r="7493" spans="7:8" x14ac:dyDescent="0.35">
      <c r="G7493" s="9"/>
      <c r="H7493" s="9"/>
    </row>
    <row r="7494" spans="7:8" x14ac:dyDescent="0.35">
      <c r="G7494" s="9"/>
      <c r="H7494" s="9"/>
    </row>
    <row r="7495" spans="7:8" x14ac:dyDescent="0.35">
      <c r="G7495" s="9"/>
      <c r="H7495" s="9"/>
    </row>
    <row r="7496" spans="7:8" x14ac:dyDescent="0.35">
      <c r="G7496" s="9"/>
      <c r="H7496" s="9"/>
    </row>
    <row r="7497" spans="7:8" x14ac:dyDescent="0.35">
      <c r="G7497" s="9"/>
      <c r="H7497" s="9"/>
    </row>
    <row r="7498" spans="7:8" x14ac:dyDescent="0.35">
      <c r="G7498" s="9"/>
      <c r="H7498" s="9"/>
    </row>
    <row r="7499" spans="7:8" x14ac:dyDescent="0.35">
      <c r="G7499" s="9"/>
      <c r="H7499" s="9"/>
    </row>
    <row r="7500" spans="7:8" x14ac:dyDescent="0.35">
      <c r="G7500" s="9"/>
      <c r="H7500" s="9"/>
    </row>
    <row r="7501" spans="7:8" x14ac:dyDescent="0.35">
      <c r="G7501" s="9"/>
      <c r="H7501" s="9"/>
    </row>
    <row r="7502" spans="7:8" x14ac:dyDescent="0.35">
      <c r="G7502" s="9"/>
      <c r="H7502" s="9"/>
    </row>
    <row r="7503" spans="7:8" x14ac:dyDescent="0.35">
      <c r="G7503" s="9"/>
      <c r="H7503" s="9"/>
    </row>
    <row r="7504" spans="7:8" x14ac:dyDescent="0.35">
      <c r="G7504" s="9"/>
      <c r="H7504" s="9"/>
    </row>
    <row r="7505" spans="7:8" x14ac:dyDescent="0.35">
      <c r="G7505" s="9"/>
      <c r="H7505" s="9"/>
    </row>
    <row r="7506" spans="7:8" x14ac:dyDescent="0.35">
      <c r="G7506" s="9"/>
      <c r="H7506" s="9"/>
    </row>
    <row r="7507" spans="7:8" x14ac:dyDescent="0.35">
      <c r="G7507" s="9"/>
      <c r="H7507" s="9"/>
    </row>
    <row r="7508" spans="7:8" x14ac:dyDescent="0.35">
      <c r="G7508" s="9"/>
      <c r="H7508" s="9"/>
    </row>
    <row r="7509" spans="7:8" x14ac:dyDescent="0.35">
      <c r="G7509" s="9"/>
      <c r="H7509" s="9"/>
    </row>
    <row r="7510" spans="7:8" x14ac:dyDescent="0.35">
      <c r="G7510" s="9"/>
      <c r="H7510" s="9"/>
    </row>
    <row r="7511" spans="7:8" x14ac:dyDescent="0.35">
      <c r="G7511" s="9"/>
      <c r="H7511" s="9"/>
    </row>
    <row r="7512" spans="7:8" x14ac:dyDescent="0.35">
      <c r="G7512" s="9"/>
      <c r="H7512" s="9"/>
    </row>
    <row r="7513" spans="7:8" x14ac:dyDescent="0.35">
      <c r="G7513" s="9"/>
      <c r="H7513" s="9"/>
    </row>
    <row r="7514" spans="7:8" x14ac:dyDescent="0.35">
      <c r="G7514" s="9"/>
      <c r="H7514" s="9"/>
    </row>
    <row r="7515" spans="7:8" x14ac:dyDescent="0.35">
      <c r="G7515" s="9"/>
      <c r="H7515" s="9"/>
    </row>
    <row r="7516" spans="7:8" x14ac:dyDescent="0.35">
      <c r="G7516" s="9"/>
      <c r="H7516" s="9"/>
    </row>
    <row r="7517" spans="7:8" x14ac:dyDescent="0.35">
      <c r="G7517" s="9"/>
      <c r="H7517" s="9"/>
    </row>
    <row r="7518" spans="7:8" x14ac:dyDescent="0.35">
      <c r="G7518" s="9"/>
      <c r="H7518" s="9"/>
    </row>
    <row r="7519" spans="7:8" x14ac:dyDescent="0.35">
      <c r="G7519" s="9"/>
      <c r="H7519" s="9"/>
    </row>
    <row r="7520" spans="7:8" x14ac:dyDescent="0.35">
      <c r="G7520" s="9"/>
      <c r="H7520" s="9"/>
    </row>
    <row r="7521" spans="7:8" x14ac:dyDescent="0.35">
      <c r="G7521" s="9"/>
      <c r="H7521" s="9"/>
    </row>
    <row r="7522" spans="7:8" x14ac:dyDescent="0.35">
      <c r="G7522" s="9"/>
      <c r="H7522" s="9"/>
    </row>
    <row r="7523" spans="7:8" x14ac:dyDescent="0.35">
      <c r="G7523" s="9"/>
      <c r="H7523" s="9"/>
    </row>
    <row r="7524" spans="7:8" x14ac:dyDescent="0.35">
      <c r="G7524" s="9"/>
      <c r="H7524" s="9"/>
    </row>
    <row r="7525" spans="7:8" x14ac:dyDescent="0.35">
      <c r="G7525" s="9"/>
      <c r="H7525" s="9"/>
    </row>
    <row r="7526" spans="7:8" x14ac:dyDescent="0.35">
      <c r="G7526" s="9"/>
      <c r="H7526" s="9"/>
    </row>
    <row r="7527" spans="7:8" x14ac:dyDescent="0.35">
      <c r="G7527" s="9"/>
      <c r="H7527" s="9"/>
    </row>
    <row r="7528" spans="7:8" x14ac:dyDescent="0.35">
      <c r="G7528" s="9"/>
      <c r="H7528" s="9"/>
    </row>
    <row r="7529" spans="7:8" x14ac:dyDescent="0.35">
      <c r="G7529" s="9"/>
      <c r="H7529" s="9"/>
    </row>
    <row r="7530" spans="7:8" x14ac:dyDescent="0.35">
      <c r="G7530" s="9"/>
      <c r="H7530" s="9"/>
    </row>
    <row r="7531" spans="7:8" x14ac:dyDescent="0.35">
      <c r="G7531" s="9"/>
      <c r="H7531" s="9"/>
    </row>
    <row r="7532" spans="7:8" x14ac:dyDescent="0.35">
      <c r="G7532" s="9"/>
      <c r="H7532" s="9"/>
    </row>
    <row r="7533" spans="7:8" x14ac:dyDescent="0.35">
      <c r="G7533" s="9"/>
      <c r="H7533" s="9"/>
    </row>
    <row r="7534" spans="7:8" x14ac:dyDescent="0.35">
      <c r="G7534" s="9"/>
      <c r="H7534" s="9"/>
    </row>
    <row r="7535" spans="7:8" x14ac:dyDescent="0.35">
      <c r="G7535" s="9"/>
      <c r="H7535" s="9"/>
    </row>
    <row r="7536" spans="7:8" x14ac:dyDescent="0.35">
      <c r="G7536" s="9"/>
      <c r="H7536" s="9"/>
    </row>
    <row r="7537" spans="7:8" x14ac:dyDescent="0.35">
      <c r="G7537" s="9"/>
      <c r="H7537" s="9"/>
    </row>
    <row r="7538" spans="7:8" x14ac:dyDescent="0.35">
      <c r="G7538" s="9"/>
      <c r="H7538" s="9"/>
    </row>
    <row r="7539" spans="7:8" x14ac:dyDescent="0.35">
      <c r="G7539" s="9"/>
      <c r="H7539" s="9"/>
    </row>
    <row r="7540" spans="7:8" x14ac:dyDescent="0.35">
      <c r="G7540" s="9"/>
      <c r="H7540" s="9"/>
    </row>
    <row r="7541" spans="7:8" x14ac:dyDescent="0.35">
      <c r="G7541" s="9"/>
      <c r="H7541" s="9"/>
    </row>
    <row r="7542" spans="7:8" x14ac:dyDescent="0.35">
      <c r="G7542" s="9"/>
      <c r="H7542" s="9"/>
    </row>
    <row r="7543" spans="7:8" x14ac:dyDescent="0.35">
      <c r="G7543" s="9"/>
      <c r="H7543" s="9"/>
    </row>
    <row r="7544" spans="7:8" x14ac:dyDescent="0.35">
      <c r="G7544" s="9"/>
      <c r="H7544" s="9"/>
    </row>
    <row r="7545" spans="7:8" x14ac:dyDescent="0.35">
      <c r="G7545" s="9"/>
      <c r="H7545" s="9"/>
    </row>
    <row r="7546" spans="7:8" x14ac:dyDescent="0.35">
      <c r="G7546" s="9"/>
      <c r="H7546" s="9"/>
    </row>
    <row r="7547" spans="7:8" x14ac:dyDescent="0.35">
      <c r="G7547" s="9"/>
      <c r="H7547" s="9"/>
    </row>
    <row r="7548" spans="7:8" x14ac:dyDescent="0.35">
      <c r="G7548" s="9"/>
      <c r="H7548" s="9"/>
    </row>
    <row r="7549" spans="7:8" x14ac:dyDescent="0.35">
      <c r="G7549" s="9"/>
      <c r="H7549" s="9"/>
    </row>
    <row r="7550" spans="7:8" x14ac:dyDescent="0.35">
      <c r="G7550" s="9"/>
      <c r="H7550" s="9"/>
    </row>
    <row r="7551" spans="7:8" x14ac:dyDescent="0.35">
      <c r="G7551" s="9"/>
      <c r="H7551" s="9"/>
    </row>
    <row r="7552" spans="7:8" x14ac:dyDescent="0.35">
      <c r="G7552" s="9"/>
      <c r="H7552" s="9"/>
    </row>
    <row r="7553" spans="7:8" x14ac:dyDescent="0.35">
      <c r="G7553" s="9"/>
      <c r="H7553" s="9"/>
    </row>
    <row r="7554" spans="7:8" x14ac:dyDescent="0.35">
      <c r="G7554" s="9"/>
      <c r="H7554" s="9"/>
    </row>
    <row r="7555" spans="7:8" x14ac:dyDescent="0.35">
      <c r="G7555" s="9"/>
      <c r="H7555" s="9"/>
    </row>
    <row r="7556" spans="7:8" x14ac:dyDescent="0.35">
      <c r="G7556" s="9"/>
      <c r="H7556" s="9"/>
    </row>
    <row r="7557" spans="7:8" x14ac:dyDescent="0.35">
      <c r="G7557" s="9"/>
      <c r="H7557" s="9"/>
    </row>
    <row r="7558" spans="7:8" x14ac:dyDescent="0.35">
      <c r="G7558" s="9"/>
      <c r="H7558" s="9"/>
    </row>
    <row r="7559" spans="7:8" x14ac:dyDescent="0.35">
      <c r="G7559" s="9"/>
      <c r="H7559" s="9"/>
    </row>
    <row r="7560" spans="7:8" x14ac:dyDescent="0.35">
      <c r="G7560" s="9"/>
      <c r="H7560" s="9"/>
    </row>
    <row r="7561" spans="7:8" x14ac:dyDescent="0.35">
      <c r="G7561" s="9"/>
      <c r="H7561" s="9"/>
    </row>
    <row r="7562" spans="7:8" x14ac:dyDescent="0.35">
      <c r="G7562" s="9"/>
      <c r="H7562" s="9"/>
    </row>
    <row r="7563" spans="7:8" x14ac:dyDescent="0.35">
      <c r="G7563" s="9"/>
      <c r="H7563" s="9"/>
    </row>
    <row r="7564" spans="7:8" x14ac:dyDescent="0.35">
      <c r="G7564" s="9"/>
      <c r="H7564" s="9"/>
    </row>
    <row r="7565" spans="7:8" x14ac:dyDescent="0.35">
      <c r="G7565" s="9"/>
      <c r="H7565" s="9"/>
    </row>
    <row r="7566" spans="7:8" x14ac:dyDescent="0.35">
      <c r="G7566" s="9"/>
      <c r="H7566" s="9"/>
    </row>
    <row r="7567" spans="7:8" x14ac:dyDescent="0.35">
      <c r="G7567" s="9"/>
      <c r="H7567" s="9"/>
    </row>
    <row r="7568" spans="7:8" x14ac:dyDescent="0.35">
      <c r="G7568" s="9"/>
      <c r="H7568" s="9"/>
    </row>
    <row r="7569" spans="7:8" x14ac:dyDescent="0.35">
      <c r="G7569" s="9"/>
      <c r="H7569" s="9"/>
    </row>
    <row r="7570" spans="7:8" x14ac:dyDescent="0.35">
      <c r="G7570" s="9"/>
      <c r="H7570" s="9"/>
    </row>
    <row r="7571" spans="7:8" x14ac:dyDescent="0.35">
      <c r="G7571" s="9"/>
      <c r="H7571" s="9"/>
    </row>
    <row r="7572" spans="7:8" x14ac:dyDescent="0.35">
      <c r="G7572" s="9"/>
      <c r="H7572" s="9"/>
    </row>
    <row r="7573" spans="7:8" x14ac:dyDescent="0.35">
      <c r="G7573" s="9"/>
      <c r="H7573" s="9"/>
    </row>
    <row r="7574" spans="7:8" x14ac:dyDescent="0.35">
      <c r="G7574" s="9"/>
      <c r="H7574" s="9"/>
    </row>
    <row r="7575" spans="7:8" x14ac:dyDescent="0.35">
      <c r="G7575" s="9"/>
      <c r="H7575" s="9"/>
    </row>
    <row r="7576" spans="7:8" x14ac:dyDescent="0.35">
      <c r="G7576" s="9"/>
      <c r="H7576" s="9"/>
    </row>
    <row r="7577" spans="7:8" x14ac:dyDescent="0.35">
      <c r="G7577" s="9"/>
      <c r="H7577" s="9"/>
    </row>
    <row r="7578" spans="7:8" x14ac:dyDescent="0.35">
      <c r="G7578" s="9"/>
      <c r="H7578" s="9"/>
    </row>
    <row r="7579" spans="7:8" x14ac:dyDescent="0.35">
      <c r="G7579" s="9"/>
      <c r="H7579" s="9"/>
    </row>
    <row r="7580" spans="7:8" x14ac:dyDescent="0.35">
      <c r="G7580" s="9"/>
      <c r="H7580" s="9"/>
    </row>
    <row r="7581" spans="7:8" x14ac:dyDescent="0.35">
      <c r="G7581" s="9"/>
      <c r="H7581" s="9"/>
    </row>
    <row r="7582" spans="7:8" x14ac:dyDescent="0.35">
      <c r="G7582" s="9"/>
      <c r="H7582" s="9"/>
    </row>
    <row r="7583" spans="7:8" x14ac:dyDescent="0.35">
      <c r="G7583" s="9"/>
      <c r="H7583" s="9"/>
    </row>
    <row r="7584" spans="7:8" x14ac:dyDescent="0.35">
      <c r="G7584" s="9"/>
      <c r="H7584" s="9"/>
    </row>
    <row r="7585" spans="7:8" x14ac:dyDescent="0.35">
      <c r="G7585" s="9"/>
      <c r="H7585" s="9"/>
    </row>
    <row r="7586" spans="7:8" x14ac:dyDescent="0.35">
      <c r="G7586" s="9"/>
      <c r="H7586" s="9"/>
    </row>
    <row r="7587" spans="7:8" x14ac:dyDescent="0.35">
      <c r="G7587" s="9"/>
      <c r="H7587" s="9"/>
    </row>
    <row r="7588" spans="7:8" x14ac:dyDescent="0.35">
      <c r="G7588" s="9"/>
      <c r="H7588" s="9"/>
    </row>
    <row r="7589" spans="7:8" x14ac:dyDescent="0.35">
      <c r="G7589" s="9"/>
      <c r="H7589" s="9"/>
    </row>
    <row r="7590" spans="7:8" x14ac:dyDescent="0.35">
      <c r="G7590" s="9"/>
      <c r="H7590" s="9"/>
    </row>
    <row r="7591" spans="7:8" x14ac:dyDescent="0.35">
      <c r="G7591" s="9"/>
      <c r="H7591" s="9"/>
    </row>
    <row r="7592" spans="7:8" x14ac:dyDescent="0.35">
      <c r="G7592" s="9"/>
      <c r="H7592" s="9"/>
    </row>
    <row r="7593" spans="7:8" x14ac:dyDescent="0.35">
      <c r="G7593" s="9"/>
      <c r="H7593" s="9"/>
    </row>
    <row r="7594" spans="7:8" x14ac:dyDescent="0.35">
      <c r="G7594" s="9"/>
      <c r="H7594" s="9"/>
    </row>
    <row r="7595" spans="7:8" x14ac:dyDescent="0.35">
      <c r="G7595" s="9"/>
      <c r="H7595" s="9"/>
    </row>
    <row r="7596" spans="7:8" x14ac:dyDescent="0.35">
      <c r="G7596" s="9"/>
      <c r="H7596" s="9"/>
    </row>
    <row r="7597" spans="7:8" x14ac:dyDescent="0.35">
      <c r="G7597" s="9"/>
      <c r="H7597" s="9"/>
    </row>
    <row r="7598" spans="7:8" x14ac:dyDescent="0.35">
      <c r="G7598" s="9"/>
      <c r="H7598" s="9"/>
    </row>
    <row r="7599" spans="7:8" x14ac:dyDescent="0.35">
      <c r="G7599" s="9"/>
      <c r="H7599" s="9"/>
    </row>
    <row r="7600" spans="7:8" x14ac:dyDescent="0.35">
      <c r="G7600" s="9"/>
      <c r="H7600" s="9"/>
    </row>
    <row r="7601" spans="7:8" x14ac:dyDescent="0.35">
      <c r="G7601" s="9"/>
      <c r="H7601" s="9"/>
    </row>
    <row r="7602" spans="7:8" x14ac:dyDescent="0.35">
      <c r="G7602" s="9"/>
      <c r="H7602" s="9"/>
    </row>
    <row r="7603" spans="7:8" x14ac:dyDescent="0.35">
      <c r="G7603" s="9"/>
      <c r="H7603" s="9"/>
    </row>
    <row r="7604" spans="7:8" x14ac:dyDescent="0.35">
      <c r="G7604" s="9"/>
      <c r="H7604" s="9"/>
    </row>
    <row r="7605" spans="7:8" x14ac:dyDescent="0.35">
      <c r="G7605" s="9"/>
      <c r="H7605" s="9"/>
    </row>
    <row r="7606" spans="7:8" x14ac:dyDescent="0.35">
      <c r="G7606" s="9"/>
      <c r="H7606" s="9"/>
    </row>
    <row r="7607" spans="7:8" x14ac:dyDescent="0.35">
      <c r="G7607" s="9"/>
      <c r="H7607" s="9"/>
    </row>
    <row r="7608" spans="7:8" x14ac:dyDescent="0.35">
      <c r="G7608" s="9"/>
      <c r="H7608" s="9"/>
    </row>
    <row r="7609" spans="7:8" x14ac:dyDescent="0.35">
      <c r="G7609" s="9"/>
      <c r="H7609" s="9"/>
    </row>
    <row r="7610" spans="7:8" x14ac:dyDescent="0.35">
      <c r="G7610" s="9"/>
      <c r="H7610" s="9"/>
    </row>
    <row r="7611" spans="7:8" x14ac:dyDescent="0.35">
      <c r="G7611" s="9"/>
      <c r="H7611" s="9"/>
    </row>
    <row r="7612" spans="7:8" x14ac:dyDescent="0.35">
      <c r="G7612" s="9"/>
      <c r="H7612" s="9"/>
    </row>
    <row r="7613" spans="7:8" x14ac:dyDescent="0.35">
      <c r="G7613" s="9"/>
      <c r="H7613" s="9"/>
    </row>
    <row r="7614" spans="7:8" x14ac:dyDescent="0.35">
      <c r="G7614" s="9"/>
      <c r="H7614" s="9"/>
    </row>
    <row r="7615" spans="7:8" x14ac:dyDescent="0.35">
      <c r="G7615" s="9"/>
      <c r="H7615" s="9"/>
    </row>
    <row r="7616" spans="7:8" x14ac:dyDescent="0.35">
      <c r="G7616" s="9"/>
      <c r="H7616" s="9"/>
    </row>
    <row r="7617" spans="7:8" x14ac:dyDescent="0.35">
      <c r="G7617" s="9"/>
      <c r="H7617" s="9"/>
    </row>
    <row r="7618" spans="7:8" x14ac:dyDescent="0.35">
      <c r="G7618" s="9"/>
      <c r="H7618" s="9"/>
    </row>
    <row r="7619" spans="7:8" x14ac:dyDescent="0.35">
      <c r="G7619" s="9"/>
      <c r="H7619" s="9"/>
    </row>
    <row r="7620" spans="7:8" x14ac:dyDescent="0.35">
      <c r="G7620" s="9"/>
      <c r="H7620" s="9"/>
    </row>
    <row r="7621" spans="7:8" x14ac:dyDescent="0.35">
      <c r="G7621" s="9"/>
      <c r="H7621" s="9"/>
    </row>
    <row r="7622" spans="7:8" x14ac:dyDescent="0.35">
      <c r="G7622" s="9"/>
      <c r="H7622" s="9"/>
    </row>
    <row r="7623" spans="7:8" x14ac:dyDescent="0.35">
      <c r="G7623" s="9"/>
      <c r="H7623" s="9"/>
    </row>
    <row r="7624" spans="7:8" x14ac:dyDescent="0.35">
      <c r="G7624" s="9"/>
      <c r="H7624" s="9"/>
    </row>
    <row r="7625" spans="7:8" x14ac:dyDescent="0.35">
      <c r="G7625" s="9"/>
      <c r="H7625" s="9"/>
    </row>
    <row r="7626" spans="7:8" x14ac:dyDescent="0.35">
      <c r="G7626" s="9"/>
      <c r="H7626" s="9"/>
    </row>
    <row r="7627" spans="7:8" x14ac:dyDescent="0.35">
      <c r="G7627" s="9"/>
      <c r="H7627" s="9"/>
    </row>
    <row r="7628" spans="7:8" x14ac:dyDescent="0.35">
      <c r="G7628" s="9"/>
      <c r="H7628" s="9"/>
    </row>
    <row r="7629" spans="7:8" x14ac:dyDescent="0.35">
      <c r="G7629" s="9"/>
      <c r="H7629" s="9"/>
    </row>
    <row r="7630" spans="7:8" x14ac:dyDescent="0.35">
      <c r="G7630" s="9"/>
      <c r="H7630" s="9"/>
    </row>
    <row r="7631" spans="7:8" x14ac:dyDescent="0.35">
      <c r="G7631" s="9"/>
      <c r="H7631" s="9"/>
    </row>
    <row r="7632" spans="7:8" x14ac:dyDescent="0.35">
      <c r="G7632" s="9"/>
      <c r="H7632" s="9"/>
    </row>
    <row r="7633" spans="7:8" x14ac:dyDescent="0.35">
      <c r="G7633" s="9"/>
      <c r="H7633" s="9"/>
    </row>
    <row r="7634" spans="7:8" x14ac:dyDescent="0.35">
      <c r="G7634" s="9"/>
      <c r="H7634" s="9"/>
    </row>
    <row r="7635" spans="7:8" x14ac:dyDescent="0.35">
      <c r="G7635" s="9"/>
      <c r="H7635" s="9"/>
    </row>
    <row r="7636" spans="7:8" x14ac:dyDescent="0.35">
      <c r="G7636" s="9"/>
      <c r="H7636" s="9"/>
    </row>
    <row r="7637" spans="7:8" x14ac:dyDescent="0.35">
      <c r="G7637" s="9"/>
      <c r="H7637" s="9"/>
    </row>
    <row r="7638" spans="7:8" x14ac:dyDescent="0.35">
      <c r="G7638" s="9"/>
      <c r="H7638" s="9"/>
    </row>
    <row r="7639" spans="7:8" x14ac:dyDescent="0.35">
      <c r="G7639" s="9"/>
      <c r="H7639" s="9"/>
    </row>
    <row r="7640" spans="7:8" x14ac:dyDescent="0.35">
      <c r="G7640" s="9"/>
      <c r="H7640" s="9"/>
    </row>
    <row r="7641" spans="7:8" x14ac:dyDescent="0.35">
      <c r="G7641" s="9"/>
      <c r="H7641" s="9"/>
    </row>
    <row r="7642" spans="7:8" x14ac:dyDescent="0.35">
      <c r="G7642" s="9"/>
      <c r="H7642" s="9"/>
    </row>
    <row r="7643" spans="7:8" x14ac:dyDescent="0.35">
      <c r="G7643" s="9"/>
      <c r="H7643" s="9"/>
    </row>
    <row r="7644" spans="7:8" x14ac:dyDescent="0.35">
      <c r="G7644" s="9"/>
      <c r="H7644" s="9"/>
    </row>
    <row r="7645" spans="7:8" x14ac:dyDescent="0.35">
      <c r="G7645" s="9"/>
      <c r="H7645" s="9"/>
    </row>
    <row r="7646" spans="7:8" x14ac:dyDescent="0.35">
      <c r="G7646" s="9"/>
      <c r="H7646" s="9"/>
    </row>
    <row r="7647" spans="7:8" x14ac:dyDescent="0.35">
      <c r="G7647" s="9"/>
      <c r="H7647" s="9"/>
    </row>
    <row r="7648" spans="7:8" x14ac:dyDescent="0.35">
      <c r="G7648" s="9"/>
      <c r="H7648" s="9"/>
    </row>
    <row r="7649" spans="7:8" x14ac:dyDescent="0.35">
      <c r="G7649" s="9"/>
      <c r="H7649" s="9"/>
    </row>
    <row r="7650" spans="7:8" x14ac:dyDescent="0.35">
      <c r="G7650" s="9"/>
      <c r="H7650" s="9"/>
    </row>
    <row r="7651" spans="7:8" x14ac:dyDescent="0.35">
      <c r="G7651" s="9"/>
      <c r="H7651" s="9"/>
    </row>
    <row r="7652" spans="7:8" x14ac:dyDescent="0.35">
      <c r="G7652" s="9"/>
      <c r="H7652" s="9"/>
    </row>
    <row r="7653" spans="7:8" x14ac:dyDescent="0.35">
      <c r="G7653" s="9"/>
      <c r="H7653" s="9"/>
    </row>
    <row r="7654" spans="7:8" x14ac:dyDescent="0.35">
      <c r="G7654" s="9"/>
      <c r="H7654" s="9"/>
    </row>
    <row r="7655" spans="7:8" x14ac:dyDescent="0.35">
      <c r="G7655" s="9"/>
      <c r="H7655" s="9"/>
    </row>
    <row r="7656" spans="7:8" x14ac:dyDescent="0.35">
      <c r="G7656" s="9"/>
      <c r="H7656" s="9"/>
    </row>
    <row r="7657" spans="7:8" x14ac:dyDescent="0.35">
      <c r="G7657" s="9"/>
      <c r="H7657" s="9"/>
    </row>
    <row r="7658" spans="7:8" x14ac:dyDescent="0.35">
      <c r="G7658" s="9"/>
      <c r="H7658" s="9"/>
    </row>
    <row r="7659" spans="7:8" x14ac:dyDescent="0.35">
      <c r="G7659" s="9"/>
      <c r="H7659" s="9"/>
    </row>
    <row r="7660" spans="7:8" x14ac:dyDescent="0.35">
      <c r="G7660" s="9"/>
      <c r="H7660" s="9"/>
    </row>
    <row r="7661" spans="7:8" x14ac:dyDescent="0.35">
      <c r="G7661" s="9"/>
      <c r="H7661" s="9"/>
    </row>
    <row r="7662" spans="7:8" x14ac:dyDescent="0.35">
      <c r="G7662" s="9"/>
      <c r="H7662" s="9"/>
    </row>
    <row r="7663" spans="7:8" x14ac:dyDescent="0.35">
      <c r="G7663" s="9"/>
      <c r="H7663" s="9"/>
    </row>
    <row r="7664" spans="7:8" x14ac:dyDescent="0.35">
      <c r="G7664" s="9"/>
      <c r="H7664" s="9"/>
    </row>
    <row r="7665" spans="7:8" x14ac:dyDescent="0.35">
      <c r="G7665" s="9"/>
      <c r="H7665" s="9"/>
    </row>
    <row r="7666" spans="7:8" x14ac:dyDescent="0.35">
      <c r="G7666" s="9"/>
      <c r="H7666" s="9"/>
    </row>
    <row r="7667" spans="7:8" x14ac:dyDescent="0.35">
      <c r="G7667" s="9"/>
      <c r="H7667" s="9"/>
    </row>
    <row r="7668" spans="7:8" x14ac:dyDescent="0.35">
      <c r="G7668" s="9"/>
      <c r="H7668" s="9"/>
    </row>
    <row r="7669" spans="7:8" x14ac:dyDescent="0.35">
      <c r="G7669" s="9"/>
      <c r="H7669" s="9"/>
    </row>
    <row r="7670" spans="7:8" x14ac:dyDescent="0.35">
      <c r="G7670" s="9"/>
      <c r="H7670" s="9"/>
    </row>
    <row r="7671" spans="7:8" x14ac:dyDescent="0.35">
      <c r="G7671" s="9"/>
      <c r="H7671" s="9"/>
    </row>
    <row r="7672" spans="7:8" x14ac:dyDescent="0.35">
      <c r="G7672" s="9"/>
      <c r="H7672" s="9"/>
    </row>
    <row r="7673" spans="7:8" x14ac:dyDescent="0.35">
      <c r="G7673" s="9"/>
      <c r="H7673" s="9"/>
    </row>
    <row r="7674" spans="7:8" x14ac:dyDescent="0.35">
      <c r="G7674" s="9"/>
      <c r="H7674" s="9"/>
    </row>
    <row r="7675" spans="7:8" x14ac:dyDescent="0.35">
      <c r="G7675" s="9"/>
      <c r="H7675" s="9"/>
    </row>
    <row r="7676" spans="7:8" x14ac:dyDescent="0.35">
      <c r="G7676" s="9"/>
      <c r="H7676" s="9"/>
    </row>
    <row r="7677" spans="7:8" x14ac:dyDescent="0.35">
      <c r="G7677" s="9"/>
      <c r="H7677" s="9"/>
    </row>
    <row r="7678" spans="7:8" x14ac:dyDescent="0.35">
      <c r="G7678" s="9"/>
      <c r="H7678" s="9"/>
    </row>
    <row r="7679" spans="7:8" x14ac:dyDescent="0.35">
      <c r="G7679" s="9"/>
      <c r="H7679" s="9"/>
    </row>
    <row r="7680" spans="7:8" x14ac:dyDescent="0.35">
      <c r="G7680" s="9"/>
      <c r="H7680" s="9"/>
    </row>
    <row r="7681" spans="7:8" x14ac:dyDescent="0.35">
      <c r="G7681" s="9"/>
      <c r="H7681" s="9"/>
    </row>
    <row r="7682" spans="7:8" x14ac:dyDescent="0.35">
      <c r="G7682" s="9"/>
      <c r="H7682" s="9"/>
    </row>
    <row r="7683" spans="7:8" x14ac:dyDescent="0.35">
      <c r="G7683" s="9"/>
      <c r="H7683" s="9"/>
    </row>
    <row r="7684" spans="7:8" x14ac:dyDescent="0.35">
      <c r="G7684" s="9"/>
      <c r="H7684" s="9"/>
    </row>
    <row r="7685" spans="7:8" x14ac:dyDescent="0.35">
      <c r="G7685" s="9"/>
      <c r="H7685" s="9"/>
    </row>
    <row r="7686" spans="7:8" x14ac:dyDescent="0.35">
      <c r="G7686" s="9"/>
      <c r="H7686" s="9"/>
    </row>
    <row r="7687" spans="7:8" x14ac:dyDescent="0.35">
      <c r="G7687" s="9"/>
      <c r="H7687" s="9"/>
    </row>
    <row r="7688" spans="7:8" x14ac:dyDescent="0.35">
      <c r="G7688" s="9"/>
      <c r="H7688" s="9"/>
    </row>
    <row r="7689" spans="7:8" x14ac:dyDescent="0.35">
      <c r="G7689" s="9"/>
      <c r="H7689" s="9"/>
    </row>
    <row r="7690" spans="7:8" x14ac:dyDescent="0.35">
      <c r="G7690" s="9"/>
      <c r="H7690" s="9"/>
    </row>
    <row r="7691" spans="7:8" x14ac:dyDescent="0.35">
      <c r="G7691" s="9"/>
      <c r="H7691" s="9"/>
    </row>
    <row r="7692" spans="7:8" x14ac:dyDescent="0.35">
      <c r="G7692" s="9"/>
      <c r="H7692" s="9"/>
    </row>
    <row r="7693" spans="7:8" x14ac:dyDescent="0.35">
      <c r="G7693" s="9"/>
      <c r="H7693" s="9"/>
    </row>
    <row r="7694" spans="7:8" x14ac:dyDescent="0.35">
      <c r="G7694" s="9"/>
      <c r="H7694" s="9"/>
    </row>
    <row r="7695" spans="7:8" x14ac:dyDescent="0.35">
      <c r="G7695" s="9"/>
      <c r="H7695" s="9"/>
    </row>
    <row r="7696" spans="7:8" x14ac:dyDescent="0.35">
      <c r="G7696" s="9"/>
      <c r="H7696" s="9"/>
    </row>
    <row r="7697" spans="7:8" x14ac:dyDescent="0.35">
      <c r="G7697" s="9"/>
      <c r="H7697" s="9"/>
    </row>
    <row r="7698" spans="7:8" x14ac:dyDescent="0.35">
      <c r="G7698" s="9"/>
      <c r="H7698" s="9"/>
    </row>
    <row r="7699" spans="7:8" x14ac:dyDescent="0.35">
      <c r="G7699" s="9"/>
      <c r="H7699" s="9"/>
    </row>
    <row r="7700" spans="7:8" x14ac:dyDescent="0.35">
      <c r="G7700" s="9"/>
      <c r="H7700" s="9"/>
    </row>
    <row r="7701" spans="7:8" x14ac:dyDescent="0.35">
      <c r="G7701" s="9"/>
      <c r="H7701" s="9"/>
    </row>
    <row r="7702" spans="7:8" x14ac:dyDescent="0.35">
      <c r="G7702" s="9"/>
      <c r="H7702" s="9"/>
    </row>
    <row r="7703" spans="7:8" x14ac:dyDescent="0.35">
      <c r="G7703" s="9"/>
      <c r="H7703" s="9"/>
    </row>
    <row r="7704" spans="7:8" x14ac:dyDescent="0.35">
      <c r="G7704" s="9"/>
      <c r="H7704" s="9"/>
    </row>
    <row r="7705" spans="7:8" x14ac:dyDescent="0.35">
      <c r="G7705" s="9"/>
      <c r="H7705" s="9"/>
    </row>
    <row r="7706" spans="7:8" x14ac:dyDescent="0.35">
      <c r="G7706" s="9"/>
      <c r="H7706" s="9"/>
    </row>
    <row r="7707" spans="7:8" x14ac:dyDescent="0.35">
      <c r="G7707" s="9"/>
      <c r="H7707" s="9"/>
    </row>
    <row r="7708" spans="7:8" x14ac:dyDescent="0.35">
      <c r="G7708" s="9"/>
      <c r="H7708" s="9"/>
    </row>
    <row r="7709" spans="7:8" x14ac:dyDescent="0.35">
      <c r="G7709" s="9"/>
      <c r="H7709" s="9"/>
    </row>
    <row r="7710" spans="7:8" x14ac:dyDescent="0.35">
      <c r="G7710" s="9"/>
      <c r="H7710" s="9"/>
    </row>
    <row r="7711" spans="7:8" x14ac:dyDescent="0.35">
      <c r="G7711" s="9"/>
      <c r="H7711" s="9"/>
    </row>
    <row r="7712" spans="7:8" x14ac:dyDescent="0.35">
      <c r="G7712" s="9"/>
      <c r="H7712" s="9"/>
    </row>
    <row r="7713" spans="7:8" x14ac:dyDescent="0.35">
      <c r="G7713" s="9"/>
      <c r="H7713" s="9"/>
    </row>
    <row r="7714" spans="7:8" x14ac:dyDescent="0.35">
      <c r="G7714" s="9"/>
      <c r="H7714" s="9"/>
    </row>
    <row r="7715" spans="7:8" x14ac:dyDescent="0.35">
      <c r="G7715" s="9"/>
      <c r="H7715" s="9"/>
    </row>
    <row r="7716" spans="7:8" x14ac:dyDescent="0.35">
      <c r="G7716" s="9"/>
      <c r="H7716" s="9"/>
    </row>
    <row r="7717" spans="7:8" x14ac:dyDescent="0.35">
      <c r="G7717" s="9"/>
      <c r="H7717" s="9"/>
    </row>
    <row r="7718" spans="7:8" x14ac:dyDescent="0.35">
      <c r="G7718" s="9"/>
      <c r="H7718" s="9"/>
    </row>
    <row r="7719" spans="7:8" x14ac:dyDescent="0.35">
      <c r="G7719" s="9"/>
      <c r="H7719" s="9"/>
    </row>
    <row r="7720" spans="7:8" x14ac:dyDescent="0.35">
      <c r="G7720" s="9"/>
      <c r="H7720" s="9"/>
    </row>
    <row r="7721" spans="7:8" x14ac:dyDescent="0.35">
      <c r="G7721" s="9"/>
      <c r="H7721" s="9"/>
    </row>
    <row r="7722" spans="7:8" x14ac:dyDescent="0.35">
      <c r="G7722" s="9"/>
      <c r="H7722" s="9"/>
    </row>
    <row r="7723" spans="7:8" x14ac:dyDescent="0.35">
      <c r="G7723" s="9"/>
      <c r="H7723" s="9"/>
    </row>
    <row r="7724" spans="7:8" x14ac:dyDescent="0.35">
      <c r="G7724" s="9"/>
      <c r="H7724" s="9"/>
    </row>
    <row r="7725" spans="7:8" x14ac:dyDescent="0.35">
      <c r="G7725" s="9"/>
      <c r="H7725" s="9"/>
    </row>
    <row r="7726" spans="7:8" x14ac:dyDescent="0.35">
      <c r="G7726" s="9"/>
      <c r="H7726" s="9"/>
    </row>
    <row r="7727" spans="7:8" x14ac:dyDescent="0.35">
      <c r="G7727" s="9"/>
      <c r="H7727" s="9"/>
    </row>
    <row r="7728" spans="7:8" x14ac:dyDescent="0.35">
      <c r="G7728" s="9"/>
      <c r="H7728" s="9"/>
    </row>
    <row r="7729" spans="7:8" x14ac:dyDescent="0.35">
      <c r="G7729" s="9"/>
      <c r="H7729" s="9"/>
    </row>
    <row r="7730" spans="7:8" x14ac:dyDescent="0.35">
      <c r="G7730" s="9"/>
      <c r="H7730" s="9"/>
    </row>
    <row r="7731" spans="7:8" x14ac:dyDescent="0.35">
      <c r="G7731" s="9"/>
      <c r="H7731" s="9"/>
    </row>
    <row r="7732" spans="7:8" x14ac:dyDescent="0.35">
      <c r="G7732" s="9"/>
      <c r="H7732" s="9"/>
    </row>
    <row r="7733" spans="7:8" x14ac:dyDescent="0.35">
      <c r="G7733" s="9"/>
      <c r="H7733" s="9"/>
    </row>
    <row r="7734" spans="7:8" x14ac:dyDescent="0.35">
      <c r="G7734" s="9"/>
      <c r="H7734" s="9"/>
    </row>
    <row r="7735" spans="7:8" x14ac:dyDescent="0.35">
      <c r="G7735" s="9"/>
      <c r="H7735" s="9"/>
    </row>
    <row r="7736" spans="7:8" x14ac:dyDescent="0.35">
      <c r="G7736" s="9"/>
      <c r="H7736" s="9"/>
    </row>
    <row r="7737" spans="7:8" x14ac:dyDescent="0.35">
      <c r="G7737" s="9"/>
      <c r="H7737" s="9"/>
    </row>
    <row r="7738" spans="7:8" x14ac:dyDescent="0.35">
      <c r="G7738" s="9"/>
      <c r="H7738" s="9"/>
    </row>
    <row r="7739" spans="7:8" x14ac:dyDescent="0.35">
      <c r="G7739" s="9"/>
      <c r="H7739" s="9"/>
    </row>
    <row r="7740" spans="7:8" x14ac:dyDescent="0.35">
      <c r="G7740" s="9"/>
      <c r="H7740" s="9"/>
    </row>
    <row r="7741" spans="7:8" x14ac:dyDescent="0.35">
      <c r="G7741" s="9"/>
      <c r="H7741" s="9"/>
    </row>
    <row r="7742" spans="7:8" x14ac:dyDescent="0.35">
      <c r="G7742" s="9"/>
      <c r="H7742" s="9"/>
    </row>
    <row r="7743" spans="7:8" x14ac:dyDescent="0.35">
      <c r="G7743" s="9"/>
      <c r="H7743" s="9"/>
    </row>
    <row r="7744" spans="7:8" x14ac:dyDescent="0.35">
      <c r="G7744" s="9"/>
      <c r="H7744" s="9"/>
    </row>
    <row r="7745" spans="7:8" x14ac:dyDescent="0.35">
      <c r="G7745" s="9"/>
      <c r="H7745" s="9"/>
    </row>
    <row r="7746" spans="7:8" x14ac:dyDescent="0.35">
      <c r="G7746" s="9"/>
      <c r="H7746" s="9"/>
    </row>
    <row r="7747" spans="7:8" x14ac:dyDescent="0.35">
      <c r="G7747" s="9"/>
      <c r="H7747" s="9"/>
    </row>
    <row r="7748" spans="7:8" x14ac:dyDescent="0.35">
      <c r="G7748" s="9"/>
      <c r="H7748" s="9"/>
    </row>
    <row r="7749" spans="7:8" x14ac:dyDescent="0.35">
      <c r="G7749" s="9"/>
      <c r="H7749" s="9"/>
    </row>
    <row r="7750" spans="7:8" x14ac:dyDescent="0.35">
      <c r="G7750" s="9"/>
      <c r="H7750" s="9"/>
    </row>
    <row r="7751" spans="7:8" x14ac:dyDescent="0.35">
      <c r="G7751" s="9"/>
      <c r="H7751" s="9"/>
    </row>
    <row r="7752" spans="7:8" x14ac:dyDescent="0.35">
      <c r="G7752" s="9"/>
      <c r="H7752" s="9"/>
    </row>
    <row r="7753" spans="7:8" x14ac:dyDescent="0.35">
      <c r="G7753" s="9"/>
      <c r="H7753" s="9"/>
    </row>
    <row r="7754" spans="7:8" x14ac:dyDescent="0.35">
      <c r="G7754" s="9"/>
      <c r="H7754" s="9"/>
    </row>
    <row r="7755" spans="7:8" x14ac:dyDescent="0.35">
      <c r="G7755" s="9"/>
      <c r="H7755" s="9"/>
    </row>
    <row r="7756" spans="7:8" x14ac:dyDescent="0.35">
      <c r="G7756" s="9"/>
      <c r="H7756" s="9"/>
    </row>
    <row r="7757" spans="7:8" x14ac:dyDescent="0.35">
      <c r="G7757" s="9"/>
      <c r="H7757" s="9"/>
    </row>
    <row r="7758" spans="7:8" x14ac:dyDescent="0.35">
      <c r="G7758" s="9"/>
      <c r="H7758" s="9"/>
    </row>
    <row r="7759" spans="7:8" x14ac:dyDescent="0.35">
      <c r="G7759" s="9"/>
      <c r="H7759" s="9"/>
    </row>
    <row r="7760" spans="7:8" x14ac:dyDescent="0.35">
      <c r="G7760" s="9"/>
      <c r="H7760" s="9"/>
    </row>
    <row r="7761" spans="7:8" x14ac:dyDescent="0.35">
      <c r="G7761" s="9"/>
      <c r="H7761" s="9"/>
    </row>
    <row r="7762" spans="7:8" x14ac:dyDescent="0.35">
      <c r="G7762" s="9"/>
      <c r="H7762" s="9"/>
    </row>
    <row r="7763" spans="7:8" x14ac:dyDescent="0.35">
      <c r="G7763" s="9"/>
      <c r="H7763" s="9"/>
    </row>
    <row r="7764" spans="7:8" x14ac:dyDescent="0.35">
      <c r="G7764" s="9"/>
      <c r="H7764" s="9"/>
    </row>
    <row r="7765" spans="7:8" x14ac:dyDescent="0.35">
      <c r="G7765" s="9"/>
      <c r="H7765" s="9"/>
    </row>
    <row r="7766" spans="7:8" x14ac:dyDescent="0.35">
      <c r="G7766" s="9"/>
      <c r="H7766" s="9"/>
    </row>
    <row r="7767" spans="7:8" x14ac:dyDescent="0.35">
      <c r="G7767" s="9"/>
      <c r="H7767" s="9"/>
    </row>
    <row r="7768" spans="7:8" x14ac:dyDescent="0.35">
      <c r="G7768" s="9"/>
      <c r="H7768" s="9"/>
    </row>
    <row r="7769" spans="7:8" x14ac:dyDescent="0.35">
      <c r="G7769" s="9"/>
      <c r="H7769" s="9"/>
    </row>
    <row r="7770" spans="7:8" x14ac:dyDescent="0.35">
      <c r="G7770" s="9"/>
      <c r="H7770" s="9"/>
    </row>
    <row r="7771" spans="7:8" x14ac:dyDescent="0.35">
      <c r="G7771" s="9"/>
      <c r="H7771" s="9"/>
    </row>
    <row r="7772" spans="7:8" x14ac:dyDescent="0.35">
      <c r="G7772" s="9"/>
      <c r="H7772" s="9"/>
    </row>
    <row r="7773" spans="7:8" x14ac:dyDescent="0.35">
      <c r="G7773" s="9"/>
      <c r="H7773" s="9"/>
    </row>
    <row r="7774" spans="7:8" x14ac:dyDescent="0.35">
      <c r="G7774" s="9"/>
      <c r="H7774" s="9"/>
    </row>
    <row r="7775" spans="7:8" x14ac:dyDescent="0.35">
      <c r="G7775" s="9"/>
      <c r="H7775" s="9"/>
    </row>
    <row r="7776" spans="7:8" x14ac:dyDescent="0.35">
      <c r="G7776" s="9"/>
      <c r="H7776" s="9"/>
    </row>
    <row r="7777" spans="7:8" x14ac:dyDescent="0.35">
      <c r="G7777" s="9"/>
      <c r="H7777" s="9"/>
    </row>
    <row r="7778" spans="7:8" x14ac:dyDescent="0.35">
      <c r="G7778" s="9"/>
      <c r="H7778" s="9"/>
    </row>
    <row r="7779" spans="7:8" x14ac:dyDescent="0.35">
      <c r="G7779" s="9"/>
      <c r="H7779" s="9"/>
    </row>
    <row r="7780" spans="7:8" x14ac:dyDescent="0.35">
      <c r="G7780" s="9"/>
      <c r="H7780" s="9"/>
    </row>
    <row r="7781" spans="7:8" x14ac:dyDescent="0.35">
      <c r="G7781" s="9"/>
      <c r="H7781" s="9"/>
    </row>
    <row r="7782" spans="7:8" x14ac:dyDescent="0.35">
      <c r="G7782" s="9"/>
      <c r="H7782" s="9"/>
    </row>
    <row r="7783" spans="7:8" x14ac:dyDescent="0.35">
      <c r="G7783" s="9"/>
      <c r="H7783" s="9"/>
    </row>
    <row r="7784" spans="7:8" x14ac:dyDescent="0.35">
      <c r="G7784" s="9"/>
      <c r="H7784" s="9"/>
    </row>
    <row r="7785" spans="7:8" x14ac:dyDescent="0.35">
      <c r="G7785" s="9"/>
      <c r="H7785" s="9"/>
    </row>
    <row r="7786" spans="7:8" x14ac:dyDescent="0.35">
      <c r="G7786" s="9"/>
      <c r="H7786" s="9"/>
    </row>
    <row r="7787" spans="7:8" x14ac:dyDescent="0.35">
      <c r="G7787" s="9"/>
      <c r="H7787" s="9"/>
    </row>
    <row r="7788" spans="7:8" x14ac:dyDescent="0.35">
      <c r="G7788" s="9"/>
      <c r="H7788" s="9"/>
    </row>
    <row r="7789" spans="7:8" x14ac:dyDescent="0.35">
      <c r="G7789" s="9"/>
      <c r="H7789" s="9"/>
    </row>
    <row r="7790" spans="7:8" x14ac:dyDescent="0.35">
      <c r="G7790" s="9"/>
      <c r="H7790" s="9"/>
    </row>
    <row r="7791" spans="7:8" x14ac:dyDescent="0.35">
      <c r="G7791" s="9"/>
      <c r="H7791" s="9"/>
    </row>
    <row r="7792" spans="7:8" x14ac:dyDescent="0.35">
      <c r="G7792" s="9"/>
      <c r="H7792" s="9"/>
    </row>
    <row r="7793" spans="7:8" x14ac:dyDescent="0.35">
      <c r="G7793" s="9"/>
      <c r="H7793" s="9"/>
    </row>
    <row r="7794" spans="7:8" x14ac:dyDescent="0.35">
      <c r="G7794" s="9"/>
      <c r="H7794" s="9"/>
    </row>
    <row r="7795" spans="7:8" x14ac:dyDescent="0.35">
      <c r="G7795" s="9"/>
      <c r="H7795" s="9"/>
    </row>
    <row r="7796" spans="7:8" x14ac:dyDescent="0.35">
      <c r="G7796" s="9"/>
      <c r="H7796" s="9"/>
    </row>
    <row r="7797" spans="7:8" x14ac:dyDescent="0.35">
      <c r="G7797" s="9"/>
      <c r="H7797" s="9"/>
    </row>
    <row r="7798" spans="7:8" x14ac:dyDescent="0.35">
      <c r="G7798" s="9"/>
      <c r="H7798" s="9"/>
    </row>
    <row r="7799" spans="7:8" x14ac:dyDescent="0.35">
      <c r="G7799" s="9"/>
      <c r="H7799" s="9"/>
    </row>
    <row r="7800" spans="7:8" x14ac:dyDescent="0.35">
      <c r="G7800" s="9"/>
      <c r="H7800" s="9"/>
    </row>
    <row r="7801" spans="7:8" x14ac:dyDescent="0.35">
      <c r="G7801" s="9"/>
      <c r="H7801" s="9"/>
    </row>
    <row r="7802" spans="7:8" x14ac:dyDescent="0.35">
      <c r="G7802" s="9"/>
      <c r="H7802" s="9"/>
    </row>
    <row r="7803" spans="7:8" x14ac:dyDescent="0.35">
      <c r="G7803" s="9"/>
      <c r="H7803" s="9"/>
    </row>
    <row r="7804" spans="7:8" x14ac:dyDescent="0.35">
      <c r="G7804" s="9"/>
      <c r="H7804" s="9"/>
    </row>
    <row r="7805" spans="7:8" x14ac:dyDescent="0.35">
      <c r="G7805" s="9"/>
      <c r="H7805" s="9"/>
    </row>
    <row r="7806" spans="7:8" x14ac:dyDescent="0.35">
      <c r="G7806" s="9"/>
      <c r="H7806" s="9"/>
    </row>
    <row r="7807" spans="7:8" x14ac:dyDescent="0.35">
      <c r="G7807" s="9"/>
      <c r="H7807" s="9"/>
    </row>
    <row r="7808" spans="7:8" x14ac:dyDescent="0.35">
      <c r="G7808" s="9"/>
      <c r="H7808" s="9"/>
    </row>
    <row r="7809" spans="7:8" x14ac:dyDescent="0.35">
      <c r="G7809" s="9"/>
      <c r="H7809" s="9"/>
    </row>
    <row r="7810" spans="7:8" x14ac:dyDescent="0.35">
      <c r="G7810" s="9"/>
      <c r="H7810" s="9"/>
    </row>
    <row r="7811" spans="7:8" x14ac:dyDescent="0.35">
      <c r="G7811" s="9"/>
      <c r="H7811" s="9"/>
    </row>
    <row r="7812" spans="7:8" x14ac:dyDescent="0.35">
      <c r="G7812" s="9"/>
      <c r="H7812" s="9"/>
    </row>
    <row r="7813" spans="7:8" x14ac:dyDescent="0.35">
      <c r="G7813" s="9"/>
      <c r="H7813" s="9"/>
    </row>
    <row r="7814" spans="7:8" x14ac:dyDescent="0.35">
      <c r="G7814" s="9"/>
      <c r="H7814" s="9"/>
    </row>
    <row r="7815" spans="7:8" x14ac:dyDescent="0.35">
      <c r="G7815" s="9"/>
      <c r="H7815" s="9"/>
    </row>
    <row r="7816" spans="7:8" x14ac:dyDescent="0.35">
      <c r="G7816" s="9"/>
      <c r="H7816" s="9"/>
    </row>
    <row r="7817" spans="7:8" x14ac:dyDescent="0.35">
      <c r="G7817" s="9"/>
      <c r="H7817" s="9"/>
    </row>
    <row r="7818" spans="7:8" x14ac:dyDescent="0.35">
      <c r="G7818" s="9"/>
      <c r="H7818" s="9"/>
    </row>
    <row r="7819" spans="7:8" x14ac:dyDescent="0.35">
      <c r="G7819" s="9"/>
      <c r="H7819" s="9"/>
    </row>
    <row r="7820" spans="7:8" x14ac:dyDescent="0.35">
      <c r="G7820" s="9"/>
      <c r="H7820" s="9"/>
    </row>
    <row r="7821" spans="7:8" x14ac:dyDescent="0.35">
      <c r="G7821" s="9"/>
      <c r="H7821" s="9"/>
    </row>
    <row r="7822" spans="7:8" x14ac:dyDescent="0.35">
      <c r="G7822" s="9"/>
      <c r="H7822" s="9"/>
    </row>
    <row r="7823" spans="7:8" x14ac:dyDescent="0.35">
      <c r="G7823" s="9"/>
      <c r="H7823" s="9"/>
    </row>
    <row r="7824" spans="7:8" x14ac:dyDescent="0.35">
      <c r="G7824" s="9"/>
      <c r="H7824" s="9"/>
    </row>
    <row r="7825" spans="7:8" x14ac:dyDescent="0.35">
      <c r="G7825" s="9"/>
      <c r="H7825" s="9"/>
    </row>
    <row r="7826" spans="7:8" x14ac:dyDescent="0.35">
      <c r="G7826" s="9"/>
      <c r="H7826" s="9"/>
    </row>
    <row r="7827" spans="7:8" x14ac:dyDescent="0.35">
      <c r="G7827" s="9"/>
      <c r="H7827" s="9"/>
    </row>
    <row r="7828" spans="7:8" x14ac:dyDescent="0.35">
      <c r="G7828" s="9"/>
      <c r="H7828" s="9"/>
    </row>
    <row r="7829" spans="7:8" x14ac:dyDescent="0.35">
      <c r="G7829" s="9"/>
      <c r="H7829" s="9"/>
    </row>
    <row r="7830" spans="7:8" x14ac:dyDescent="0.35">
      <c r="G7830" s="9"/>
      <c r="H7830" s="9"/>
    </row>
    <row r="7831" spans="7:8" x14ac:dyDescent="0.35">
      <c r="G7831" s="9"/>
      <c r="H7831" s="9"/>
    </row>
    <row r="7832" spans="7:8" x14ac:dyDescent="0.35">
      <c r="G7832" s="9"/>
      <c r="H7832" s="9"/>
    </row>
    <row r="7833" spans="7:8" x14ac:dyDescent="0.35">
      <c r="G7833" s="9"/>
      <c r="H7833" s="9"/>
    </row>
    <row r="7834" spans="7:8" x14ac:dyDescent="0.35">
      <c r="G7834" s="9"/>
      <c r="H7834" s="9"/>
    </row>
    <row r="7835" spans="7:8" x14ac:dyDescent="0.35">
      <c r="G7835" s="9"/>
      <c r="H7835" s="9"/>
    </row>
    <row r="7836" spans="7:8" x14ac:dyDescent="0.35">
      <c r="G7836" s="9"/>
      <c r="H7836" s="9"/>
    </row>
    <row r="7837" spans="7:8" x14ac:dyDescent="0.35">
      <c r="G7837" s="9"/>
      <c r="H7837" s="9"/>
    </row>
    <row r="7838" spans="7:8" x14ac:dyDescent="0.35">
      <c r="G7838" s="9"/>
      <c r="H7838" s="9"/>
    </row>
    <row r="7839" spans="7:8" x14ac:dyDescent="0.35">
      <c r="G7839" s="9"/>
      <c r="H7839" s="9"/>
    </row>
    <row r="7840" spans="7:8" x14ac:dyDescent="0.35">
      <c r="G7840" s="9"/>
      <c r="H7840" s="9"/>
    </row>
    <row r="7841" spans="7:8" x14ac:dyDescent="0.35">
      <c r="G7841" s="9"/>
      <c r="H7841" s="9"/>
    </row>
    <row r="7842" spans="7:8" x14ac:dyDescent="0.35">
      <c r="G7842" s="9"/>
      <c r="H7842" s="9"/>
    </row>
    <row r="7843" spans="7:8" x14ac:dyDescent="0.35">
      <c r="G7843" s="9"/>
      <c r="H7843" s="9"/>
    </row>
    <row r="7844" spans="7:8" x14ac:dyDescent="0.35">
      <c r="G7844" s="9"/>
      <c r="H7844" s="9"/>
    </row>
    <row r="7845" spans="7:8" x14ac:dyDescent="0.35">
      <c r="G7845" s="9"/>
      <c r="H7845" s="9"/>
    </row>
    <row r="7846" spans="7:8" x14ac:dyDescent="0.35">
      <c r="G7846" s="9"/>
      <c r="H7846" s="9"/>
    </row>
    <row r="7847" spans="7:8" x14ac:dyDescent="0.35">
      <c r="G7847" s="9"/>
      <c r="H7847" s="9"/>
    </row>
    <row r="7848" spans="7:8" x14ac:dyDescent="0.35">
      <c r="G7848" s="9"/>
      <c r="H7848" s="9"/>
    </row>
    <row r="7849" spans="7:8" x14ac:dyDescent="0.35">
      <c r="G7849" s="9"/>
      <c r="H7849" s="9"/>
    </row>
    <row r="7850" spans="7:8" x14ac:dyDescent="0.35">
      <c r="G7850" s="9"/>
      <c r="H7850" s="9"/>
    </row>
    <row r="7851" spans="7:8" x14ac:dyDescent="0.35">
      <c r="G7851" s="9"/>
      <c r="H7851" s="9"/>
    </row>
    <row r="7852" spans="7:8" x14ac:dyDescent="0.35">
      <c r="G7852" s="9"/>
      <c r="H7852" s="9"/>
    </row>
    <row r="7853" spans="7:8" x14ac:dyDescent="0.35">
      <c r="G7853" s="9"/>
      <c r="H7853" s="9"/>
    </row>
    <row r="7854" spans="7:8" x14ac:dyDescent="0.35">
      <c r="G7854" s="9"/>
      <c r="H7854" s="9"/>
    </row>
    <row r="7855" spans="7:8" x14ac:dyDescent="0.35">
      <c r="G7855" s="9"/>
      <c r="H7855" s="9"/>
    </row>
    <row r="7856" spans="7:8" x14ac:dyDescent="0.35">
      <c r="G7856" s="9"/>
      <c r="H7856" s="9"/>
    </row>
    <row r="7857" spans="7:8" x14ac:dyDescent="0.35">
      <c r="G7857" s="9"/>
      <c r="H7857" s="9"/>
    </row>
    <row r="7858" spans="7:8" x14ac:dyDescent="0.35">
      <c r="G7858" s="9"/>
      <c r="H7858" s="9"/>
    </row>
    <row r="7859" spans="7:8" x14ac:dyDescent="0.35">
      <c r="G7859" s="9"/>
      <c r="H7859" s="9"/>
    </row>
    <row r="7860" spans="7:8" x14ac:dyDescent="0.35">
      <c r="G7860" s="9"/>
      <c r="H7860" s="9"/>
    </row>
    <row r="7861" spans="7:8" x14ac:dyDescent="0.35">
      <c r="G7861" s="9"/>
      <c r="H7861" s="9"/>
    </row>
    <row r="7862" spans="7:8" x14ac:dyDescent="0.35">
      <c r="G7862" s="9"/>
      <c r="H7862" s="9"/>
    </row>
    <row r="7863" spans="7:8" x14ac:dyDescent="0.35">
      <c r="G7863" s="9"/>
      <c r="H7863" s="9"/>
    </row>
    <row r="7864" spans="7:8" x14ac:dyDescent="0.35">
      <c r="G7864" s="9"/>
      <c r="H7864" s="9"/>
    </row>
    <row r="7865" spans="7:8" x14ac:dyDescent="0.35">
      <c r="G7865" s="9"/>
      <c r="H7865" s="9"/>
    </row>
    <row r="7866" spans="7:8" x14ac:dyDescent="0.35">
      <c r="G7866" s="9"/>
      <c r="H7866" s="9"/>
    </row>
    <row r="7867" spans="7:8" x14ac:dyDescent="0.35">
      <c r="G7867" s="9"/>
      <c r="H7867" s="9"/>
    </row>
    <row r="7868" spans="7:8" x14ac:dyDescent="0.35">
      <c r="G7868" s="9"/>
      <c r="H7868" s="9"/>
    </row>
    <row r="7869" spans="7:8" x14ac:dyDescent="0.35">
      <c r="G7869" s="9"/>
      <c r="H7869" s="9"/>
    </row>
    <row r="7870" spans="7:8" x14ac:dyDescent="0.35">
      <c r="G7870" s="9"/>
      <c r="H7870" s="9"/>
    </row>
    <row r="7871" spans="7:8" x14ac:dyDescent="0.35">
      <c r="G7871" s="9"/>
      <c r="H7871" s="9"/>
    </row>
    <row r="7872" spans="7:8" x14ac:dyDescent="0.35">
      <c r="G7872" s="9"/>
      <c r="H7872" s="9"/>
    </row>
    <row r="7873" spans="7:8" x14ac:dyDescent="0.35">
      <c r="G7873" s="9"/>
      <c r="H7873" s="9"/>
    </row>
    <row r="7874" spans="7:8" x14ac:dyDescent="0.35">
      <c r="G7874" s="9"/>
      <c r="H7874" s="9"/>
    </row>
    <row r="7875" spans="7:8" x14ac:dyDescent="0.35">
      <c r="G7875" s="9"/>
      <c r="H7875" s="9"/>
    </row>
    <row r="7876" spans="7:8" x14ac:dyDescent="0.35">
      <c r="G7876" s="9"/>
      <c r="H7876" s="9"/>
    </row>
    <row r="7877" spans="7:8" x14ac:dyDescent="0.35">
      <c r="G7877" s="9"/>
      <c r="H7877" s="9"/>
    </row>
    <row r="7878" spans="7:8" x14ac:dyDescent="0.35">
      <c r="G7878" s="9"/>
      <c r="H7878" s="9"/>
    </row>
    <row r="7879" spans="7:8" x14ac:dyDescent="0.35">
      <c r="G7879" s="9"/>
      <c r="H7879" s="9"/>
    </row>
    <row r="7880" spans="7:8" x14ac:dyDescent="0.35">
      <c r="G7880" s="9"/>
      <c r="H7880" s="9"/>
    </row>
    <row r="7881" spans="7:8" x14ac:dyDescent="0.35">
      <c r="G7881" s="9"/>
      <c r="H7881" s="9"/>
    </row>
    <row r="7882" spans="7:8" x14ac:dyDescent="0.35">
      <c r="G7882" s="9"/>
      <c r="H7882" s="9"/>
    </row>
    <row r="7883" spans="7:8" x14ac:dyDescent="0.35">
      <c r="G7883" s="9"/>
      <c r="H7883" s="9"/>
    </row>
    <row r="7884" spans="7:8" x14ac:dyDescent="0.35">
      <c r="G7884" s="9"/>
      <c r="H7884" s="9"/>
    </row>
    <row r="7885" spans="7:8" x14ac:dyDescent="0.35">
      <c r="G7885" s="9"/>
      <c r="H7885" s="9"/>
    </row>
    <row r="7886" spans="7:8" x14ac:dyDescent="0.35">
      <c r="G7886" s="9"/>
      <c r="H7886" s="9"/>
    </row>
    <row r="7887" spans="7:8" x14ac:dyDescent="0.35">
      <c r="G7887" s="9"/>
      <c r="H7887" s="9"/>
    </row>
    <row r="7888" spans="7:8" x14ac:dyDescent="0.35">
      <c r="G7888" s="9"/>
      <c r="H7888" s="9"/>
    </row>
    <row r="7889" spans="7:8" x14ac:dyDescent="0.35">
      <c r="G7889" s="9"/>
      <c r="H7889" s="9"/>
    </row>
    <row r="7890" spans="7:8" x14ac:dyDescent="0.35">
      <c r="G7890" s="9"/>
      <c r="H7890" s="9"/>
    </row>
    <row r="7891" spans="7:8" x14ac:dyDescent="0.35">
      <c r="G7891" s="9"/>
      <c r="H7891" s="9"/>
    </row>
    <row r="7892" spans="7:8" x14ac:dyDescent="0.35">
      <c r="G7892" s="9"/>
      <c r="H7892" s="9"/>
    </row>
    <row r="7893" spans="7:8" x14ac:dyDescent="0.35">
      <c r="G7893" s="9"/>
      <c r="H7893" s="9"/>
    </row>
    <row r="7894" spans="7:8" x14ac:dyDescent="0.35">
      <c r="G7894" s="9"/>
      <c r="H7894" s="9"/>
    </row>
    <row r="7895" spans="7:8" x14ac:dyDescent="0.35">
      <c r="G7895" s="9"/>
      <c r="H7895" s="9"/>
    </row>
    <row r="7896" spans="7:8" x14ac:dyDescent="0.35">
      <c r="G7896" s="9"/>
      <c r="H7896" s="9"/>
    </row>
    <row r="7897" spans="7:8" x14ac:dyDescent="0.35">
      <c r="G7897" s="9"/>
      <c r="H7897" s="9"/>
    </row>
    <row r="7898" spans="7:8" x14ac:dyDescent="0.35">
      <c r="G7898" s="9"/>
      <c r="H7898" s="9"/>
    </row>
    <row r="7899" spans="7:8" x14ac:dyDescent="0.35">
      <c r="G7899" s="9"/>
      <c r="H7899" s="9"/>
    </row>
    <row r="7900" spans="7:8" x14ac:dyDescent="0.35">
      <c r="G7900" s="9"/>
      <c r="H7900" s="9"/>
    </row>
    <row r="7901" spans="7:8" x14ac:dyDescent="0.35">
      <c r="G7901" s="9"/>
      <c r="H7901" s="9"/>
    </row>
    <row r="7902" spans="7:8" x14ac:dyDescent="0.35">
      <c r="G7902" s="9"/>
      <c r="H7902" s="9"/>
    </row>
    <row r="7903" spans="7:8" x14ac:dyDescent="0.35">
      <c r="G7903" s="9"/>
      <c r="H7903" s="9"/>
    </row>
    <row r="7904" spans="7:8" x14ac:dyDescent="0.35">
      <c r="G7904" s="9"/>
      <c r="H7904" s="9"/>
    </row>
    <row r="7905" spans="7:8" x14ac:dyDescent="0.35">
      <c r="G7905" s="9"/>
      <c r="H7905" s="9"/>
    </row>
    <row r="7906" spans="7:8" x14ac:dyDescent="0.35">
      <c r="G7906" s="9"/>
      <c r="H7906" s="9"/>
    </row>
    <row r="7907" spans="7:8" x14ac:dyDescent="0.35">
      <c r="G7907" s="9"/>
      <c r="H7907" s="9"/>
    </row>
    <row r="7908" spans="7:8" x14ac:dyDescent="0.35">
      <c r="G7908" s="9"/>
      <c r="H7908" s="9"/>
    </row>
    <row r="7909" spans="7:8" x14ac:dyDescent="0.35">
      <c r="G7909" s="9"/>
      <c r="H7909" s="9"/>
    </row>
    <row r="7910" spans="7:8" x14ac:dyDescent="0.35">
      <c r="G7910" s="9"/>
      <c r="H7910" s="9"/>
    </row>
    <row r="7911" spans="7:8" x14ac:dyDescent="0.35">
      <c r="G7911" s="9"/>
      <c r="H7911" s="9"/>
    </row>
    <row r="7912" spans="7:8" x14ac:dyDescent="0.35">
      <c r="G7912" s="9"/>
      <c r="H7912" s="9"/>
    </row>
    <row r="7913" spans="7:8" x14ac:dyDescent="0.35">
      <c r="G7913" s="9"/>
      <c r="H7913" s="9"/>
    </row>
    <row r="7914" spans="7:8" x14ac:dyDescent="0.35">
      <c r="G7914" s="9"/>
      <c r="H7914" s="9"/>
    </row>
    <row r="7915" spans="7:8" x14ac:dyDescent="0.35">
      <c r="G7915" s="9"/>
      <c r="H7915" s="9"/>
    </row>
    <row r="7916" spans="7:8" x14ac:dyDescent="0.35">
      <c r="G7916" s="9"/>
      <c r="H7916" s="9"/>
    </row>
    <row r="7917" spans="7:8" x14ac:dyDescent="0.35">
      <c r="G7917" s="9"/>
      <c r="H7917" s="9"/>
    </row>
    <row r="7918" spans="7:8" x14ac:dyDescent="0.35">
      <c r="G7918" s="9"/>
      <c r="H7918" s="9"/>
    </row>
    <row r="7919" spans="7:8" x14ac:dyDescent="0.35">
      <c r="G7919" s="9"/>
      <c r="H7919" s="9"/>
    </row>
    <row r="7920" spans="7:8" x14ac:dyDescent="0.35">
      <c r="G7920" s="9"/>
      <c r="H7920" s="9"/>
    </row>
    <row r="7921" spans="7:8" x14ac:dyDescent="0.35">
      <c r="G7921" s="9"/>
      <c r="H7921" s="9"/>
    </row>
    <row r="7922" spans="7:8" x14ac:dyDescent="0.35">
      <c r="G7922" s="9"/>
      <c r="H7922" s="9"/>
    </row>
    <row r="7923" spans="7:8" x14ac:dyDescent="0.35">
      <c r="G7923" s="9"/>
      <c r="H7923" s="9"/>
    </row>
    <row r="7924" spans="7:8" x14ac:dyDescent="0.35">
      <c r="G7924" s="9"/>
      <c r="H7924" s="9"/>
    </row>
    <row r="7925" spans="7:8" x14ac:dyDescent="0.35">
      <c r="G7925" s="9"/>
      <c r="H7925" s="9"/>
    </row>
    <row r="7926" spans="7:8" x14ac:dyDescent="0.35">
      <c r="G7926" s="9"/>
      <c r="H7926" s="9"/>
    </row>
    <row r="7927" spans="7:8" x14ac:dyDescent="0.35">
      <c r="G7927" s="9"/>
      <c r="H7927" s="9"/>
    </row>
    <row r="7928" spans="7:8" x14ac:dyDescent="0.35">
      <c r="G7928" s="9"/>
      <c r="H7928" s="9"/>
    </row>
    <row r="7929" spans="7:8" x14ac:dyDescent="0.35">
      <c r="G7929" s="9"/>
      <c r="H7929" s="9"/>
    </row>
    <row r="7930" spans="7:8" x14ac:dyDescent="0.35">
      <c r="G7930" s="9"/>
      <c r="H7930" s="9"/>
    </row>
    <row r="7931" spans="7:8" x14ac:dyDescent="0.35">
      <c r="G7931" s="9"/>
      <c r="H7931" s="9"/>
    </row>
    <row r="7932" spans="7:8" x14ac:dyDescent="0.35">
      <c r="G7932" s="9"/>
      <c r="H7932" s="9"/>
    </row>
    <row r="7933" spans="7:8" x14ac:dyDescent="0.35">
      <c r="G7933" s="9"/>
      <c r="H7933" s="9"/>
    </row>
    <row r="7934" spans="7:8" x14ac:dyDescent="0.35">
      <c r="G7934" s="9"/>
      <c r="H7934" s="9"/>
    </row>
    <row r="7935" spans="7:8" x14ac:dyDescent="0.35">
      <c r="G7935" s="9"/>
      <c r="H7935" s="9"/>
    </row>
    <row r="7936" spans="7:8" x14ac:dyDescent="0.35">
      <c r="G7936" s="9"/>
      <c r="H7936" s="9"/>
    </row>
    <row r="7937" spans="7:8" x14ac:dyDescent="0.35">
      <c r="G7937" s="9"/>
      <c r="H7937" s="9"/>
    </row>
    <row r="7938" spans="7:8" x14ac:dyDescent="0.35">
      <c r="G7938" s="9"/>
      <c r="H7938" s="9"/>
    </row>
    <row r="7939" spans="7:8" x14ac:dyDescent="0.35">
      <c r="G7939" s="9"/>
      <c r="H7939" s="9"/>
    </row>
    <row r="7940" spans="7:8" x14ac:dyDescent="0.35">
      <c r="G7940" s="9"/>
      <c r="H7940" s="9"/>
    </row>
    <row r="7941" spans="7:8" x14ac:dyDescent="0.35">
      <c r="G7941" s="9"/>
      <c r="H7941" s="9"/>
    </row>
    <row r="7942" spans="7:8" x14ac:dyDescent="0.35">
      <c r="G7942" s="9"/>
      <c r="H7942" s="9"/>
    </row>
    <row r="7943" spans="7:8" x14ac:dyDescent="0.35">
      <c r="G7943" s="9"/>
      <c r="H7943" s="9"/>
    </row>
    <row r="7944" spans="7:8" x14ac:dyDescent="0.35">
      <c r="G7944" s="9"/>
      <c r="H7944" s="9"/>
    </row>
    <row r="7945" spans="7:8" x14ac:dyDescent="0.35">
      <c r="G7945" s="9"/>
      <c r="H7945" s="9"/>
    </row>
    <row r="7946" spans="7:8" x14ac:dyDescent="0.35">
      <c r="G7946" s="9"/>
      <c r="H7946" s="9"/>
    </row>
    <row r="7947" spans="7:8" x14ac:dyDescent="0.35">
      <c r="G7947" s="9"/>
      <c r="H7947" s="9"/>
    </row>
    <row r="7948" spans="7:8" x14ac:dyDescent="0.35">
      <c r="G7948" s="9"/>
      <c r="H7948" s="9"/>
    </row>
    <row r="7949" spans="7:8" x14ac:dyDescent="0.35">
      <c r="G7949" s="9"/>
      <c r="H7949" s="9"/>
    </row>
    <row r="7950" spans="7:8" x14ac:dyDescent="0.35">
      <c r="G7950" s="9"/>
      <c r="H7950" s="9"/>
    </row>
    <row r="7951" spans="7:8" x14ac:dyDescent="0.35">
      <c r="G7951" s="9"/>
      <c r="H7951" s="9"/>
    </row>
    <row r="7952" spans="7:8" x14ac:dyDescent="0.35">
      <c r="G7952" s="9"/>
      <c r="H7952" s="9"/>
    </row>
    <row r="7953" spans="7:8" x14ac:dyDescent="0.35">
      <c r="G7953" s="9"/>
      <c r="H7953" s="9"/>
    </row>
    <row r="7954" spans="7:8" x14ac:dyDescent="0.35">
      <c r="G7954" s="9"/>
      <c r="H7954" s="9"/>
    </row>
    <row r="7955" spans="7:8" x14ac:dyDescent="0.35">
      <c r="G7955" s="9"/>
      <c r="H7955" s="9"/>
    </row>
    <row r="7956" spans="7:8" x14ac:dyDescent="0.35">
      <c r="G7956" s="9"/>
      <c r="H7956" s="9"/>
    </row>
    <row r="7957" spans="7:8" x14ac:dyDescent="0.35">
      <c r="G7957" s="9"/>
      <c r="H7957" s="9"/>
    </row>
    <row r="7958" spans="7:8" x14ac:dyDescent="0.35">
      <c r="G7958" s="9"/>
      <c r="H7958" s="9"/>
    </row>
    <row r="7959" spans="7:8" x14ac:dyDescent="0.35">
      <c r="G7959" s="9"/>
      <c r="H7959" s="9"/>
    </row>
    <row r="7960" spans="7:8" x14ac:dyDescent="0.35">
      <c r="G7960" s="9"/>
      <c r="H7960" s="9"/>
    </row>
    <row r="7961" spans="7:8" x14ac:dyDescent="0.35">
      <c r="G7961" s="9"/>
      <c r="H7961" s="9"/>
    </row>
    <row r="7962" spans="7:8" x14ac:dyDescent="0.35">
      <c r="G7962" s="9"/>
      <c r="H7962" s="9"/>
    </row>
    <row r="7963" spans="7:8" x14ac:dyDescent="0.35">
      <c r="G7963" s="9"/>
      <c r="H7963" s="9"/>
    </row>
    <row r="7964" spans="7:8" x14ac:dyDescent="0.35">
      <c r="G7964" s="9"/>
      <c r="H7964" s="9"/>
    </row>
    <row r="7965" spans="7:8" x14ac:dyDescent="0.35">
      <c r="G7965" s="9"/>
      <c r="H7965" s="9"/>
    </row>
    <row r="7966" spans="7:8" x14ac:dyDescent="0.35">
      <c r="G7966" s="9"/>
      <c r="H7966" s="9"/>
    </row>
    <row r="7967" spans="7:8" x14ac:dyDescent="0.35">
      <c r="G7967" s="9"/>
      <c r="H7967" s="9"/>
    </row>
    <row r="7968" spans="7:8" x14ac:dyDescent="0.35">
      <c r="G7968" s="9"/>
      <c r="H7968" s="9"/>
    </row>
    <row r="7969" spans="7:8" x14ac:dyDescent="0.35">
      <c r="G7969" s="9"/>
      <c r="H7969" s="9"/>
    </row>
    <row r="7970" spans="7:8" x14ac:dyDescent="0.35">
      <c r="G7970" s="9"/>
      <c r="H7970" s="9"/>
    </row>
    <row r="7971" spans="7:8" x14ac:dyDescent="0.35">
      <c r="G7971" s="9"/>
      <c r="H7971" s="9"/>
    </row>
    <row r="7972" spans="7:8" x14ac:dyDescent="0.35">
      <c r="G7972" s="9"/>
      <c r="H7972" s="9"/>
    </row>
    <row r="7973" spans="7:8" x14ac:dyDescent="0.35">
      <c r="G7973" s="9"/>
      <c r="H7973" s="9"/>
    </row>
    <row r="7974" spans="7:8" x14ac:dyDescent="0.35">
      <c r="G7974" s="9"/>
      <c r="H7974" s="9"/>
    </row>
    <row r="7975" spans="7:8" x14ac:dyDescent="0.35">
      <c r="G7975" s="9"/>
      <c r="H7975" s="9"/>
    </row>
    <row r="7976" spans="7:8" x14ac:dyDescent="0.35">
      <c r="G7976" s="9"/>
      <c r="H7976" s="9"/>
    </row>
    <row r="7977" spans="7:8" x14ac:dyDescent="0.35">
      <c r="G7977" s="9"/>
      <c r="H7977" s="9"/>
    </row>
    <row r="7978" spans="7:8" x14ac:dyDescent="0.35">
      <c r="G7978" s="9"/>
      <c r="H7978" s="9"/>
    </row>
    <row r="7979" spans="7:8" x14ac:dyDescent="0.35">
      <c r="G7979" s="9"/>
      <c r="H7979" s="9"/>
    </row>
    <row r="7980" spans="7:8" x14ac:dyDescent="0.35">
      <c r="G7980" s="9"/>
      <c r="H7980" s="9"/>
    </row>
    <row r="7981" spans="7:8" x14ac:dyDescent="0.35">
      <c r="G7981" s="9"/>
      <c r="H7981" s="9"/>
    </row>
    <row r="7982" spans="7:8" x14ac:dyDescent="0.35">
      <c r="G7982" s="9"/>
      <c r="H7982" s="9"/>
    </row>
    <row r="7983" spans="7:8" x14ac:dyDescent="0.35">
      <c r="G7983" s="9"/>
      <c r="H7983" s="9"/>
    </row>
    <row r="7984" spans="7:8" x14ac:dyDescent="0.35">
      <c r="G7984" s="9"/>
      <c r="H7984" s="9"/>
    </row>
    <row r="7985" spans="7:8" x14ac:dyDescent="0.35">
      <c r="G7985" s="9"/>
      <c r="H7985" s="9"/>
    </row>
    <row r="7986" spans="7:8" x14ac:dyDescent="0.35">
      <c r="G7986" s="9"/>
      <c r="H7986" s="9"/>
    </row>
    <row r="7987" spans="7:8" x14ac:dyDescent="0.35">
      <c r="G7987" s="9"/>
      <c r="H7987" s="9"/>
    </row>
    <row r="7988" spans="7:8" x14ac:dyDescent="0.35">
      <c r="G7988" s="9"/>
      <c r="H7988" s="9"/>
    </row>
    <row r="7989" spans="7:8" x14ac:dyDescent="0.35">
      <c r="G7989" s="9"/>
      <c r="H7989" s="9"/>
    </row>
    <row r="7990" spans="7:8" x14ac:dyDescent="0.35">
      <c r="G7990" s="9"/>
      <c r="H7990" s="9"/>
    </row>
    <row r="7991" spans="7:8" x14ac:dyDescent="0.35">
      <c r="G7991" s="9"/>
      <c r="H7991" s="9"/>
    </row>
    <row r="7992" spans="7:8" x14ac:dyDescent="0.35">
      <c r="G7992" s="9"/>
      <c r="H7992" s="9"/>
    </row>
    <row r="7993" spans="7:8" x14ac:dyDescent="0.35">
      <c r="G7993" s="9"/>
      <c r="H7993" s="9"/>
    </row>
    <row r="7994" spans="7:8" x14ac:dyDescent="0.35">
      <c r="G7994" s="9"/>
      <c r="H7994" s="9"/>
    </row>
    <row r="7995" spans="7:8" x14ac:dyDescent="0.35">
      <c r="G7995" s="9"/>
      <c r="H7995" s="9"/>
    </row>
    <row r="7996" spans="7:8" x14ac:dyDescent="0.35">
      <c r="G7996" s="9"/>
      <c r="H7996" s="9"/>
    </row>
    <row r="7997" spans="7:8" x14ac:dyDescent="0.35">
      <c r="G7997" s="9"/>
      <c r="H7997" s="9"/>
    </row>
    <row r="7998" spans="7:8" x14ac:dyDescent="0.35">
      <c r="G7998" s="9"/>
      <c r="H7998" s="9"/>
    </row>
    <row r="7999" spans="7:8" x14ac:dyDescent="0.35">
      <c r="G7999" s="9"/>
      <c r="H7999" s="9"/>
    </row>
    <row r="8000" spans="7:8" x14ac:dyDescent="0.35">
      <c r="G8000" s="9"/>
      <c r="H8000" s="9"/>
    </row>
    <row r="8001" spans="7:8" x14ac:dyDescent="0.35">
      <c r="G8001" s="9"/>
      <c r="H8001" s="9"/>
    </row>
    <row r="8002" spans="7:8" x14ac:dyDescent="0.35">
      <c r="G8002" s="9"/>
      <c r="H8002" s="9"/>
    </row>
    <row r="8003" spans="7:8" x14ac:dyDescent="0.35">
      <c r="G8003" s="9"/>
      <c r="H8003" s="9"/>
    </row>
    <row r="8004" spans="7:8" x14ac:dyDescent="0.35">
      <c r="G8004" s="9"/>
      <c r="H8004" s="9"/>
    </row>
    <row r="8005" spans="7:8" x14ac:dyDescent="0.35">
      <c r="G8005" s="9"/>
      <c r="H8005" s="9"/>
    </row>
    <row r="8006" spans="7:8" x14ac:dyDescent="0.35">
      <c r="G8006" s="9"/>
      <c r="H8006" s="9"/>
    </row>
    <row r="8007" spans="7:8" x14ac:dyDescent="0.35">
      <c r="G8007" s="9"/>
      <c r="H8007" s="9"/>
    </row>
    <row r="8008" spans="7:8" x14ac:dyDescent="0.35">
      <c r="G8008" s="9"/>
      <c r="H8008" s="9"/>
    </row>
    <row r="8009" spans="7:8" x14ac:dyDescent="0.35">
      <c r="G8009" s="9"/>
      <c r="H8009" s="9"/>
    </row>
    <row r="8010" spans="7:8" x14ac:dyDescent="0.35">
      <c r="G8010" s="9"/>
      <c r="H8010" s="9"/>
    </row>
    <row r="8011" spans="7:8" x14ac:dyDescent="0.35">
      <c r="G8011" s="9"/>
      <c r="H8011" s="9"/>
    </row>
    <row r="8012" spans="7:8" x14ac:dyDescent="0.35">
      <c r="G8012" s="9"/>
      <c r="H8012" s="9"/>
    </row>
    <row r="8013" spans="7:8" x14ac:dyDescent="0.35">
      <c r="G8013" s="9"/>
      <c r="H8013" s="9"/>
    </row>
    <row r="8014" spans="7:8" x14ac:dyDescent="0.35">
      <c r="G8014" s="9"/>
      <c r="H8014" s="9"/>
    </row>
    <row r="8015" spans="7:8" x14ac:dyDescent="0.35">
      <c r="G8015" s="9"/>
      <c r="H8015" s="9"/>
    </row>
    <row r="8016" spans="7:8" x14ac:dyDescent="0.35">
      <c r="G8016" s="9"/>
      <c r="H8016" s="9"/>
    </row>
    <row r="8017" spans="7:8" x14ac:dyDescent="0.35">
      <c r="G8017" s="9"/>
      <c r="H8017" s="9"/>
    </row>
    <row r="8018" spans="7:8" x14ac:dyDescent="0.35">
      <c r="G8018" s="9"/>
      <c r="H8018" s="9"/>
    </row>
    <row r="8019" spans="7:8" x14ac:dyDescent="0.35">
      <c r="G8019" s="9"/>
      <c r="H8019" s="9"/>
    </row>
    <row r="8020" spans="7:8" x14ac:dyDescent="0.35">
      <c r="G8020" s="9"/>
      <c r="H8020" s="9"/>
    </row>
    <row r="8021" spans="7:8" x14ac:dyDescent="0.35">
      <c r="G8021" s="9"/>
      <c r="H8021" s="9"/>
    </row>
    <row r="8022" spans="7:8" x14ac:dyDescent="0.35">
      <c r="G8022" s="9"/>
      <c r="H8022" s="9"/>
    </row>
    <row r="8023" spans="7:8" x14ac:dyDescent="0.35">
      <c r="G8023" s="9"/>
      <c r="H8023" s="9"/>
    </row>
    <row r="8024" spans="7:8" x14ac:dyDescent="0.35">
      <c r="G8024" s="9"/>
      <c r="H8024" s="9"/>
    </row>
    <row r="8025" spans="7:8" x14ac:dyDescent="0.35">
      <c r="G8025" s="9"/>
      <c r="H8025" s="9"/>
    </row>
    <row r="8026" spans="7:8" x14ac:dyDescent="0.35">
      <c r="G8026" s="9"/>
      <c r="H8026" s="9"/>
    </row>
    <row r="8027" spans="7:8" x14ac:dyDescent="0.35">
      <c r="G8027" s="9"/>
      <c r="H8027" s="9"/>
    </row>
    <row r="8028" spans="7:8" x14ac:dyDescent="0.35">
      <c r="G8028" s="9"/>
      <c r="H8028" s="9"/>
    </row>
    <row r="8029" spans="7:8" x14ac:dyDescent="0.35">
      <c r="G8029" s="9"/>
      <c r="H8029" s="9"/>
    </row>
    <row r="8030" spans="7:8" x14ac:dyDescent="0.35">
      <c r="G8030" s="9"/>
      <c r="H8030" s="9"/>
    </row>
    <row r="8031" spans="7:8" x14ac:dyDescent="0.35">
      <c r="G8031" s="9"/>
      <c r="H8031" s="9"/>
    </row>
    <row r="8032" spans="7:8" x14ac:dyDescent="0.35">
      <c r="G8032" s="9"/>
      <c r="H8032" s="9"/>
    </row>
    <row r="8033" spans="7:8" x14ac:dyDescent="0.35">
      <c r="G8033" s="9"/>
      <c r="H8033" s="9"/>
    </row>
    <row r="8034" spans="7:8" x14ac:dyDescent="0.35">
      <c r="G8034" s="9"/>
      <c r="H8034" s="9"/>
    </row>
    <row r="8035" spans="7:8" x14ac:dyDescent="0.35">
      <c r="G8035" s="9"/>
      <c r="H8035" s="9"/>
    </row>
    <row r="8036" spans="7:8" x14ac:dyDescent="0.35">
      <c r="G8036" s="9"/>
      <c r="H8036" s="9"/>
    </row>
    <row r="8037" spans="7:8" x14ac:dyDescent="0.35">
      <c r="G8037" s="9"/>
      <c r="H8037" s="9"/>
    </row>
    <row r="8038" spans="7:8" x14ac:dyDescent="0.35">
      <c r="G8038" s="9"/>
      <c r="H8038" s="9"/>
    </row>
    <row r="8039" spans="7:8" x14ac:dyDescent="0.35">
      <c r="G8039" s="9"/>
      <c r="H8039" s="9"/>
    </row>
    <row r="8040" spans="7:8" x14ac:dyDescent="0.35">
      <c r="G8040" s="9"/>
      <c r="H8040" s="9"/>
    </row>
    <row r="8041" spans="7:8" x14ac:dyDescent="0.35">
      <c r="G8041" s="9"/>
      <c r="H8041" s="9"/>
    </row>
    <row r="8042" spans="7:8" x14ac:dyDescent="0.35">
      <c r="G8042" s="9"/>
      <c r="H8042" s="9"/>
    </row>
    <row r="8043" spans="7:8" x14ac:dyDescent="0.35">
      <c r="G8043" s="9"/>
      <c r="H8043" s="9"/>
    </row>
    <row r="8044" spans="7:8" x14ac:dyDescent="0.35">
      <c r="G8044" s="9"/>
      <c r="H8044" s="9"/>
    </row>
    <row r="8045" spans="7:8" x14ac:dyDescent="0.35">
      <c r="G8045" s="9"/>
      <c r="H8045" s="9"/>
    </row>
    <row r="8046" spans="7:8" x14ac:dyDescent="0.35">
      <c r="G8046" s="9"/>
      <c r="H8046" s="9"/>
    </row>
    <row r="8047" spans="7:8" x14ac:dyDescent="0.35">
      <c r="G8047" s="9"/>
      <c r="H8047" s="9"/>
    </row>
    <row r="8048" spans="7:8" x14ac:dyDescent="0.35">
      <c r="G8048" s="9"/>
      <c r="H8048" s="9"/>
    </row>
    <row r="8049" spans="7:8" x14ac:dyDescent="0.35">
      <c r="G8049" s="9"/>
      <c r="H8049" s="9"/>
    </row>
    <row r="8050" spans="7:8" x14ac:dyDescent="0.35">
      <c r="G8050" s="9"/>
      <c r="H8050" s="9"/>
    </row>
    <row r="8051" spans="7:8" x14ac:dyDescent="0.35">
      <c r="G8051" s="9"/>
      <c r="H8051" s="9"/>
    </row>
    <row r="8052" spans="7:8" x14ac:dyDescent="0.35">
      <c r="G8052" s="9"/>
      <c r="H8052" s="9"/>
    </row>
    <row r="8053" spans="7:8" x14ac:dyDescent="0.35">
      <c r="G8053" s="9"/>
      <c r="H8053" s="9"/>
    </row>
    <row r="8054" spans="7:8" x14ac:dyDescent="0.35">
      <c r="G8054" s="9"/>
      <c r="H8054" s="9"/>
    </row>
    <row r="8055" spans="7:8" x14ac:dyDescent="0.35">
      <c r="G8055" s="9"/>
      <c r="H8055" s="9"/>
    </row>
    <row r="8056" spans="7:8" x14ac:dyDescent="0.35">
      <c r="G8056" s="9"/>
      <c r="H8056" s="9"/>
    </row>
    <row r="8057" spans="7:8" x14ac:dyDescent="0.35">
      <c r="G8057" s="9"/>
      <c r="H8057" s="9"/>
    </row>
    <row r="8058" spans="7:8" x14ac:dyDescent="0.35">
      <c r="G8058" s="9"/>
      <c r="H8058" s="9"/>
    </row>
    <row r="8059" spans="7:8" x14ac:dyDescent="0.35">
      <c r="G8059" s="9"/>
      <c r="H8059" s="9"/>
    </row>
    <row r="8060" spans="7:8" x14ac:dyDescent="0.35">
      <c r="G8060" s="9"/>
      <c r="H8060" s="9"/>
    </row>
    <row r="8061" spans="7:8" x14ac:dyDescent="0.35">
      <c r="G8061" s="9"/>
      <c r="H8061" s="9"/>
    </row>
    <row r="8062" spans="7:8" x14ac:dyDescent="0.35">
      <c r="G8062" s="9"/>
      <c r="H8062" s="9"/>
    </row>
    <row r="8063" spans="7:8" x14ac:dyDescent="0.35">
      <c r="G8063" s="9"/>
      <c r="H8063" s="9"/>
    </row>
    <row r="8064" spans="7:8" x14ac:dyDescent="0.35">
      <c r="G8064" s="9"/>
      <c r="H8064" s="9"/>
    </row>
    <row r="8065" spans="7:8" x14ac:dyDescent="0.35">
      <c r="G8065" s="9"/>
      <c r="H8065" s="9"/>
    </row>
    <row r="8066" spans="7:8" x14ac:dyDescent="0.35">
      <c r="G8066" s="9"/>
      <c r="H8066" s="9"/>
    </row>
    <row r="8067" spans="7:8" x14ac:dyDescent="0.35">
      <c r="G8067" s="9"/>
      <c r="H8067" s="9"/>
    </row>
    <row r="8068" spans="7:8" x14ac:dyDescent="0.35">
      <c r="G8068" s="9"/>
      <c r="H8068" s="9"/>
    </row>
    <row r="8069" spans="7:8" x14ac:dyDescent="0.35">
      <c r="G8069" s="9"/>
      <c r="H8069" s="9"/>
    </row>
    <row r="8070" spans="7:8" x14ac:dyDescent="0.35">
      <c r="G8070" s="9"/>
      <c r="H8070" s="9"/>
    </row>
    <row r="8071" spans="7:8" x14ac:dyDescent="0.35">
      <c r="G8071" s="9"/>
      <c r="H8071" s="9"/>
    </row>
    <row r="8072" spans="7:8" x14ac:dyDescent="0.35">
      <c r="G8072" s="9"/>
      <c r="H8072" s="9"/>
    </row>
    <row r="8073" spans="7:8" x14ac:dyDescent="0.35">
      <c r="G8073" s="9"/>
      <c r="H8073" s="9"/>
    </row>
    <row r="8074" spans="7:8" x14ac:dyDescent="0.35">
      <c r="G8074" s="9"/>
      <c r="H8074" s="9"/>
    </row>
    <row r="8075" spans="7:8" x14ac:dyDescent="0.35">
      <c r="G8075" s="9"/>
      <c r="H8075" s="9"/>
    </row>
    <row r="8076" spans="7:8" x14ac:dyDescent="0.35">
      <c r="G8076" s="9"/>
      <c r="H8076" s="9"/>
    </row>
    <row r="8077" spans="7:8" x14ac:dyDescent="0.35">
      <c r="G8077" s="9"/>
      <c r="H8077" s="9"/>
    </row>
    <row r="8078" spans="7:8" x14ac:dyDescent="0.35">
      <c r="G8078" s="9"/>
      <c r="H8078" s="9"/>
    </row>
    <row r="8079" spans="7:8" x14ac:dyDescent="0.35">
      <c r="G8079" s="9"/>
      <c r="H8079" s="9"/>
    </row>
    <row r="8080" spans="7:8" x14ac:dyDescent="0.35">
      <c r="G8080" s="9"/>
      <c r="H8080" s="9"/>
    </row>
    <row r="8081" spans="7:8" x14ac:dyDescent="0.35">
      <c r="G8081" s="9"/>
      <c r="H8081" s="9"/>
    </row>
    <row r="8082" spans="7:8" x14ac:dyDescent="0.35">
      <c r="G8082" s="9"/>
      <c r="H8082" s="9"/>
    </row>
    <row r="8083" spans="7:8" x14ac:dyDescent="0.35">
      <c r="G8083" s="9"/>
      <c r="H8083" s="9"/>
    </row>
    <row r="8084" spans="7:8" x14ac:dyDescent="0.35">
      <c r="G8084" s="9"/>
      <c r="H8084" s="9"/>
    </row>
    <row r="8085" spans="7:8" x14ac:dyDescent="0.35">
      <c r="G8085" s="9"/>
      <c r="H8085" s="9"/>
    </row>
    <row r="8086" spans="7:8" x14ac:dyDescent="0.35">
      <c r="G8086" s="9"/>
      <c r="H8086" s="9"/>
    </row>
    <row r="8087" spans="7:8" x14ac:dyDescent="0.35">
      <c r="G8087" s="9"/>
      <c r="H8087" s="9"/>
    </row>
    <row r="8088" spans="7:8" x14ac:dyDescent="0.35">
      <c r="G8088" s="9"/>
      <c r="H8088" s="9"/>
    </row>
    <row r="8089" spans="7:8" x14ac:dyDescent="0.35">
      <c r="G8089" s="9"/>
      <c r="H8089" s="9"/>
    </row>
    <row r="8090" spans="7:8" x14ac:dyDescent="0.35">
      <c r="G8090" s="9"/>
      <c r="H8090" s="9"/>
    </row>
    <row r="8091" spans="7:8" x14ac:dyDescent="0.35">
      <c r="G8091" s="9"/>
      <c r="H8091" s="9"/>
    </row>
    <row r="8092" spans="7:8" x14ac:dyDescent="0.35">
      <c r="G8092" s="9"/>
      <c r="H8092" s="9"/>
    </row>
    <row r="8093" spans="7:8" x14ac:dyDescent="0.35">
      <c r="G8093" s="9"/>
      <c r="H8093" s="9"/>
    </row>
    <row r="8094" spans="7:8" x14ac:dyDescent="0.35">
      <c r="G8094" s="9"/>
      <c r="H8094" s="9"/>
    </row>
    <row r="8095" spans="7:8" x14ac:dyDescent="0.35">
      <c r="G8095" s="9"/>
      <c r="H8095" s="9"/>
    </row>
    <row r="8096" spans="7:8" x14ac:dyDescent="0.35">
      <c r="G8096" s="9"/>
      <c r="H8096" s="9"/>
    </row>
    <row r="8097" spans="7:8" x14ac:dyDescent="0.35">
      <c r="G8097" s="9"/>
      <c r="H8097" s="9"/>
    </row>
    <row r="8098" spans="7:8" x14ac:dyDescent="0.35">
      <c r="G8098" s="9"/>
      <c r="H8098" s="9"/>
    </row>
    <row r="8099" spans="7:8" x14ac:dyDescent="0.35">
      <c r="G8099" s="9"/>
      <c r="H8099" s="9"/>
    </row>
    <row r="8100" spans="7:8" x14ac:dyDescent="0.35">
      <c r="G8100" s="9"/>
      <c r="H8100" s="9"/>
    </row>
    <row r="8101" spans="7:8" x14ac:dyDescent="0.35">
      <c r="G8101" s="9"/>
      <c r="H8101" s="9"/>
    </row>
    <row r="8102" spans="7:8" x14ac:dyDescent="0.35">
      <c r="G8102" s="9"/>
      <c r="H8102" s="9"/>
    </row>
    <row r="8103" spans="7:8" x14ac:dyDescent="0.35">
      <c r="G8103" s="9"/>
      <c r="H8103" s="9"/>
    </row>
    <row r="8104" spans="7:8" x14ac:dyDescent="0.35">
      <c r="G8104" s="9"/>
      <c r="H8104" s="9"/>
    </row>
    <row r="8105" spans="7:8" x14ac:dyDescent="0.35">
      <c r="G8105" s="9"/>
      <c r="H8105" s="9"/>
    </row>
    <row r="8106" spans="7:8" x14ac:dyDescent="0.35">
      <c r="G8106" s="9"/>
      <c r="H8106" s="9"/>
    </row>
    <row r="8107" spans="7:8" x14ac:dyDescent="0.35">
      <c r="G8107" s="9"/>
      <c r="H8107" s="9"/>
    </row>
    <row r="8108" spans="7:8" x14ac:dyDescent="0.35">
      <c r="G8108" s="9"/>
      <c r="H8108" s="9"/>
    </row>
    <row r="8109" spans="7:8" x14ac:dyDescent="0.35">
      <c r="G8109" s="9"/>
      <c r="H8109" s="9"/>
    </row>
    <row r="8110" spans="7:8" x14ac:dyDescent="0.35">
      <c r="G8110" s="9"/>
      <c r="H8110" s="9"/>
    </row>
    <row r="8111" spans="7:8" x14ac:dyDescent="0.35">
      <c r="G8111" s="9"/>
      <c r="H8111" s="9"/>
    </row>
    <row r="8112" spans="7:8" x14ac:dyDescent="0.35">
      <c r="G8112" s="9"/>
      <c r="H8112" s="9"/>
    </row>
    <row r="8113" spans="7:8" x14ac:dyDescent="0.35">
      <c r="G8113" s="9"/>
      <c r="H8113" s="9"/>
    </row>
    <row r="8114" spans="7:8" x14ac:dyDescent="0.35">
      <c r="G8114" s="9"/>
      <c r="H8114" s="9"/>
    </row>
    <row r="8115" spans="7:8" x14ac:dyDescent="0.35">
      <c r="G8115" s="9"/>
      <c r="H8115" s="9"/>
    </row>
    <row r="8116" spans="7:8" x14ac:dyDescent="0.35">
      <c r="G8116" s="9"/>
      <c r="H8116" s="9"/>
    </row>
    <row r="8117" spans="7:8" x14ac:dyDescent="0.35">
      <c r="G8117" s="9"/>
      <c r="H8117" s="9"/>
    </row>
    <row r="8118" spans="7:8" x14ac:dyDescent="0.35">
      <c r="G8118" s="9"/>
      <c r="H8118" s="9"/>
    </row>
    <row r="8119" spans="7:8" x14ac:dyDescent="0.35">
      <c r="G8119" s="9"/>
      <c r="H8119" s="9"/>
    </row>
    <row r="8120" spans="7:8" x14ac:dyDescent="0.35">
      <c r="G8120" s="9"/>
      <c r="H8120" s="9"/>
    </row>
    <row r="8121" spans="7:8" x14ac:dyDescent="0.35">
      <c r="G8121" s="9"/>
      <c r="H8121" s="9"/>
    </row>
    <row r="8122" spans="7:8" x14ac:dyDescent="0.35">
      <c r="G8122" s="9"/>
      <c r="H8122" s="9"/>
    </row>
    <row r="8123" spans="7:8" x14ac:dyDescent="0.35">
      <c r="G8123" s="9"/>
      <c r="H8123" s="9"/>
    </row>
    <row r="8124" spans="7:8" x14ac:dyDescent="0.35">
      <c r="G8124" s="9"/>
      <c r="H8124" s="9"/>
    </row>
    <row r="8125" spans="7:8" x14ac:dyDescent="0.35">
      <c r="G8125" s="9"/>
      <c r="H8125" s="9"/>
    </row>
    <row r="8126" spans="7:8" x14ac:dyDescent="0.35">
      <c r="G8126" s="9"/>
      <c r="H8126" s="9"/>
    </row>
    <row r="8127" spans="7:8" x14ac:dyDescent="0.35">
      <c r="G8127" s="9"/>
      <c r="H8127" s="9"/>
    </row>
    <row r="8128" spans="7:8" x14ac:dyDescent="0.35">
      <c r="G8128" s="9"/>
      <c r="H8128" s="9"/>
    </row>
    <row r="8129" spans="7:8" x14ac:dyDescent="0.35">
      <c r="G8129" s="9"/>
      <c r="H8129" s="9"/>
    </row>
    <row r="8130" spans="7:8" x14ac:dyDescent="0.35">
      <c r="G8130" s="9"/>
      <c r="H8130" s="9"/>
    </row>
    <row r="8131" spans="7:8" x14ac:dyDescent="0.35">
      <c r="G8131" s="9"/>
      <c r="H8131" s="9"/>
    </row>
    <row r="8132" spans="7:8" x14ac:dyDescent="0.35">
      <c r="G8132" s="9"/>
      <c r="H8132" s="9"/>
    </row>
    <row r="8133" spans="7:8" x14ac:dyDescent="0.35">
      <c r="G8133" s="9"/>
      <c r="H8133" s="9"/>
    </row>
    <row r="8134" spans="7:8" x14ac:dyDescent="0.35">
      <c r="G8134" s="9"/>
      <c r="H8134" s="9"/>
    </row>
    <row r="8135" spans="7:8" x14ac:dyDescent="0.35">
      <c r="G8135" s="9"/>
      <c r="H8135" s="9"/>
    </row>
    <row r="8136" spans="7:8" x14ac:dyDescent="0.35">
      <c r="G8136" s="9"/>
      <c r="H8136" s="9"/>
    </row>
    <row r="8137" spans="7:8" x14ac:dyDescent="0.35">
      <c r="G8137" s="9"/>
      <c r="H8137" s="9"/>
    </row>
    <row r="8138" spans="7:8" x14ac:dyDescent="0.35">
      <c r="G8138" s="9"/>
      <c r="H8138" s="9"/>
    </row>
    <row r="8139" spans="7:8" x14ac:dyDescent="0.35">
      <c r="G8139" s="9"/>
      <c r="H8139" s="9"/>
    </row>
    <row r="8140" spans="7:8" x14ac:dyDescent="0.35">
      <c r="G8140" s="9"/>
      <c r="H8140" s="9"/>
    </row>
    <row r="8141" spans="7:8" x14ac:dyDescent="0.35">
      <c r="G8141" s="9"/>
      <c r="H8141" s="9"/>
    </row>
    <row r="8142" spans="7:8" x14ac:dyDescent="0.35">
      <c r="G8142" s="9"/>
      <c r="H8142" s="9"/>
    </row>
    <row r="8143" spans="7:8" x14ac:dyDescent="0.35">
      <c r="G8143" s="9"/>
      <c r="H8143" s="9"/>
    </row>
    <row r="8144" spans="7:8" x14ac:dyDescent="0.35">
      <c r="G8144" s="9"/>
      <c r="H8144" s="9"/>
    </row>
    <row r="8145" spans="7:8" x14ac:dyDescent="0.35">
      <c r="G8145" s="9"/>
      <c r="H8145" s="9"/>
    </row>
    <row r="8146" spans="7:8" x14ac:dyDescent="0.35">
      <c r="G8146" s="9"/>
      <c r="H8146" s="9"/>
    </row>
    <row r="8147" spans="7:8" x14ac:dyDescent="0.35">
      <c r="G8147" s="9"/>
      <c r="H8147" s="9"/>
    </row>
    <row r="8148" spans="7:8" x14ac:dyDescent="0.35">
      <c r="G8148" s="9"/>
      <c r="H8148" s="9"/>
    </row>
    <row r="8149" spans="7:8" x14ac:dyDescent="0.35">
      <c r="G8149" s="9"/>
      <c r="H8149" s="9"/>
    </row>
    <row r="8150" spans="7:8" x14ac:dyDescent="0.35">
      <c r="G8150" s="9"/>
      <c r="H8150" s="9"/>
    </row>
    <row r="8151" spans="7:8" x14ac:dyDescent="0.35">
      <c r="G8151" s="9"/>
      <c r="H8151" s="9"/>
    </row>
    <row r="8152" spans="7:8" x14ac:dyDescent="0.35">
      <c r="G8152" s="9"/>
      <c r="H8152" s="9"/>
    </row>
    <row r="8153" spans="7:8" x14ac:dyDescent="0.35">
      <c r="G8153" s="9"/>
      <c r="H8153" s="9"/>
    </row>
    <row r="8154" spans="7:8" x14ac:dyDescent="0.35">
      <c r="G8154" s="9"/>
      <c r="H8154" s="9"/>
    </row>
    <row r="8155" spans="7:8" x14ac:dyDescent="0.35">
      <c r="G8155" s="9"/>
      <c r="H8155" s="9"/>
    </row>
    <row r="8156" spans="7:8" x14ac:dyDescent="0.35">
      <c r="G8156" s="9"/>
      <c r="H8156" s="9"/>
    </row>
    <row r="8157" spans="7:8" x14ac:dyDescent="0.35">
      <c r="G8157" s="9"/>
      <c r="H8157" s="9"/>
    </row>
    <row r="8158" spans="7:8" x14ac:dyDescent="0.35">
      <c r="G8158" s="9"/>
      <c r="H8158" s="9"/>
    </row>
    <row r="8159" spans="7:8" x14ac:dyDescent="0.35">
      <c r="G8159" s="9"/>
      <c r="H8159" s="9"/>
    </row>
    <row r="8160" spans="7:8" x14ac:dyDescent="0.35">
      <c r="G8160" s="9"/>
      <c r="H8160" s="9"/>
    </row>
    <row r="8161" spans="7:8" x14ac:dyDescent="0.35">
      <c r="G8161" s="9"/>
      <c r="H8161" s="9"/>
    </row>
    <row r="8162" spans="7:8" x14ac:dyDescent="0.35">
      <c r="G8162" s="9"/>
      <c r="H8162" s="9"/>
    </row>
    <row r="8163" spans="7:8" x14ac:dyDescent="0.35">
      <c r="G8163" s="9"/>
      <c r="H8163" s="9"/>
    </row>
    <row r="8164" spans="7:8" x14ac:dyDescent="0.35">
      <c r="G8164" s="9"/>
      <c r="H8164" s="9"/>
    </row>
    <row r="8165" spans="7:8" x14ac:dyDescent="0.35">
      <c r="G8165" s="9"/>
      <c r="H8165" s="9"/>
    </row>
    <row r="8166" spans="7:8" x14ac:dyDescent="0.35">
      <c r="G8166" s="9"/>
      <c r="H8166" s="9"/>
    </row>
    <row r="8167" spans="7:8" x14ac:dyDescent="0.35">
      <c r="G8167" s="9"/>
      <c r="H8167" s="9"/>
    </row>
    <row r="8168" spans="7:8" x14ac:dyDescent="0.35">
      <c r="G8168" s="9"/>
      <c r="H8168" s="9"/>
    </row>
    <row r="8169" spans="7:8" x14ac:dyDescent="0.35">
      <c r="G8169" s="9"/>
      <c r="H8169" s="9"/>
    </row>
    <row r="8170" spans="7:8" x14ac:dyDescent="0.35">
      <c r="G8170" s="9"/>
      <c r="H8170" s="9"/>
    </row>
    <row r="8171" spans="7:8" x14ac:dyDescent="0.35">
      <c r="G8171" s="9"/>
      <c r="H8171" s="9"/>
    </row>
    <row r="8172" spans="7:8" x14ac:dyDescent="0.35">
      <c r="G8172" s="9"/>
      <c r="H8172" s="9"/>
    </row>
    <row r="8173" spans="7:8" x14ac:dyDescent="0.35">
      <c r="G8173" s="9"/>
      <c r="H8173" s="9"/>
    </row>
    <row r="8174" spans="7:8" x14ac:dyDescent="0.35">
      <c r="G8174" s="9"/>
      <c r="H8174" s="9"/>
    </row>
    <row r="8175" spans="7:8" x14ac:dyDescent="0.35">
      <c r="G8175" s="9"/>
      <c r="H8175" s="9"/>
    </row>
    <row r="8176" spans="7:8" x14ac:dyDescent="0.35">
      <c r="G8176" s="9"/>
      <c r="H8176" s="9"/>
    </row>
    <row r="8177" spans="7:8" x14ac:dyDescent="0.35">
      <c r="G8177" s="9"/>
      <c r="H8177" s="9"/>
    </row>
    <row r="8178" spans="7:8" x14ac:dyDescent="0.35">
      <c r="G8178" s="9"/>
      <c r="H8178" s="9"/>
    </row>
    <row r="8179" spans="7:8" x14ac:dyDescent="0.35">
      <c r="G8179" s="9"/>
      <c r="H8179" s="9"/>
    </row>
    <row r="8180" spans="7:8" x14ac:dyDescent="0.35">
      <c r="G8180" s="9"/>
      <c r="H8180" s="9"/>
    </row>
    <row r="8181" spans="7:8" x14ac:dyDescent="0.35">
      <c r="G8181" s="9"/>
      <c r="H8181" s="9"/>
    </row>
    <row r="8182" spans="7:8" x14ac:dyDescent="0.35">
      <c r="G8182" s="9"/>
      <c r="H8182" s="9"/>
    </row>
    <row r="8183" spans="7:8" x14ac:dyDescent="0.35">
      <c r="G8183" s="9"/>
      <c r="H8183" s="9"/>
    </row>
    <row r="8184" spans="7:8" x14ac:dyDescent="0.35">
      <c r="G8184" s="9"/>
      <c r="H8184" s="9"/>
    </row>
    <row r="8185" spans="7:8" x14ac:dyDescent="0.35">
      <c r="G8185" s="9"/>
      <c r="H8185" s="9"/>
    </row>
    <row r="8186" spans="7:8" x14ac:dyDescent="0.35">
      <c r="G8186" s="9"/>
      <c r="H8186" s="9"/>
    </row>
    <row r="8187" spans="7:8" x14ac:dyDescent="0.35">
      <c r="G8187" s="9"/>
      <c r="H8187" s="9"/>
    </row>
    <row r="8188" spans="7:8" x14ac:dyDescent="0.35">
      <c r="G8188" s="9"/>
      <c r="H8188" s="9"/>
    </row>
    <row r="8189" spans="7:8" x14ac:dyDescent="0.35">
      <c r="G8189" s="9"/>
      <c r="H8189" s="9"/>
    </row>
    <row r="8190" spans="7:8" x14ac:dyDescent="0.35">
      <c r="G8190" s="9"/>
      <c r="H8190" s="9"/>
    </row>
    <row r="8191" spans="7:8" x14ac:dyDescent="0.35">
      <c r="G8191" s="9"/>
      <c r="H8191" s="9"/>
    </row>
    <row r="8192" spans="7:8" x14ac:dyDescent="0.35">
      <c r="G8192" s="9"/>
      <c r="H8192" s="9"/>
    </row>
    <row r="8193" spans="7:8" x14ac:dyDescent="0.35">
      <c r="G8193" s="9"/>
      <c r="H8193" s="9"/>
    </row>
    <row r="8194" spans="7:8" x14ac:dyDescent="0.35">
      <c r="G8194" s="9"/>
      <c r="H8194" s="9"/>
    </row>
    <row r="8195" spans="7:8" x14ac:dyDescent="0.35">
      <c r="G8195" s="9"/>
      <c r="H8195" s="9"/>
    </row>
    <row r="8196" spans="7:8" x14ac:dyDescent="0.35">
      <c r="G8196" s="9"/>
      <c r="H8196" s="9"/>
    </row>
    <row r="8197" spans="7:8" x14ac:dyDescent="0.35">
      <c r="G8197" s="9"/>
      <c r="H8197" s="9"/>
    </row>
    <row r="8198" spans="7:8" x14ac:dyDescent="0.35">
      <c r="G8198" s="9"/>
      <c r="H8198" s="9"/>
    </row>
    <row r="8199" spans="7:8" x14ac:dyDescent="0.35">
      <c r="G8199" s="9"/>
      <c r="H8199" s="9"/>
    </row>
    <row r="8200" spans="7:8" x14ac:dyDescent="0.35">
      <c r="G8200" s="9"/>
      <c r="H8200" s="9"/>
    </row>
    <row r="8201" spans="7:8" x14ac:dyDescent="0.35">
      <c r="G8201" s="9"/>
      <c r="H8201" s="9"/>
    </row>
    <row r="8202" spans="7:8" x14ac:dyDescent="0.35">
      <c r="G8202" s="9"/>
      <c r="H8202" s="9"/>
    </row>
    <row r="8203" spans="7:8" x14ac:dyDescent="0.35">
      <c r="G8203" s="9"/>
      <c r="H8203" s="9"/>
    </row>
    <row r="8204" spans="7:8" x14ac:dyDescent="0.35">
      <c r="G8204" s="9"/>
      <c r="H8204" s="9"/>
    </row>
    <row r="8205" spans="7:8" x14ac:dyDescent="0.35">
      <c r="G8205" s="9"/>
      <c r="H8205" s="9"/>
    </row>
    <row r="8206" spans="7:8" x14ac:dyDescent="0.35">
      <c r="G8206" s="9"/>
      <c r="H8206" s="9"/>
    </row>
    <row r="8207" spans="7:8" x14ac:dyDescent="0.35">
      <c r="G8207" s="9"/>
      <c r="H8207" s="9"/>
    </row>
    <row r="8208" spans="7:8" x14ac:dyDescent="0.35">
      <c r="G8208" s="9"/>
      <c r="H8208" s="9"/>
    </row>
    <row r="8209" spans="7:8" x14ac:dyDescent="0.35">
      <c r="G8209" s="9"/>
      <c r="H8209" s="9"/>
    </row>
    <row r="8210" spans="7:8" x14ac:dyDescent="0.35">
      <c r="G8210" s="9"/>
      <c r="H8210" s="9"/>
    </row>
    <row r="8211" spans="7:8" x14ac:dyDescent="0.35">
      <c r="G8211" s="9"/>
      <c r="H8211" s="9"/>
    </row>
    <row r="8212" spans="7:8" x14ac:dyDescent="0.35">
      <c r="G8212" s="9"/>
      <c r="H8212" s="9"/>
    </row>
    <row r="8213" spans="7:8" x14ac:dyDescent="0.35">
      <c r="G8213" s="9"/>
      <c r="H8213" s="9"/>
    </row>
    <row r="8214" spans="7:8" x14ac:dyDescent="0.35">
      <c r="G8214" s="9"/>
      <c r="H8214" s="9"/>
    </row>
    <row r="8215" spans="7:8" x14ac:dyDescent="0.35">
      <c r="G8215" s="9"/>
      <c r="H8215" s="9"/>
    </row>
    <row r="8216" spans="7:8" x14ac:dyDescent="0.35">
      <c r="G8216" s="9"/>
      <c r="H8216" s="9"/>
    </row>
    <row r="8217" spans="7:8" x14ac:dyDescent="0.35">
      <c r="G8217" s="9"/>
      <c r="H8217" s="9"/>
    </row>
    <row r="8218" spans="7:8" x14ac:dyDescent="0.35">
      <c r="G8218" s="9"/>
      <c r="H8218" s="9"/>
    </row>
    <row r="8219" spans="7:8" x14ac:dyDescent="0.35">
      <c r="G8219" s="9"/>
      <c r="H8219" s="9"/>
    </row>
    <row r="8220" spans="7:8" x14ac:dyDescent="0.35">
      <c r="G8220" s="9"/>
      <c r="H8220" s="9"/>
    </row>
    <row r="8221" spans="7:8" x14ac:dyDescent="0.35">
      <c r="G8221" s="9"/>
      <c r="H8221" s="9"/>
    </row>
    <row r="8222" spans="7:8" x14ac:dyDescent="0.35">
      <c r="G8222" s="9"/>
      <c r="H8222" s="9"/>
    </row>
    <row r="8223" spans="7:8" x14ac:dyDescent="0.35">
      <c r="G8223" s="9"/>
      <c r="H8223" s="9"/>
    </row>
    <row r="8224" spans="7:8" x14ac:dyDescent="0.35">
      <c r="G8224" s="9"/>
      <c r="H8224" s="9"/>
    </row>
    <row r="8225" spans="7:8" x14ac:dyDescent="0.35">
      <c r="G8225" s="9"/>
      <c r="H8225" s="9"/>
    </row>
    <row r="8226" spans="7:8" x14ac:dyDescent="0.35">
      <c r="G8226" s="9"/>
      <c r="H8226" s="9"/>
    </row>
    <row r="8227" spans="7:8" x14ac:dyDescent="0.35">
      <c r="G8227" s="9"/>
      <c r="H8227" s="9"/>
    </row>
    <row r="8228" spans="7:8" x14ac:dyDescent="0.35">
      <c r="G8228" s="9"/>
      <c r="H8228" s="9"/>
    </row>
    <row r="8229" spans="7:8" x14ac:dyDescent="0.35">
      <c r="G8229" s="9"/>
      <c r="H8229" s="9"/>
    </row>
    <row r="8230" spans="7:8" x14ac:dyDescent="0.35">
      <c r="G8230" s="9"/>
      <c r="H8230" s="9"/>
    </row>
    <row r="8231" spans="7:8" x14ac:dyDescent="0.35">
      <c r="G8231" s="9"/>
      <c r="H8231" s="9"/>
    </row>
    <row r="8232" spans="7:8" x14ac:dyDescent="0.35">
      <c r="G8232" s="9"/>
      <c r="H8232" s="9"/>
    </row>
    <row r="8233" spans="7:8" x14ac:dyDescent="0.35">
      <c r="G8233" s="9"/>
      <c r="H8233" s="9"/>
    </row>
    <row r="8234" spans="7:8" x14ac:dyDescent="0.35">
      <c r="G8234" s="9"/>
      <c r="H8234" s="9"/>
    </row>
    <row r="8235" spans="7:8" x14ac:dyDescent="0.35">
      <c r="G8235" s="9"/>
      <c r="H8235" s="9"/>
    </row>
    <row r="8236" spans="7:8" x14ac:dyDescent="0.35">
      <c r="G8236" s="9"/>
      <c r="H8236" s="9"/>
    </row>
    <row r="8237" spans="7:8" x14ac:dyDescent="0.35">
      <c r="G8237" s="9"/>
      <c r="H8237" s="9"/>
    </row>
    <row r="8238" spans="7:8" x14ac:dyDescent="0.35">
      <c r="G8238" s="9"/>
      <c r="H8238" s="9"/>
    </row>
    <row r="8239" spans="7:8" x14ac:dyDescent="0.35">
      <c r="G8239" s="9"/>
      <c r="H8239" s="9"/>
    </row>
    <row r="8240" spans="7:8" x14ac:dyDescent="0.35">
      <c r="G8240" s="9"/>
      <c r="H8240" s="9"/>
    </row>
    <row r="8241" spans="7:8" x14ac:dyDescent="0.35">
      <c r="G8241" s="9"/>
      <c r="H8241" s="9"/>
    </row>
    <row r="8242" spans="7:8" x14ac:dyDescent="0.35">
      <c r="G8242" s="9"/>
      <c r="H8242" s="9"/>
    </row>
    <row r="8243" spans="7:8" x14ac:dyDescent="0.35">
      <c r="G8243" s="9"/>
      <c r="H8243" s="9"/>
    </row>
    <row r="8244" spans="7:8" x14ac:dyDescent="0.35">
      <c r="G8244" s="9"/>
      <c r="H8244" s="9"/>
    </row>
    <row r="8245" spans="7:8" x14ac:dyDescent="0.35">
      <c r="G8245" s="9"/>
      <c r="H8245" s="9"/>
    </row>
    <row r="8246" spans="7:8" x14ac:dyDescent="0.35">
      <c r="G8246" s="9"/>
      <c r="H8246" s="9"/>
    </row>
    <row r="8247" spans="7:8" x14ac:dyDescent="0.35">
      <c r="G8247" s="9"/>
      <c r="H8247" s="9"/>
    </row>
    <row r="8248" spans="7:8" x14ac:dyDescent="0.35">
      <c r="G8248" s="9"/>
      <c r="H8248" s="9"/>
    </row>
    <row r="8249" spans="7:8" x14ac:dyDescent="0.35">
      <c r="G8249" s="9"/>
      <c r="H8249" s="9"/>
    </row>
    <row r="8250" spans="7:8" x14ac:dyDescent="0.35">
      <c r="G8250" s="9"/>
      <c r="H8250" s="9"/>
    </row>
    <row r="8251" spans="7:8" x14ac:dyDescent="0.35">
      <c r="G8251" s="9"/>
      <c r="H8251" s="9"/>
    </row>
    <row r="8252" spans="7:8" x14ac:dyDescent="0.35">
      <c r="G8252" s="9"/>
      <c r="H8252" s="9"/>
    </row>
    <row r="8253" spans="7:8" x14ac:dyDescent="0.35">
      <c r="G8253" s="9"/>
      <c r="H8253" s="9"/>
    </row>
    <row r="8254" spans="7:8" x14ac:dyDescent="0.35">
      <c r="G8254" s="9"/>
      <c r="H8254" s="9"/>
    </row>
    <row r="8255" spans="7:8" x14ac:dyDescent="0.35">
      <c r="G8255" s="9"/>
      <c r="H8255" s="9"/>
    </row>
    <row r="8256" spans="7:8" x14ac:dyDescent="0.35">
      <c r="G8256" s="9"/>
      <c r="H8256" s="9"/>
    </row>
    <row r="8257" spans="7:8" x14ac:dyDescent="0.35">
      <c r="G8257" s="9"/>
      <c r="H8257" s="9"/>
    </row>
    <row r="8258" spans="7:8" x14ac:dyDescent="0.35">
      <c r="G8258" s="9"/>
      <c r="H8258" s="9"/>
    </row>
    <row r="8259" spans="7:8" x14ac:dyDescent="0.35">
      <c r="G8259" s="9"/>
      <c r="H8259" s="9"/>
    </row>
    <row r="8260" spans="7:8" x14ac:dyDescent="0.35">
      <c r="G8260" s="9"/>
      <c r="H8260" s="9"/>
    </row>
    <row r="8261" spans="7:8" x14ac:dyDescent="0.35">
      <c r="G8261" s="9"/>
      <c r="H8261" s="9"/>
    </row>
    <row r="8262" spans="7:8" x14ac:dyDescent="0.35">
      <c r="G8262" s="9"/>
      <c r="H8262" s="9"/>
    </row>
    <row r="8263" spans="7:8" x14ac:dyDescent="0.35">
      <c r="G8263" s="9"/>
      <c r="H8263" s="9"/>
    </row>
    <row r="8264" spans="7:8" x14ac:dyDescent="0.35">
      <c r="G8264" s="9"/>
      <c r="H8264" s="9"/>
    </row>
    <row r="8265" spans="7:8" x14ac:dyDescent="0.35">
      <c r="G8265" s="9"/>
      <c r="H8265" s="9"/>
    </row>
    <row r="8266" spans="7:8" x14ac:dyDescent="0.35">
      <c r="G8266" s="9"/>
      <c r="H8266" s="9"/>
    </row>
    <row r="8267" spans="7:8" x14ac:dyDescent="0.35">
      <c r="G8267" s="9"/>
      <c r="H8267" s="9"/>
    </row>
    <row r="8268" spans="7:8" x14ac:dyDescent="0.35">
      <c r="G8268" s="9"/>
      <c r="H8268" s="9"/>
    </row>
    <row r="8269" spans="7:8" x14ac:dyDescent="0.35">
      <c r="G8269" s="9"/>
      <c r="H8269" s="9"/>
    </row>
    <row r="8270" spans="7:8" x14ac:dyDescent="0.35">
      <c r="G8270" s="9"/>
      <c r="H8270" s="9"/>
    </row>
    <row r="8271" spans="7:8" x14ac:dyDescent="0.35">
      <c r="G8271" s="9"/>
      <c r="H8271" s="9"/>
    </row>
    <row r="8272" spans="7:8" x14ac:dyDescent="0.35">
      <c r="G8272" s="9"/>
      <c r="H8272" s="9"/>
    </row>
    <row r="8273" spans="7:8" x14ac:dyDescent="0.35">
      <c r="G8273" s="9"/>
      <c r="H8273" s="9"/>
    </row>
    <row r="8274" spans="7:8" x14ac:dyDescent="0.35">
      <c r="G8274" s="9"/>
      <c r="H8274" s="9"/>
    </row>
    <row r="8275" spans="7:8" x14ac:dyDescent="0.35">
      <c r="G8275" s="9"/>
      <c r="H8275" s="9"/>
    </row>
    <row r="8276" spans="7:8" x14ac:dyDescent="0.35">
      <c r="G8276" s="9"/>
      <c r="H8276" s="9"/>
    </row>
    <row r="8277" spans="7:8" x14ac:dyDescent="0.35">
      <c r="G8277" s="9"/>
      <c r="H8277" s="9"/>
    </row>
    <row r="8278" spans="7:8" x14ac:dyDescent="0.35">
      <c r="G8278" s="9"/>
      <c r="H8278" s="9"/>
    </row>
    <row r="8279" spans="7:8" x14ac:dyDescent="0.35">
      <c r="G8279" s="9"/>
      <c r="H8279" s="9"/>
    </row>
    <row r="8280" spans="7:8" x14ac:dyDescent="0.35">
      <c r="G8280" s="9"/>
      <c r="H8280" s="9"/>
    </row>
    <row r="8281" spans="7:8" x14ac:dyDescent="0.35">
      <c r="G8281" s="9"/>
      <c r="H8281" s="9"/>
    </row>
    <row r="8282" spans="7:8" x14ac:dyDescent="0.35">
      <c r="G8282" s="9"/>
      <c r="H8282" s="9"/>
    </row>
    <row r="8283" spans="7:8" x14ac:dyDescent="0.35">
      <c r="G8283" s="9"/>
      <c r="H8283" s="9"/>
    </row>
    <row r="8284" spans="7:8" x14ac:dyDescent="0.35">
      <c r="G8284" s="9"/>
      <c r="H8284" s="9"/>
    </row>
    <row r="8285" spans="7:8" x14ac:dyDescent="0.35">
      <c r="G8285" s="9"/>
      <c r="H8285" s="9"/>
    </row>
    <row r="8286" spans="7:8" x14ac:dyDescent="0.35">
      <c r="G8286" s="9"/>
      <c r="H8286" s="9"/>
    </row>
    <row r="8287" spans="7:8" x14ac:dyDescent="0.35">
      <c r="G8287" s="9"/>
      <c r="H8287" s="9"/>
    </row>
    <row r="8288" spans="7:8" x14ac:dyDescent="0.35">
      <c r="G8288" s="9"/>
      <c r="H8288" s="9"/>
    </row>
    <row r="8289" spans="7:8" x14ac:dyDescent="0.35">
      <c r="G8289" s="9"/>
      <c r="H8289" s="9"/>
    </row>
    <row r="8290" spans="7:8" x14ac:dyDescent="0.35">
      <c r="G8290" s="9"/>
      <c r="H8290" s="9"/>
    </row>
    <row r="8291" spans="7:8" x14ac:dyDescent="0.35">
      <c r="G8291" s="9"/>
      <c r="H8291" s="9"/>
    </row>
    <row r="8292" spans="7:8" x14ac:dyDescent="0.35">
      <c r="G8292" s="9"/>
      <c r="H8292" s="9"/>
    </row>
    <row r="8293" spans="7:8" x14ac:dyDescent="0.35">
      <c r="G8293" s="9"/>
      <c r="H8293" s="9"/>
    </row>
    <row r="8294" spans="7:8" x14ac:dyDescent="0.35">
      <c r="G8294" s="9"/>
      <c r="H8294" s="9"/>
    </row>
    <row r="8295" spans="7:8" x14ac:dyDescent="0.35">
      <c r="G8295" s="9"/>
      <c r="H8295" s="9"/>
    </row>
    <row r="8296" spans="7:8" x14ac:dyDescent="0.35">
      <c r="G8296" s="9"/>
      <c r="H8296" s="9"/>
    </row>
    <row r="8297" spans="7:8" x14ac:dyDescent="0.35">
      <c r="G8297" s="9"/>
      <c r="H8297" s="9"/>
    </row>
    <row r="8298" spans="7:8" x14ac:dyDescent="0.35">
      <c r="G8298" s="9"/>
      <c r="H8298" s="9"/>
    </row>
    <row r="8299" spans="7:8" x14ac:dyDescent="0.35">
      <c r="G8299" s="9"/>
      <c r="H8299" s="9"/>
    </row>
    <row r="8300" spans="7:8" x14ac:dyDescent="0.35">
      <c r="G8300" s="9"/>
      <c r="H8300" s="9"/>
    </row>
    <row r="8301" spans="7:8" x14ac:dyDescent="0.35">
      <c r="G8301" s="9"/>
      <c r="H8301" s="9"/>
    </row>
    <row r="8302" spans="7:8" x14ac:dyDescent="0.35">
      <c r="G8302" s="9"/>
      <c r="H8302" s="9"/>
    </row>
    <row r="8303" spans="7:8" x14ac:dyDescent="0.35">
      <c r="G8303" s="9"/>
      <c r="H8303" s="9"/>
    </row>
    <row r="8304" spans="7:8" x14ac:dyDescent="0.35">
      <c r="G8304" s="9"/>
      <c r="H8304" s="9"/>
    </row>
    <row r="8305" spans="7:8" x14ac:dyDescent="0.35">
      <c r="G8305" s="9"/>
      <c r="H8305" s="9"/>
    </row>
    <row r="8306" spans="7:8" x14ac:dyDescent="0.35">
      <c r="G8306" s="9"/>
      <c r="H8306" s="9"/>
    </row>
    <row r="8307" spans="7:8" x14ac:dyDescent="0.35">
      <c r="G8307" s="9"/>
      <c r="H8307" s="9"/>
    </row>
    <row r="8308" spans="7:8" x14ac:dyDescent="0.35">
      <c r="G8308" s="9"/>
      <c r="H8308" s="9"/>
    </row>
    <row r="8309" spans="7:8" x14ac:dyDescent="0.35">
      <c r="G8309" s="9"/>
      <c r="H8309" s="9"/>
    </row>
    <row r="8310" spans="7:8" x14ac:dyDescent="0.35">
      <c r="G8310" s="9"/>
      <c r="H8310" s="9"/>
    </row>
    <row r="8311" spans="7:8" x14ac:dyDescent="0.35">
      <c r="G8311" s="9"/>
      <c r="H8311" s="9"/>
    </row>
    <row r="8312" spans="7:8" x14ac:dyDescent="0.35">
      <c r="G8312" s="9"/>
      <c r="H8312" s="9"/>
    </row>
    <row r="8313" spans="7:8" x14ac:dyDescent="0.35">
      <c r="G8313" s="9"/>
      <c r="H8313" s="9"/>
    </row>
    <row r="8314" spans="7:8" x14ac:dyDescent="0.35">
      <c r="G8314" s="9"/>
      <c r="H8314" s="9"/>
    </row>
    <row r="8315" spans="7:8" x14ac:dyDescent="0.35">
      <c r="G8315" s="9"/>
      <c r="H8315" s="9"/>
    </row>
    <row r="8316" spans="7:8" x14ac:dyDescent="0.35">
      <c r="G8316" s="9"/>
      <c r="H8316" s="9"/>
    </row>
    <row r="8317" spans="7:8" x14ac:dyDescent="0.35">
      <c r="G8317" s="9"/>
      <c r="H8317" s="9"/>
    </row>
    <row r="8318" spans="7:8" x14ac:dyDescent="0.35">
      <c r="G8318" s="9"/>
      <c r="H8318" s="9"/>
    </row>
    <row r="8319" spans="7:8" x14ac:dyDescent="0.35">
      <c r="G8319" s="9"/>
      <c r="H8319" s="9"/>
    </row>
    <row r="8320" spans="7:8" x14ac:dyDescent="0.35">
      <c r="G8320" s="9"/>
      <c r="H8320" s="9"/>
    </row>
    <row r="8321" spans="7:8" x14ac:dyDescent="0.35">
      <c r="G8321" s="9"/>
      <c r="H8321" s="9"/>
    </row>
    <row r="8322" spans="7:8" x14ac:dyDescent="0.35">
      <c r="G8322" s="9"/>
      <c r="H8322" s="9"/>
    </row>
    <row r="8323" spans="7:8" x14ac:dyDescent="0.35">
      <c r="G8323" s="9"/>
      <c r="H8323" s="9"/>
    </row>
    <row r="8324" spans="7:8" x14ac:dyDescent="0.35">
      <c r="G8324" s="9"/>
      <c r="H8324" s="9"/>
    </row>
    <row r="8325" spans="7:8" x14ac:dyDescent="0.35">
      <c r="G8325" s="9"/>
      <c r="H8325" s="9"/>
    </row>
    <row r="8326" spans="7:8" x14ac:dyDescent="0.35">
      <c r="G8326" s="9"/>
      <c r="H8326" s="9"/>
    </row>
    <row r="8327" spans="7:8" x14ac:dyDescent="0.35">
      <c r="G8327" s="9"/>
      <c r="H8327" s="9"/>
    </row>
    <row r="8328" spans="7:8" x14ac:dyDescent="0.35">
      <c r="G8328" s="9"/>
      <c r="H8328" s="9"/>
    </row>
    <row r="8329" spans="7:8" x14ac:dyDescent="0.35">
      <c r="G8329" s="9"/>
      <c r="H8329" s="9"/>
    </row>
    <row r="8330" spans="7:8" x14ac:dyDescent="0.35">
      <c r="G8330" s="9"/>
      <c r="H8330" s="9"/>
    </row>
    <row r="8331" spans="7:8" x14ac:dyDescent="0.35">
      <c r="G8331" s="9"/>
      <c r="H8331" s="9"/>
    </row>
    <row r="8332" spans="7:8" x14ac:dyDescent="0.35">
      <c r="G8332" s="9"/>
      <c r="H8332" s="9"/>
    </row>
    <row r="8333" spans="7:8" x14ac:dyDescent="0.35">
      <c r="G8333" s="9"/>
      <c r="H8333" s="9"/>
    </row>
    <row r="8334" spans="7:8" x14ac:dyDescent="0.35">
      <c r="G8334" s="9"/>
      <c r="H8334" s="9"/>
    </row>
    <row r="8335" spans="7:8" x14ac:dyDescent="0.35">
      <c r="G8335" s="9"/>
      <c r="H8335" s="9"/>
    </row>
    <row r="8336" spans="7:8" x14ac:dyDescent="0.35">
      <c r="G8336" s="9"/>
      <c r="H8336" s="9"/>
    </row>
    <row r="8337" spans="7:8" x14ac:dyDescent="0.35">
      <c r="G8337" s="9"/>
      <c r="H8337" s="9"/>
    </row>
    <row r="8338" spans="7:8" x14ac:dyDescent="0.35">
      <c r="G8338" s="9"/>
      <c r="H8338" s="9"/>
    </row>
    <row r="8339" spans="7:8" x14ac:dyDescent="0.35">
      <c r="G8339" s="9"/>
      <c r="H8339" s="9"/>
    </row>
    <row r="8340" spans="7:8" x14ac:dyDescent="0.35">
      <c r="G8340" s="9"/>
      <c r="H8340" s="9"/>
    </row>
    <row r="8341" spans="7:8" x14ac:dyDescent="0.35">
      <c r="G8341" s="9"/>
      <c r="H8341" s="9"/>
    </row>
    <row r="8342" spans="7:8" x14ac:dyDescent="0.35">
      <c r="G8342" s="9"/>
      <c r="H8342" s="9"/>
    </row>
    <row r="8343" spans="7:8" x14ac:dyDescent="0.35">
      <c r="G8343" s="9"/>
      <c r="H8343" s="9"/>
    </row>
    <row r="8344" spans="7:8" x14ac:dyDescent="0.35">
      <c r="G8344" s="9"/>
      <c r="H8344" s="9"/>
    </row>
    <row r="8345" spans="7:8" x14ac:dyDescent="0.35">
      <c r="G8345" s="9"/>
      <c r="H8345" s="9"/>
    </row>
    <row r="8346" spans="7:8" x14ac:dyDescent="0.35">
      <c r="G8346" s="9"/>
      <c r="H8346" s="9"/>
    </row>
    <row r="8347" spans="7:8" x14ac:dyDescent="0.35">
      <c r="G8347" s="9"/>
      <c r="H8347" s="9"/>
    </row>
    <row r="8348" spans="7:8" x14ac:dyDescent="0.35">
      <c r="G8348" s="9"/>
      <c r="H8348" s="9"/>
    </row>
    <row r="8349" spans="7:8" x14ac:dyDescent="0.35">
      <c r="G8349" s="9"/>
      <c r="H8349" s="9"/>
    </row>
    <row r="8350" spans="7:8" x14ac:dyDescent="0.35">
      <c r="G8350" s="9"/>
      <c r="H8350" s="9"/>
    </row>
    <row r="8351" spans="7:8" x14ac:dyDescent="0.35">
      <c r="G8351" s="9"/>
      <c r="H8351" s="9"/>
    </row>
    <row r="8352" spans="7:8" x14ac:dyDescent="0.35">
      <c r="G8352" s="9"/>
      <c r="H8352" s="9"/>
    </row>
    <row r="8353" spans="7:8" x14ac:dyDescent="0.35">
      <c r="G8353" s="9"/>
      <c r="H8353" s="9"/>
    </row>
    <row r="8354" spans="7:8" x14ac:dyDescent="0.35">
      <c r="G8354" s="9"/>
      <c r="H8354" s="9"/>
    </row>
    <row r="8355" spans="7:8" x14ac:dyDescent="0.35">
      <c r="G8355" s="9"/>
      <c r="H8355" s="9"/>
    </row>
    <row r="8356" spans="7:8" x14ac:dyDescent="0.35">
      <c r="G8356" s="9"/>
      <c r="H8356" s="9"/>
    </row>
    <row r="8357" spans="7:8" x14ac:dyDescent="0.35">
      <c r="G8357" s="9"/>
      <c r="H8357" s="9"/>
    </row>
    <row r="8358" spans="7:8" x14ac:dyDescent="0.35">
      <c r="G8358" s="9"/>
      <c r="H8358" s="9"/>
    </row>
    <row r="8359" spans="7:8" x14ac:dyDescent="0.35">
      <c r="G8359" s="9"/>
      <c r="H8359" s="9"/>
    </row>
    <row r="8360" spans="7:8" x14ac:dyDescent="0.35">
      <c r="G8360" s="9"/>
      <c r="H8360" s="9"/>
    </row>
    <row r="8361" spans="7:8" x14ac:dyDescent="0.35">
      <c r="G8361" s="9"/>
      <c r="H8361" s="9"/>
    </row>
    <row r="8362" spans="7:8" x14ac:dyDescent="0.35">
      <c r="G8362" s="9"/>
      <c r="H8362" s="9"/>
    </row>
    <row r="8363" spans="7:8" x14ac:dyDescent="0.35">
      <c r="G8363" s="9"/>
      <c r="H8363" s="9"/>
    </row>
    <row r="8364" spans="7:8" x14ac:dyDescent="0.35">
      <c r="G8364" s="9"/>
      <c r="H8364" s="9"/>
    </row>
    <row r="8365" spans="7:8" x14ac:dyDescent="0.35">
      <c r="G8365" s="9"/>
      <c r="H8365" s="9"/>
    </row>
    <row r="8366" spans="7:8" x14ac:dyDescent="0.35">
      <c r="G8366" s="9"/>
      <c r="H8366" s="9"/>
    </row>
    <row r="8367" spans="7:8" x14ac:dyDescent="0.35">
      <c r="G8367" s="9"/>
      <c r="H8367" s="9"/>
    </row>
    <row r="8368" spans="7:8" x14ac:dyDescent="0.35">
      <c r="G8368" s="9"/>
      <c r="H8368" s="9"/>
    </row>
    <row r="8369" spans="7:8" x14ac:dyDescent="0.35">
      <c r="G8369" s="9"/>
      <c r="H8369" s="9"/>
    </row>
    <row r="8370" spans="7:8" x14ac:dyDescent="0.35">
      <c r="G8370" s="9"/>
      <c r="H8370" s="9"/>
    </row>
    <row r="8371" spans="7:8" x14ac:dyDescent="0.35">
      <c r="G8371" s="9"/>
      <c r="H8371" s="9"/>
    </row>
    <row r="8372" spans="7:8" x14ac:dyDescent="0.35">
      <c r="G8372" s="9"/>
      <c r="H8372" s="9"/>
    </row>
    <row r="8373" spans="7:8" x14ac:dyDescent="0.35">
      <c r="G8373" s="9"/>
      <c r="H8373" s="9"/>
    </row>
    <row r="8374" spans="7:8" x14ac:dyDescent="0.35">
      <c r="G8374" s="9"/>
      <c r="H8374" s="9"/>
    </row>
    <row r="8375" spans="7:8" x14ac:dyDescent="0.35">
      <c r="G8375" s="9"/>
      <c r="H8375" s="9"/>
    </row>
    <row r="8376" spans="7:8" x14ac:dyDescent="0.35">
      <c r="G8376" s="9"/>
      <c r="H8376" s="9"/>
    </row>
    <row r="8377" spans="7:8" x14ac:dyDescent="0.35">
      <c r="G8377" s="9"/>
      <c r="H8377" s="9"/>
    </row>
    <row r="8378" spans="7:8" x14ac:dyDescent="0.35">
      <c r="G8378" s="9"/>
      <c r="H8378" s="9"/>
    </row>
    <row r="8379" spans="7:8" x14ac:dyDescent="0.35">
      <c r="G8379" s="9"/>
      <c r="H8379" s="9"/>
    </row>
    <row r="8380" spans="7:8" x14ac:dyDescent="0.35">
      <c r="G8380" s="9"/>
      <c r="H8380" s="9"/>
    </row>
    <row r="8381" spans="7:8" x14ac:dyDescent="0.35">
      <c r="G8381" s="9"/>
      <c r="H8381" s="9"/>
    </row>
    <row r="8382" spans="7:8" x14ac:dyDescent="0.35">
      <c r="G8382" s="9"/>
      <c r="H8382" s="9"/>
    </row>
    <row r="8383" spans="7:8" x14ac:dyDescent="0.35">
      <c r="G8383" s="9"/>
      <c r="H8383" s="9"/>
    </row>
    <row r="8384" spans="7:8" x14ac:dyDescent="0.35">
      <c r="G8384" s="9"/>
      <c r="H8384" s="9"/>
    </row>
    <row r="8385" spans="7:8" x14ac:dyDescent="0.35">
      <c r="G8385" s="9"/>
      <c r="H8385" s="9"/>
    </row>
    <row r="8386" spans="7:8" x14ac:dyDescent="0.35">
      <c r="G8386" s="9"/>
      <c r="H8386" s="9"/>
    </row>
    <row r="8387" spans="7:8" x14ac:dyDescent="0.35">
      <c r="G8387" s="9"/>
      <c r="H8387" s="9"/>
    </row>
    <row r="8388" spans="7:8" x14ac:dyDescent="0.35">
      <c r="G8388" s="9"/>
      <c r="H8388" s="9"/>
    </row>
    <row r="8389" spans="7:8" x14ac:dyDescent="0.35">
      <c r="G8389" s="9"/>
      <c r="H8389" s="9"/>
    </row>
    <row r="8390" spans="7:8" x14ac:dyDescent="0.35">
      <c r="G8390" s="9"/>
      <c r="H8390" s="9"/>
    </row>
    <row r="8391" spans="7:8" x14ac:dyDescent="0.35">
      <c r="G8391" s="9"/>
      <c r="H8391" s="9"/>
    </row>
    <row r="8392" spans="7:8" x14ac:dyDescent="0.35">
      <c r="G8392" s="9"/>
      <c r="H8392" s="9"/>
    </row>
    <row r="8393" spans="7:8" x14ac:dyDescent="0.35">
      <c r="G8393" s="9"/>
      <c r="H8393" s="9"/>
    </row>
    <row r="8394" spans="7:8" x14ac:dyDescent="0.35">
      <c r="G8394" s="9"/>
      <c r="H8394" s="9"/>
    </row>
    <row r="8395" spans="7:8" x14ac:dyDescent="0.35">
      <c r="G8395" s="9"/>
      <c r="H8395" s="9"/>
    </row>
    <row r="8396" spans="7:8" x14ac:dyDescent="0.35">
      <c r="G8396" s="9"/>
      <c r="H8396" s="9"/>
    </row>
    <row r="8397" spans="7:8" x14ac:dyDescent="0.35">
      <c r="G8397" s="9"/>
      <c r="H8397" s="9"/>
    </row>
    <row r="8398" spans="7:8" x14ac:dyDescent="0.35">
      <c r="G8398" s="9"/>
      <c r="H8398" s="9"/>
    </row>
    <row r="8399" spans="7:8" x14ac:dyDescent="0.35">
      <c r="G8399" s="9"/>
      <c r="H8399" s="9"/>
    </row>
    <row r="8400" spans="7:8" x14ac:dyDescent="0.35">
      <c r="G8400" s="9"/>
      <c r="H8400" s="9"/>
    </row>
    <row r="8401" spans="7:8" x14ac:dyDescent="0.35">
      <c r="G8401" s="9"/>
      <c r="H8401" s="9"/>
    </row>
    <row r="8402" spans="7:8" x14ac:dyDescent="0.35">
      <c r="G8402" s="9"/>
      <c r="H8402" s="9"/>
    </row>
    <row r="8403" spans="7:8" x14ac:dyDescent="0.35">
      <c r="G8403" s="9"/>
      <c r="H8403" s="9"/>
    </row>
    <row r="8404" spans="7:8" x14ac:dyDescent="0.35">
      <c r="G8404" s="9"/>
      <c r="H8404" s="9"/>
    </row>
    <row r="8405" spans="7:8" x14ac:dyDescent="0.35">
      <c r="G8405" s="9"/>
      <c r="H8405" s="9"/>
    </row>
    <row r="8406" spans="7:8" x14ac:dyDescent="0.35">
      <c r="G8406" s="9"/>
      <c r="H8406" s="9"/>
    </row>
    <row r="8407" spans="7:8" x14ac:dyDescent="0.35">
      <c r="G8407" s="9"/>
      <c r="H8407" s="9"/>
    </row>
    <row r="8408" spans="7:8" x14ac:dyDescent="0.35">
      <c r="G8408" s="9"/>
      <c r="H8408" s="9"/>
    </row>
    <row r="8409" spans="7:8" x14ac:dyDescent="0.35">
      <c r="G8409" s="9"/>
      <c r="H8409" s="9"/>
    </row>
    <row r="8410" spans="7:8" x14ac:dyDescent="0.35">
      <c r="G8410" s="9"/>
      <c r="H8410" s="9"/>
    </row>
    <row r="8411" spans="7:8" x14ac:dyDescent="0.35">
      <c r="G8411" s="9"/>
      <c r="H8411" s="9"/>
    </row>
    <row r="8412" spans="7:8" x14ac:dyDescent="0.35">
      <c r="G8412" s="9"/>
      <c r="H8412" s="9"/>
    </row>
    <row r="8413" spans="7:8" x14ac:dyDescent="0.35">
      <c r="G8413" s="9"/>
      <c r="H8413" s="9"/>
    </row>
    <row r="8414" spans="7:8" x14ac:dyDescent="0.35">
      <c r="G8414" s="9"/>
      <c r="H8414" s="9"/>
    </row>
    <row r="8415" spans="7:8" x14ac:dyDescent="0.35">
      <c r="G8415" s="9"/>
      <c r="H8415" s="9"/>
    </row>
    <row r="8416" spans="7:8" x14ac:dyDescent="0.35">
      <c r="G8416" s="9"/>
      <c r="H8416" s="9"/>
    </row>
    <row r="8417" spans="7:8" x14ac:dyDescent="0.35">
      <c r="G8417" s="9"/>
      <c r="H8417" s="9"/>
    </row>
    <row r="8418" spans="7:8" x14ac:dyDescent="0.35">
      <c r="G8418" s="9"/>
      <c r="H8418" s="9"/>
    </row>
    <row r="8419" spans="7:8" x14ac:dyDescent="0.35">
      <c r="G8419" s="9"/>
      <c r="H8419" s="9"/>
    </row>
    <row r="8420" spans="7:8" x14ac:dyDescent="0.35">
      <c r="G8420" s="9"/>
      <c r="H8420" s="9"/>
    </row>
    <row r="8421" spans="7:8" x14ac:dyDescent="0.35">
      <c r="G8421" s="9"/>
      <c r="H8421" s="9"/>
    </row>
    <row r="8422" spans="7:8" x14ac:dyDescent="0.35">
      <c r="G8422" s="9"/>
      <c r="H8422" s="9"/>
    </row>
    <row r="8423" spans="7:8" x14ac:dyDescent="0.35">
      <c r="G8423" s="9"/>
      <c r="H8423" s="9"/>
    </row>
    <row r="8424" spans="7:8" x14ac:dyDescent="0.35">
      <c r="G8424" s="9"/>
      <c r="H8424" s="9"/>
    </row>
    <row r="8425" spans="7:8" x14ac:dyDescent="0.35">
      <c r="G8425" s="9"/>
      <c r="H8425" s="9"/>
    </row>
    <row r="8426" spans="7:8" x14ac:dyDescent="0.35">
      <c r="G8426" s="9"/>
      <c r="H8426" s="9"/>
    </row>
    <row r="8427" spans="7:8" x14ac:dyDescent="0.35">
      <c r="G8427" s="9"/>
      <c r="H8427" s="9"/>
    </row>
    <row r="8428" spans="7:8" x14ac:dyDescent="0.35">
      <c r="G8428" s="9"/>
      <c r="H8428" s="9"/>
    </row>
    <row r="8429" spans="7:8" x14ac:dyDescent="0.35">
      <c r="G8429" s="9"/>
      <c r="H8429" s="9"/>
    </row>
    <row r="8430" spans="7:8" x14ac:dyDescent="0.35">
      <c r="G8430" s="9"/>
      <c r="H8430" s="9"/>
    </row>
    <row r="8431" spans="7:8" x14ac:dyDescent="0.35">
      <c r="G8431" s="9"/>
      <c r="H8431" s="9"/>
    </row>
    <row r="8432" spans="7:8" x14ac:dyDescent="0.35">
      <c r="G8432" s="9"/>
      <c r="H8432" s="9"/>
    </row>
    <row r="8433" spans="7:8" x14ac:dyDescent="0.35">
      <c r="G8433" s="9"/>
      <c r="H8433" s="9"/>
    </row>
    <row r="8434" spans="7:8" x14ac:dyDescent="0.35">
      <c r="G8434" s="9"/>
      <c r="H8434" s="9"/>
    </row>
    <row r="8435" spans="7:8" x14ac:dyDescent="0.35">
      <c r="G8435" s="9"/>
      <c r="H8435" s="9"/>
    </row>
    <row r="8436" spans="7:8" x14ac:dyDescent="0.35">
      <c r="G8436" s="9"/>
      <c r="H8436" s="9"/>
    </row>
    <row r="8437" spans="7:8" x14ac:dyDescent="0.35">
      <c r="G8437" s="9"/>
      <c r="H8437" s="9"/>
    </row>
    <row r="8438" spans="7:8" x14ac:dyDescent="0.35">
      <c r="G8438" s="9"/>
      <c r="H8438" s="9"/>
    </row>
    <row r="8439" spans="7:8" x14ac:dyDescent="0.35">
      <c r="G8439" s="9"/>
      <c r="H8439" s="9"/>
    </row>
    <row r="8440" spans="7:8" x14ac:dyDescent="0.35">
      <c r="G8440" s="9"/>
      <c r="H8440" s="9"/>
    </row>
    <row r="8441" spans="7:8" x14ac:dyDescent="0.35">
      <c r="G8441" s="9"/>
      <c r="H8441" s="9"/>
    </row>
    <row r="8442" spans="7:8" x14ac:dyDescent="0.35">
      <c r="G8442" s="9"/>
      <c r="H8442" s="9"/>
    </row>
    <row r="8443" spans="7:8" x14ac:dyDescent="0.35">
      <c r="G8443" s="9"/>
      <c r="H8443" s="9"/>
    </row>
    <row r="8444" spans="7:8" x14ac:dyDescent="0.35">
      <c r="G8444" s="9"/>
      <c r="H8444" s="9"/>
    </row>
    <row r="8445" spans="7:8" x14ac:dyDescent="0.35">
      <c r="G8445" s="9"/>
      <c r="H8445" s="9"/>
    </row>
    <row r="8446" spans="7:8" x14ac:dyDescent="0.35">
      <c r="G8446" s="9"/>
      <c r="H8446" s="9"/>
    </row>
    <row r="8447" spans="7:8" x14ac:dyDescent="0.35">
      <c r="G8447" s="9"/>
      <c r="H8447" s="9"/>
    </row>
    <row r="8448" spans="7:8" x14ac:dyDescent="0.35">
      <c r="G8448" s="9"/>
      <c r="H8448" s="9"/>
    </row>
    <row r="8449" spans="7:8" x14ac:dyDescent="0.35">
      <c r="G8449" s="9"/>
      <c r="H8449" s="9"/>
    </row>
    <row r="8450" spans="7:8" x14ac:dyDescent="0.35">
      <c r="G8450" s="9"/>
      <c r="H8450" s="9"/>
    </row>
    <row r="8451" spans="7:8" x14ac:dyDescent="0.35">
      <c r="G8451" s="9"/>
      <c r="H8451" s="9"/>
    </row>
    <row r="8452" spans="7:8" x14ac:dyDescent="0.35">
      <c r="G8452" s="9"/>
      <c r="H8452" s="9"/>
    </row>
    <row r="8453" spans="7:8" x14ac:dyDescent="0.35">
      <c r="G8453" s="9"/>
      <c r="H8453" s="9"/>
    </row>
    <row r="8454" spans="7:8" x14ac:dyDescent="0.35">
      <c r="G8454" s="9"/>
      <c r="H8454" s="9"/>
    </row>
    <row r="8455" spans="7:8" x14ac:dyDescent="0.35">
      <c r="G8455" s="9"/>
      <c r="H8455" s="9"/>
    </row>
    <row r="8456" spans="7:8" x14ac:dyDescent="0.35">
      <c r="G8456" s="9"/>
      <c r="H8456" s="9"/>
    </row>
    <row r="8457" spans="7:8" x14ac:dyDescent="0.35">
      <c r="G8457" s="9"/>
      <c r="H8457" s="9"/>
    </row>
    <row r="8458" spans="7:8" x14ac:dyDescent="0.35">
      <c r="G8458" s="9"/>
      <c r="H8458" s="9"/>
    </row>
    <row r="8459" spans="7:8" x14ac:dyDescent="0.35">
      <c r="G8459" s="9"/>
      <c r="H8459" s="9"/>
    </row>
    <row r="8460" spans="7:8" x14ac:dyDescent="0.35">
      <c r="G8460" s="9"/>
      <c r="H8460" s="9"/>
    </row>
    <row r="8461" spans="7:8" x14ac:dyDescent="0.35">
      <c r="G8461" s="9"/>
      <c r="H8461" s="9"/>
    </row>
    <row r="8462" spans="7:8" x14ac:dyDescent="0.35">
      <c r="G8462" s="9"/>
      <c r="H8462" s="9"/>
    </row>
    <row r="8463" spans="7:8" x14ac:dyDescent="0.35">
      <c r="G8463" s="9"/>
      <c r="H8463" s="9"/>
    </row>
    <row r="8464" spans="7:8" x14ac:dyDescent="0.35">
      <c r="G8464" s="9"/>
      <c r="H8464" s="9"/>
    </row>
    <row r="8465" spans="7:8" x14ac:dyDescent="0.35">
      <c r="G8465" s="9"/>
      <c r="H8465" s="9"/>
    </row>
    <row r="8466" spans="7:8" x14ac:dyDescent="0.35">
      <c r="G8466" s="9"/>
      <c r="H8466" s="9"/>
    </row>
    <row r="8467" spans="7:8" x14ac:dyDescent="0.35">
      <c r="G8467" s="9"/>
      <c r="H8467" s="9"/>
    </row>
    <row r="8468" spans="7:8" x14ac:dyDescent="0.35">
      <c r="G8468" s="9"/>
      <c r="H8468" s="9"/>
    </row>
    <row r="8469" spans="7:8" x14ac:dyDescent="0.35">
      <c r="G8469" s="9"/>
      <c r="H8469" s="9"/>
    </row>
    <row r="8470" spans="7:8" x14ac:dyDescent="0.35">
      <c r="G8470" s="9"/>
      <c r="H8470" s="9"/>
    </row>
    <row r="8471" spans="7:8" x14ac:dyDescent="0.35">
      <c r="G8471" s="9"/>
      <c r="H8471" s="9"/>
    </row>
    <row r="8472" spans="7:8" x14ac:dyDescent="0.35">
      <c r="G8472" s="9"/>
      <c r="H8472" s="9"/>
    </row>
    <row r="8473" spans="7:8" x14ac:dyDescent="0.35">
      <c r="G8473" s="9"/>
      <c r="H8473" s="9"/>
    </row>
    <row r="8474" spans="7:8" x14ac:dyDescent="0.35">
      <c r="G8474" s="9"/>
      <c r="H8474" s="9"/>
    </row>
    <row r="8475" spans="7:8" x14ac:dyDescent="0.35">
      <c r="G8475" s="9"/>
      <c r="H8475" s="9"/>
    </row>
    <row r="8476" spans="7:8" x14ac:dyDescent="0.35">
      <c r="G8476" s="9"/>
      <c r="H8476" s="9"/>
    </row>
    <row r="8477" spans="7:8" x14ac:dyDescent="0.35">
      <c r="G8477" s="9"/>
      <c r="H8477" s="9"/>
    </row>
    <row r="8478" spans="7:8" x14ac:dyDescent="0.35">
      <c r="G8478" s="9"/>
      <c r="H8478" s="9"/>
    </row>
    <row r="8479" spans="7:8" x14ac:dyDescent="0.35">
      <c r="G8479" s="9"/>
      <c r="H8479" s="9"/>
    </row>
    <row r="8480" spans="7:8" x14ac:dyDescent="0.35">
      <c r="G8480" s="9"/>
      <c r="H8480" s="9"/>
    </row>
    <row r="8481" spans="7:8" x14ac:dyDescent="0.35">
      <c r="G8481" s="9"/>
      <c r="H8481" s="9"/>
    </row>
    <row r="8482" spans="7:8" x14ac:dyDescent="0.35">
      <c r="G8482" s="9"/>
      <c r="H8482" s="9"/>
    </row>
    <row r="8483" spans="7:8" x14ac:dyDescent="0.35">
      <c r="G8483" s="9"/>
      <c r="H8483" s="9"/>
    </row>
    <row r="8484" spans="7:8" x14ac:dyDescent="0.35">
      <c r="G8484" s="9"/>
      <c r="H8484" s="9"/>
    </row>
    <row r="8485" spans="7:8" x14ac:dyDescent="0.35">
      <c r="G8485" s="9"/>
      <c r="H8485" s="9"/>
    </row>
    <row r="8486" spans="7:8" x14ac:dyDescent="0.35">
      <c r="G8486" s="9"/>
      <c r="H8486" s="9"/>
    </row>
    <row r="8487" spans="7:8" x14ac:dyDescent="0.35">
      <c r="G8487" s="9"/>
      <c r="H8487" s="9"/>
    </row>
    <row r="8488" spans="7:8" x14ac:dyDescent="0.35">
      <c r="G8488" s="9"/>
      <c r="H8488" s="9"/>
    </row>
    <row r="8489" spans="7:8" x14ac:dyDescent="0.35">
      <c r="G8489" s="9"/>
      <c r="H8489" s="9"/>
    </row>
    <row r="8490" spans="7:8" x14ac:dyDescent="0.35">
      <c r="G8490" s="9"/>
      <c r="H8490" s="9"/>
    </row>
    <row r="8491" spans="7:8" x14ac:dyDescent="0.35">
      <c r="G8491" s="9"/>
      <c r="H8491" s="9"/>
    </row>
    <row r="8492" spans="7:8" x14ac:dyDescent="0.35">
      <c r="G8492" s="9"/>
      <c r="H8492" s="9"/>
    </row>
    <row r="8493" spans="7:8" x14ac:dyDescent="0.35">
      <c r="G8493" s="9"/>
      <c r="H8493" s="9"/>
    </row>
    <row r="8494" spans="7:8" x14ac:dyDescent="0.35">
      <c r="G8494" s="9"/>
      <c r="H8494" s="9"/>
    </row>
    <row r="8495" spans="7:8" x14ac:dyDescent="0.35">
      <c r="G8495" s="9"/>
      <c r="H8495" s="9"/>
    </row>
    <row r="8496" spans="7:8" x14ac:dyDescent="0.35">
      <c r="G8496" s="9"/>
      <c r="H8496" s="9"/>
    </row>
    <row r="8497" spans="7:8" x14ac:dyDescent="0.35">
      <c r="G8497" s="9"/>
      <c r="H8497" s="9"/>
    </row>
    <row r="8498" spans="7:8" x14ac:dyDescent="0.35">
      <c r="G8498" s="9"/>
      <c r="H8498" s="9"/>
    </row>
    <row r="8499" spans="7:8" x14ac:dyDescent="0.35">
      <c r="G8499" s="9"/>
      <c r="H8499" s="9"/>
    </row>
    <row r="8500" spans="7:8" x14ac:dyDescent="0.35">
      <c r="G8500" s="9"/>
      <c r="H8500" s="9"/>
    </row>
    <row r="8501" spans="7:8" x14ac:dyDescent="0.35">
      <c r="G8501" s="9"/>
      <c r="H8501" s="9"/>
    </row>
    <row r="8502" spans="7:8" x14ac:dyDescent="0.35">
      <c r="G8502" s="9"/>
      <c r="H8502" s="9"/>
    </row>
    <row r="8503" spans="7:8" x14ac:dyDescent="0.35">
      <c r="G8503" s="9"/>
      <c r="H8503" s="9"/>
    </row>
    <row r="8504" spans="7:8" x14ac:dyDescent="0.35">
      <c r="G8504" s="9"/>
      <c r="H8504" s="9"/>
    </row>
    <row r="8505" spans="7:8" x14ac:dyDescent="0.35">
      <c r="G8505" s="9"/>
      <c r="H8505" s="9"/>
    </row>
    <row r="8506" spans="7:8" x14ac:dyDescent="0.35">
      <c r="G8506" s="9"/>
      <c r="H8506" s="9"/>
    </row>
    <row r="8507" spans="7:8" x14ac:dyDescent="0.35">
      <c r="G8507" s="9"/>
      <c r="H8507" s="9"/>
    </row>
    <row r="8508" spans="7:8" x14ac:dyDescent="0.35">
      <c r="G8508" s="9"/>
      <c r="H8508" s="9"/>
    </row>
    <row r="8509" spans="7:8" x14ac:dyDescent="0.35">
      <c r="G8509" s="9"/>
      <c r="H8509" s="9"/>
    </row>
    <row r="8510" spans="7:8" x14ac:dyDescent="0.35">
      <c r="G8510" s="9"/>
      <c r="H8510" s="9"/>
    </row>
    <row r="8511" spans="7:8" x14ac:dyDescent="0.35">
      <c r="G8511" s="9"/>
      <c r="H8511" s="9"/>
    </row>
    <row r="8512" spans="7:8" x14ac:dyDescent="0.35">
      <c r="G8512" s="9"/>
      <c r="H8512" s="9"/>
    </row>
    <row r="8513" spans="7:8" x14ac:dyDescent="0.35">
      <c r="G8513" s="9"/>
      <c r="H8513" s="9"/>
    </row>
    <row r="8514" spans="7:8" x14ac:dyDescent="0.35">
      <c r="G8514" s="9"/>
      <c r="H8514" s="9"/>
    </row>
    <row r="8515" spans="7:8" x14ac:dyDescent="0.35">
      <c r="G8515" s="9"/>
      <c r="H8515" s="9"/>
    </row>
    <row r="8516" spans="7:8" x14ac:dyDescent="0.35">
      <c r="G8516" s="9"/>
      <c r="H8516" s="9"/>
    </row>
    <row r="8517" spans="7:8" x14ac:dyDescent="0.35">
      <c r="G8517" s="9"/>
      <c r="H8517" s="9"/>
    </row>
    <row r="8518" spans="7:8" x14ac:dyDescent="0.35">
      <c r="G8518" s="9"/>
      <c r="H8518" s="9"/>
    </row>
    <row r="8519" spans="7:8" x14ac:dyDescent="0.35">
      <c r="G8519" s="9"/>
      <c r="H8519" s="9"/>
    </row>
    <row r="8520" spans="7:8" x14ac:dyDescent="0.35">
      <c r="G8520" s="9"/>
      <c r="H8520" s="9"/>
    </row>
    <row r="8521" spans="7:8" x14ac:dyDescent="0.35">
      <c r="G8521" s="9"/>
      <c r="H8521" s="9"/>
    </row>
    <row r="8522" spans="7:8" x14ac:dyDescent="0.35">
      <c r="G8522" s="9"/>
      <c r="H8522" s="9"/>
    </row>
    <row r="8523" spans="7:8" x14ac:dyDescent="0.35">
      <c r="G8523" s="9"/>
      <c r="H8523" s="9"/>
    </row>
    <row r="8524" spans="7:8" x14ac:dyDescent="0.35">
      <c r="G8524" s="9"/>
      <c r="H8524" s="9"/>
    </row>
    <row r="8525" spans="7:8" x14ac:dyDescent="0.35">
      <c r="G8525" s="9"/>
      <c r="H8525" s="9"/>
    </row>
    <row r="8526" spans="7:8" x14ac:dyDescent="0.35">
      <c r="G8526" s="9"/>
      <c r="H8526" s="9"/>
    </row>
    <row r="8527" spans="7:8" x14ac:dyDescent="0.35">
      <c r="G8527" s="9"/>
      <c r="H8527" s="9"/>
    </row>
    <row r="8528" spans="7:8" x14ac:dyDescent="0.35">
      <c r="G8528" s="9"/>
      <c r="H8528" s="9"/>
    </row>
    <row r="8529" spans="7:8" x14ac:dyDescent="0.35">
      <c r="G8529" s="9"/>
      <c r="H8529" s="9"/>
    </row>
    <row r="8530" spans="7:8" x14ac:dyDescent="0.35">
      <c r="G8530" s="9"/>
      <c r="H8530" s="9"/>
    </row>
    <row r="8531" spans="7:8" x14ac:dyDescent="0.35">
      <c r="G8531" s="9"/>
      <c r="H8531" s="9"/>
    </row>
    <row r="8532" spans="7:8" x14ac:dyDescent="0.35">
      <c r="G8532" s="9"/>
      <c r="H8532" s="9"/>
    </row>
    <row r="8533" spans="7:8" x14ac:dyDescent="0.35">
      <c r="G8533" s="9"/>
      <c r="H8533" s="9"/>
    </row>
    <row r="8534" spans="7:8" x14ac:dyDescent="0.35">
      <c r="G8534" s="9"/>
      <c r="H8534" s="9"/>
    </row>
    <row r="8535" spans="7:8" x14ac:dyDescent="0.35">
      <c r="G8535" s="9"/>
      <c r="H8535" s="9"/>
    </row>
    <row r="8536" spans="7:8" x14ac:dyDescent="0.35">
      <c r="G8536" s="9"/>
      <c r="H8536" s="9"/>
    </row>
    <row r="8537" spans="7:8" x14ac:dyDescent="0.35">
      <c r="G8537" s="9"/>
      <c r="H8537" s="9"/>
    </row>
    <row r="8538" spans="7:8" x14ac:dyDescent="0.35">
      <c r="G8538" s="9"/>
      <c r="H8538" s="9"/>
    </row>
    <row r="8539" spans="7:8" x14ac:dyDescent="0.35">
      <c r="G8539" s="9"/>
      <c r="H8539" s="9"/>
    </row>
    <row r="8540" spans="7:8" x14ac:dyDescent="0.35">
      <c r="G8540" s="9"/>
      <c r="H8540" s="9"/>
    </row>
    <row r="8541" spans="7:8" x14ac:dyDescent="0.35">
      <c r="G8541" s="9"/>
      <c r="H8541" s="9"/>
    </row>
    <row r="8542" spans="7:8" x14ac:dyDescent="0.35">
      <c r="G8542" s="9"/>
      <c r="H8542" s="9"/>
    </row>
    <row r="8543" spans="7:8" x14ac:dyDescent="0.35">
      <c r="G8543" s="9"/>
      <c r="H8543" s="9"/>
    </row>
    <row r="8544" spans="7:8" x14ac:dyDescent="0.35">
      <c r="G8544" s="9"/>
      <c r="H8544" s="9"/>
    </row>
    <row r="8545" spans="7:8" x14ac:dyDescent="0.35">
      <c r="G8545" s="9"/>
      <c r="H8545" s="9"/>
    </row>
    <row r="8546" spans="7:8" x14ac:dyDescent="0.35">
      <c r="G8546" s="9"/>
      <c r="H8546" s="9"/>
    </row>
    <row r="8547" spans="7:8" x14ac:dyDescent="0.35">
      <c r="G8547" s="9"/>
      <c r="H8547" s="9"/>
    </row>
    <row r="8548" spans="7:8" x14ac:dyDescent="0.35">
      <c r="G8548" s="9"/>
      <c r="H8548" s="9"/>
    </row>
    <row r="8549" spans="7:8" x14ac:dyDescent="0.35">
      <c r="G8549" s="9"/>
      <c r="H8549" s="9"/>
    </row>
    <row r="8550" spans="7:8" x14ac:dyDescent="0.35">
      <c r="G8550" s="9"/>
      <c r="H8550" s="9"/>
    </row>
    <row r="8551" spans="7:8" x14ac:dyDescent="0.35">
      <c r="G8551" s="9"/>
      <c r="H8551" s="9"/>
    </row>
    <row r="8552" spans="7:8" x14ac:dyDescent="0.35">
      <c r="G8552" s="9"/>
      <c r="H8552" s="9"/>
    </row>
    <row r="8553" spans="7:8" x14ac:dyDescent="0.35">
      <c r="G8553" s="9"/>
      <c r="H8553" s="9"/>
    </row>
    <row r="8554" spans="7:8" x14ac:dyDescent="0.35">
      <c r="G8554" s="9"/>
      <c r="H8554" s="9"/>
    </row>
    <row r="8555" spans="7:8" x14ac:dyDescent="0.35">
      <c r="G8555" s="9"/>
      <c r="H8555" s="9"/>
    </row>
    <row r="8556" spans="7:8" x14ac:dyDescent="0.35">
      <c r="G8556" s="9"/>
      <c r="H8556" s="9"/>
    </row>
    <row r="8557" spans="7:8" x14ac:dyDescent="0.35">
      <c r="G8557" s="9"/>
      <c r="H8557" s="9"/>
    </row>
    <row r="8558" spans="7:8" x14ac:dyDescent="0.35">
      <c r="G8558" s="9"/>
      <c r="H8558" s="9"/>
    </row>
    <row r="8559" spans="7:8" x14ac:dyDescent="0.35">
      <c r="G8559" s="9"/>
      <c r="H8559" s="9"/>
    </row>
    <row r="8560" spans="7:8" x14ac:dyDescent="0.35">
      <c r="G8560" s="9"/>
      <c r="H8560" s="9"/>
    </row>
    <row r="8561" spans="7:8" x14ac:dyDescent="0.35">
      <c r="G8561" s="9"/>
      <c r="H8561" s="9"/>
    </row>
    <row r="8562" spans="7:8" x14ac:dyDescent="0.35">
      <c r="G8562" s="9"/>
      <c r="H8562" s="9"/>
    </row>
    <row r="8563" spans="7:8" x14ac:dyDescent="0.35">
      <c r="G8563" s="9"/>
      <c r="H8563" s="9"/>
    </row>
    <row r="8564" spans="7:8" x14ac:dyDescent="0.35">
      <c r="G8564" s="9"/>
      <c r="H8564" s="9"/>
    </row>
    <row r="8565" spans="7:8" x14ac:dyDescent="0.35">
      <c r="G8565" s="9"/>
      <c r="H8565" s="9"/>
    </row>
    <row r="8566" spans="7:8" x14ac:dyDescent="0.35">
      <c r="G8566" s="9"/>
      <c r="H8566" s="9"/>
    </row>
    <row r="8567" spans="7:8" x14ac:dyDescent="0.35">
      <c r="G8567" s="9"/>
      <c r="H8567" s="9"/>
    </row>
    <row r="8568" spans="7:8" x14ac:dyDescent="0.35">
      <c r="G8568" s="9"/>
      <c r="H8568" s="9"/>
    </row>
    <row r="8569" spans="7:8" x14ac:dyDescent="0.35">
      <c r="G8569" s="9"/>
      <c r="H8569" s="9"/>
    </row>
    <row r="8570" spans="7:8" x14ac:dyDescent="0.35">
      <c r="G8570" s="9"/>
      <c r="H8570" s="9"/>
    </row>
    <row r="8571" spans="7:8" x14ac:dyDescent="0.35">
      <c r="G8571" s="9"/>
      <c r="H8571" s="9"/>
    </row>
    <row r="8572" spans="7:8" x14ac:dyDescent="0.35">
      <c r="G8572" s="9"/>
      <c r="H8572" s="9"/>
    </row>
    <row r="8573" spans="7:8" x14ac:dyDescent="0.35">
      <c r="G8573" s="9"/>
      <c r="H8573" s="9"/>
    </row>
    <row r="8574" spans="7:8" x14ac:dyDescent="0.35">
      <c r="G8574" s="9"/>
      <c r="H8574" s="9"/>
    </row>
    <row r="8575" spans="7:8" x14ac:dyDescent="0.35">
      <c r="G8575" s="9"/>
      <c r="H8575" s="9"/>
    </row>
    <row r="8576" spans="7:8" x14ac:dyDescent="0.35">
      <c r="G8576" s="9"/>
      <c r="H8576" s="9"/>
    </row>
    <row r="8577" spans="7:8" x14ac:dyDescent="0.35">
      <c r="G8577" s="9"/>
      <c r="H8577" s="9"/>
    </row>
    <row r="8578" spans="7:8" x14ac:dyDescent="0.35">
      <c r="G8578" s="9"/>
      <c r="H8578" s="9"/>
    </row>
    <row r="8579" spans="7:8" x14ac:dyDescent="0.35">
      <c r="G8579" s="9"/>
      <c r="H8579" s="9"/>
    </row>
    <row r="8580" spans="7:8" x14ac:dyDescent="0.35">
      <c r="G8580" s="9"/>
      <c r="H8580" s="9"/>
    </row>
    <row r="8581" spans="7:8" x14ac:dyDescent="0.35">
      <c r="G8581" s="9"/>
      <c r="H8581" s="9"/>
    </row>
    <row r="8582" spans="7:8" x14ac:dyDescent="0.35">
      <c r="G8582" s="9"/>
      <c r="H8582" s="9"/>
    </row>
    <row r="8583" spans="7:8" x14ac:dyDescent="0.35">
      <c r="G8583" s="9"/>
      <c r="H8583" s="9"/>
    </row>
    <row r="8584" spans="7:8" x14ac:dyDescent="0.35">
      <c r="G8584" s="9"/>
      <c r="H8584" s="9"/>
    </row>
    <row r="8585" spans="7:8" x14ac:dyDescent="0.35">
      <c r="G8585" s="9"/>
      <c r="H8585" s="9"/>
    </row>
    <row r="8586" spans="7:8" x14ac:dyDescent="0.35">
      <c r="G8586" s="9"/>
      <c r="H8586" s="9"/>
    </row>
    <row r="8587" spans="7:8" x14ac:dyDescent="0.35">
      <c r="G8587" s="9"/>
      <c r="H8587" s="9"/>
    </row>
    <row r="8588" spans="7:8" x14ac:dyDescent="0.35">
      <c r="G8588" s="9"/>
      <c r="H8588" s="9"/>
    </row>
    <row r="8589" spans="7:8" x14ac:dyDescent="0.35">
      <c r="G8589" s="9"/>
      <c r="H8589" s="9"/>
    </row>
    <row r="8590" spans="7:8" x14ac:dyDescent="0.35">
      <c r="G8590" s="9"/>
      <c r="H8590" s="9"/>
    </row>
    <row r="8591" spans="7:8" x14ac:dyDescent="0.35">
      <c r="G8591" s="9"/>
      <c r="H8591" s="9"/>
    </row>
    <row r="8592" spans="7:8" x14ac:dyDescent="0.35">
      <c r="G8592" s="9"/>
      <c r="H8592" s="9"/>
    </row>
    <row r="8593" spans="7:8" x14ac:dyDescent="0.35">
      <c r="G8593" s="9"/>
      <c r="H8593" s="9"/>
    </row>
    <row r="8594" spans="7:8" x14ac:dyDescent="0.35">
      <c r="G8594" s="9"/>
      <c r="H8594" s="9"/>
    </row>
    <row r="8595" spans="7:8" x14ac:dyDescent="0.35">
      <c r="G8595" s="9"/>
      <c r="H8595" s="9"/>
    </row>
    <row r="8596" spans="7:8" x14ac:dyDescent="0.35">
      <c r="G8596" s="9"/>
      <c r="H8596" s="9"/>
    </row>
    <row r="8597" spans="7:8" x14ac:dyDescent="0.35">
      <c r="G8597" s="9"/>
      <c r="H8597" s="9"/>
    </row>
    <row r="8598" spans="7:8" x14ac:dyDescent="0.35">
      <c r="G8598" s="9"/>
      <c r="H8598" s="9"/>
    </row>
    <row r="8599" spans="7:8" x14ac:dyDescent="0.35">
      <c r="G8599" s="9"/>
      <c r="H8599" s="9"/>
    </row>
    <row r="8600" spans="7:8" x14ac:dyDescent="0.35">
      <c r="G8600" s="9"/>
      <c r="H8600" s="9"/>
    </row>
    <row r="8601" spans="7:8" x14ac:dyDescent="0.35">
      <c r="G8601" s="9"/>
      <c r="H8601" s="9"/>
    </row>
    <row r="8602" spans="7:8" x14ac:dyDescent="0.35">
      <c r="G8602" s="9"/>
      <c r="H8602" s="9"/>
    </row>
    <row r="8603" spans="7:8" x14ac:dyDescent="0.35">
      <c r="G8603" s="9"/>
      <c r="H8603" s="9"/>
    </row>
    <row r="8604" spans="7:8" x14ac:dyDescent="0.35">
      <c r="G8604" s="9"/>
      <c r="H8604" s="9"/>
    </row>
    <row r="8605" spans="7:8" x14ac:dyDescent="0.35">
      <c r="G8605" s="9"/>
      <c r="H8605" s="9"/>
    </row>
    <row r="8606" spans="7:8" x14ac:dyDescent="0.35">
      <c r="G8606" s="9"/>
      <c r="H8606" s="9"/>
    </row>
    <row r="8607" spans="7:8" x14ac:dyDescent="0.35">
      <c r="G8607" s="9"/>
      <c r="H8607" s="9"/>
    </row>
    <row r="8608" spans="7:8" x14ac:dyDescent="0.35">
      <c r="G8608" s="9"/>
      <c r="H8608" s="9"/>
    </row>
    <row r="8609" spans="7:8" x14ac:dyDescent="0.35">
      <c r="G8609" s="9"/>
      <c r="H8609" s="9"/>
    </row>
    <row r="8610" spans="7:8" x14ac:dyDescent="0.35">
      <c r="G8610" s="9"/>
      <c r="H8610" s="9"/>
    </row>
    <row r="8611" spans="7:8" x14ac:dyDescent="0.35">
      <c r="G8611" s="9"/>
      <c r="H8611" s="9"/>
    </row>
    <row r="8612" spans="7:8" x14ac:dyDescent="0.35">
      <c r="G8612" s="9"/>
      <c r="H8612" s="9"/>
    </row>
    <row r="8613" spans="7:8" x14ac:dyDescent="0.35">
      <c r="G8613" s="9"/>
      <c r="H8613" s="9"/>
    </row>
    <row r="8614" spans="7:8" x14ac:dyDescent="0.35">
      <c r="G8614" s="9"/>
      <c r="H8614" s="9"/>
    </row>
    <row r="8615" spans="7:8" x14ac:dyDescent="0.35">
      <c r="G8615" s="9"/>
      <c r="H8615" s="9"/>
    </row>
    <row r="8616" spans="7:8" x14ac:dyDescent="0.35">
      <c r="G8616" s="9"/>
      <c r="H8616" s="9"/>
    </row>
    <row r="8617" spans="7:8" x14ac:dyDescent="0.35">
      <c r="G8617" s="9"/>
      <c r="H8617" s="9"/>
    </row>
    <row r="8618" spans="7:8" x14ac:dyDescent="0.35">
      <c r="G8618" s="9"/>
      <c r="H8618" s="9"/>
    </row>
    <row r="8619" spans="7:8" x14ac:dyDescent="0.35">
      <c r="G8619" s="9"/>
      <c r="H8619" s="9"/>
    </row>
    <row r="8620" spans="7:8" x14ac:dyDescent="0.35">
      <c r="G8620" s="9"/>
      <c r="H8620" s="9"/>
    </row>
    <row r="8621" spans="7:8" x14ac:dyDescent="0.35">
      <c r="G8621" s="9"/>
      <c r="H8621" s="9"/>
    </row>
    <row r="8622" spans="7:8" x14ac:dyDescent="0.35">
      <c r="G8622" s="9"/>
      <c r="H8622" s="9"/>
    </row>
    <row r="8623" spans="7:8" x14ac:dyDescent="0.35">
      <c r="G8623" s="9"/>
      <c r="H8623" s="9"/>
    </row>
    <row r="8624" spans="7:8" x14ac:dyDescent="0.35">
      <c r="G8624" s="9"/>
      <c r="H8624" s="9"/>
    </row>
    <row r="8625" spans="7:8" x14ac:dyDescent="0.35">
      <c r="G8625" s="9"/>
      <c r="H8625" s="9"/>
    </row>
    <row r="8626" spans="7:8" x14ac:dyDescent="0.35">
      <c r="G8626" s="9"/>
      <c r="H8626" s="9"/>
    </row>
    <row r="8627" spans="7:8" x14ac:dyDescent="0.35">
      <c r="G8627" s="9"/>
      <c r="H8627" s="9"/>
    </row>
    <row r="8628" spans="7:8" x14ac:dyDescent="0.35">
      <c r="G8628" s="9"/>
      <c r="H8628" s="9"/>
    </row>
    <row r="8629" spans="7:8" x14ac:dyDescent="0.35">
      <c r="G8629" s="9"/>
      <c r="H8629" s="9"/>
    </row>
    <row r="8630" spans="7:8" x14ac:dyDescent="0.35">
      <c r="G8630" s="9"/>
      <c r="H8630" s="9"/>
    </row>
    <row r="8631" spans="7:8" x14ac:dyDescent="0.35">
      <c r="G8631" s="9"/>
      <c r="H8631" s="9"/>
    </row>
    <row r="8632" spans="7:8" x14ac:dyDescent="0.35">
      <c r="G8632" s="9"/>
      <c r="H8632" s="9"/>
    </row>
    <row r="8633" spans="7:8" x14ac:dyDescent="0.35">
      <c r="G8633" s="9"/>
      <c r="H8633" s="9"/>
    </row>
    <row r="8634" spans="7:8" x14ac:dyDescent="0.35">
      <c r="G8634" s="9"/>
      <c r="H8634" s="9"/>
    </row>
    <row r="8635" spans="7:8" x14ac:dyDescent="0.35">
      <c r="G8635" s="9"/>
      <c r="H8635" s="9"/>
    </row>
    <row r="8636" spans="7:8" x14ac:dyDescent="0.35">
      <c r="G8636" s="9"/>
      <c r="H8636" s="9"/>
    </row>
    <row r="8637" spans="7:8" x14ac:dyDescent="0.35">
      <c r="G8637" s="9"/>
      <c r="H8637" s="9"/>
    </row>
    <row r="8638" spans="7:8" x14ac:dyDescent="0.35">
      <c r="G8638" s="9"/>
      <c r="H8638" s="9"/>
    </row>
    <row r="8639" spans="7:8" x14ac:dyDescent="0.35">
      <c r="G8639" s="9"/>
      <c r="H8639" s="9"/>
    </row>
    <row r="8640" spans="7:8" x14ac:dyDescent="0.35">
      <c r="G8640" s="9"/>
      <c r="H8640" s="9"/>
    </row>
    <row r="8641" spans="7:8" x14ac:dyDescent="0.35">
      <c r="G8641" s="9"/>
      <c r="H8641" s="9"/>
    </row>
    <row r="8642" spans="7:8" x14ac:dyDescent="0.35">
      <c r="G8642" s="9"/>
      <c r="H8642" s="9"/>
    </row>
    <row r="8643" spans="7:8" x14ac:dyDescent="0.35">
      <c r="G8643" s="9"/>
      <c r="H8643" s="9"/>
    </row>
    <row r="8644" spans="7:8" x14ac:dyDescent="0.35">
      <c r="G8644" s="9"/>
      <c r="H8644" s="9"/>
    </row>
    <row r="8645" spans="7:8" x14ac:dyDescent="0.35">
      <c r="G8645" s="9"/>
      <c r="H8645" s="9"/>
    </row>
    <row r="8646" spans="7:8" x14ac:dyDescent="0.35">
      <c r="G8646" s="9"/>
      <c r="H8646" s="9"/>
    </row>
    <row r="8647" spans="7:8" x14ac:dyDescent="0.35">
      <c r="G8647" s="9"/>
      <c r="H8647" s="9"/>
    </row>
    <row r="8648" spans="7:8" x14ac:dyDescent="0.35">
      <c r="G8648" s="9"/>
      <c r="H8648" s="9"/>
    </row>
    <row r="8649" spans="7:8" x14ac:dyDescent="0.35">
      <c r="G8649" s="9"/>
      <c r="H8649" s="9"/>
    </row>
    <row r="8650" spans="7:8" x14ac:dyDescent="0.35">
      <c r="G8650" s="9"/>
      <c r="H8650" s="9"/>
    </row>
    <row r="8651" spans="7:8" x14ac:dyDescent="0.35">
      <c r="G8651" s="9"/>
      <c r="H8651" s="9"/>
    </row>
    <row r="8652" spans="7:8" x14ac:dyDescent="0.35">
      <c r="G8652" s="9"/>
      <c r="H8652" s="9"/>
    </row>
    <row r="8653" spans="7:8" x14ac:dyDescent="0.35">
      <c r="G8653" s="9"/>
      <c r="H8653" s="9"/>
    </row>
    <row r="8654" spans="7:8" x14ac:dyDescent="0.35">
      <c r="G8654" s="9"/>
      <c r="H8654" s="9"/>
    </row>
    <row r="8655" spans="7:8" x14ac:dyDescent="0.35">
      <c r="G8655" s="9"/>
      <c r="H8655" s="9"/>
    </row>
    <row r="8656" spans="7:8" x14ac:dyDescent="0.35">
      <c r="G8656" s="9"/>
      <c r="H8656" s="9"/>
    </row>
    <row r="8657" spans="7:8" x14ac:dyDescent="0.35">
      <c r="G8657" s="9"/>
      <c r="H8657" s="9"/>
    </row>
    <row r="8658" spans="7:8" x14ac:dyDescent="0.35">
      <c r="G8658" s="9"/>
      <c r="H8658" s="9"/>
    </row>
    <row r="8659" spans="7:8" x14ac:dyDescent="0.35">
      <c r="G8659" s="9"/>
      <c r="H8659" s="9"/>
    </row>
    <row r="8660" spans="7:8" x14ac:dyDescent="0.35">
      <c r="G8660" s="9"/>
      <c r="H8660" s="9"/>
    </row>
    <row r="8661" spans="7:8" x14ac:dyDescent="0.35">
      <c r="G8661" s="9"/>
      <c r="H8661" s="9"/>
    </row>
    <row r="8662" spans="7:8" x14ac:dyDescent="0.35">
      <c r="G8662" s="9"/>
      <c r="H8662" s="9"/>
    </row>
    <row r="8663" spans="7:8" x14ac:dyDescent="0.35">
      <c r="G8663" s="9"/>
      <c r="H8663" s="9"/>
    </row>
    <row r="8664" spans="7:8" x14ac:dyDescent="0.35">
      <c r="G8664" s="9"/>
      <c r="H8664" s="9"/>
    </row>
    <row r="8665" spans="7:8" x14ac:dyDescent="0.35">
      <c r="G8665" s="9"/>
      <c r="H8665" s="9"/>
    </row>
    <row r="8666" spans="7:8" x14ac:dyDescent="0.35">
      <c r="G8666" s="9"/>
      <c r="H8666" s="9"/>
    </row>
    <row r="8667" spans="7:8" x14ac:dyDescent="0.35">
      <c r="G8667" s="9"/>
      <c r="H8667" s="9"/>
    </row>
    <row r="8668" spans="7:8" x14ac:dyDescent="0.35">
      <c r="G8668" s="9"/>
      <c r="H8668" s="9"/>
    </row>
    <row r="8669" spans="7:8" x14ac:dyDescent="0.35">
      <c r="G8669" s="9"/>
      <c r="H8669" s="9"/>
    </row>
    <row r="8670" spans="7:8" x14ac:dyDescent="0.35">
      <c r="G8670" s="9"/>
      <c r="H8670" s="9"/>
    </row>
    <row r="8671" spans="7:8" x14ac:dyDescent="0.35">
      <c r="G8671" s="9"/>
      <c r="H8671" s="9"/>
    </row>
    <row r="8672" spans="7:8" x14ac:dyDescent="0.35">
      <c r="G8672" s="9"/>
      <c r="H8672" s="9"/>
    </row>
    <row r="8673" spans="7:8" x14ac:dyDescent="0.35">
      <c r="G8673" s="9"/>
      <c r="H8673" s="9"/>
    </row>
    <row r="8674" spans="7:8" x14ac:dyDescent="0.35">
      <c r="G8674" s="9"/>
      <c r="H8674" s="9"/>
    </row>
    <row r="8675" spans="7:8" x14ac:dyDescent="0.35">
      <c r="G8675" s="9"/>
      <c r="H8675" s="9"/>
    </row>
    <row r="8676" spans="7:8" x14ac:dyDescent="0.35">
      <c r="G8676" s="9"/>
      <c r="H8676" s="9"/>
    </row>
    <row r="8677" spans="7:8" x14ac:dyDescent="0.35">
      <c r="G8677" s="9"/>
      <c r="H8677" s="9"/>
    </row>
    <row r="8678" spans="7:8" x14ac:dyDescent="0.35">
      <c r="G8678" s="9"/>
      <c r="H8678" s="9"/>
    </row>
    <row r="8679" spans="7:8" x14ac:dyDescent="0.35">
      <c r="G8679" s="9"/>
      <c r="H8679" s="9"/>
    </row>
    <row r="8680" spans="7:8" x14ac:dyDescent="0.35">
      <c r="G8680" s="9"/>
      <c r="H8680" s="9"/>
    </row>
    <row r="8681" spans="7:8" x14ac:dyDescent="0.35">
      <c r="G8681" s="9"/>
      <c r="H8681" s="9"/>
    </row>
    <row r="8682" spans="7:8" x14ac:dyDescent="0.35">
      <c r="G8682" s="9"/>
      <c r="H8682" s="9"/>
    </row>
    <row r="8683" spans="7:8" x14ac:dyDescent="0.35">
      <c r="G8683" s="9"/>
      <c r="H8683" s="9"/>
    </row>
    <row r="8684" spans="7:8" x14ac:dyDescent="0.35">
      <c r="G8684" s="9"/>
      <c r="H8684" s="9"/>
    </row>
    <row r="8685" spans="7:8" x14ac:dyDescent="0.35">
      <c r="G8685" s="9"/>
      <c r="H8685" s="9"/>
    </row>
    <row r="8686" spans="7:8" x14ac:dyDescent="0.35">
      <c r="G8686" s="9"/>
      <c r="H8686" s="9"/>
    </row>
    <row r="8687" spans="7:8" x14ac:dyDescent="0.35">
      <c r="G8687" s="9"/>
      <c r="H8687" s="9"/>
    </row>
    <row r="8688" spans="7:8" x14ac:dyDescent="0.35">
      <c r="G8688" s="9"/>
      <c r="H8688" s="9"/>
    </row>
    <row r="8689" spans="7:8" x14ac:dyDescent="0.35">
      <c r="G8689" s="9"/>
      <c r="H8689" s="9"/>
    </row>
    <row r="8690" spans="7:8" x14ac:dyDescent="0.35">
      <c r="G8690" s="9"/>
      <c r="H8690" s="9"/>
    </row>
    <row r="8691" spans="7:8" x14ac:dyDescent="0.35">
      <c r="G8691" s="9"/>
      <c r="H8691" s="9"/>
    </row>
    <row r="8692" spans="7:8" x14ac:dyDescent="0.35">
      <c r="G8692" s="9"/>
      <c r="H8692" s="9"/>
    </row>
    <row r="8693" spans="7:8" x14ac:dyDescent="0.35">
      <c r="G8693" s="9"/>
      <c r="H8693" s="9"/>
    </row>
    <row r="8694" spans="7:8" x14ac:dyDescent="0.35">
      <c r="G8694" s="9"/>
      <c r="H8694" s="9"/>
    </row>
    <row r="8695" spans="7:8" x14ac:dyDescent="0.35">
      <c r="G8695" s="9"/>
      <c r="H8695" s="9"/>
    </row>
    <row r="8696" spans="7:8" x14ac:dyDescent="0.35">
      <c r="G8696" s="9"/>
      <c r="H8696" s="9"/>
    </row>
    <row r="8697" spans="7:8" x14ac:dyDescent="0.35">
      <c r="G8697" s="9"/>
      <c r="H8697" s="9"/>
    </row>
    <row r="8698" spans="7:8" x14ac:dyDescent="0.35">
      <c r="G8698" s="9"/>
      <c r="H8698" s="9"/>
    </row>
    <row r="8699" spans="7:8" x14ac:dyDescent="0.35">
      <c r="G8699" s="9"/>
      <c r="H8699" s="9"/>
    </row>
    <row r="8700" spans="7:8" x14ac:dyDescent="0.35">
      <c r="G8700" s="9"/>
      <c r="H8700" s="9"/>
    </row>
    <row r="8701" spans="7:8" x14ac:dyDescent="0.35">
      <c r="G8701" s="9"/>
      <c r="H8701" s="9"/>
    </row>
    <row r="8702" spans="7:8" x14ac:dyDescent="0.35">
      <c r="G8702" s="9"/>
      <c r="H8702" s="9"/>
    </row>
    <row r="8703" spans="7:8" x14ac:dyDescent="0.35">
      <c r="G8703" s="9"/>
      <c r="H8703" s="9"/>
    </row>
    <row r="8704" spans="7:8" x14ac:dyDescent="0.35">
      <c r="G8704" s="9"/>
      <c r="H8704" s="9"/>
    </row>
    <row r="8705" spans="7:8" x14ac:dyDescent="0.35">
      <c r="G8705" s="9"/>
      <c r="H8705" s="9"/>
    </row>
    <row r="8706" spans="7:8" x14ac:dyDescent="0.35">
      <c r="G8706" s="9"/>
      <c r="H8706" s="9"/>
    </row>
    <row r="8707" spans="7:8" x14ac:dyDescent="0.35">
      <c r="G8707" s="9"/>
      <c r="H8707" s="9"/>
    </row>
    <row r="8708" spans="7:8" x14ac:dyDescent="0.35">
      <c r="G8708" s="9"/>
      <c r="H8708" s="9"/>
    </row>
    <row r="8709" spans="7:8" x14ac:dyDescent="0.35">
      <c r="G8709" s="9"/>
      <c r="H8709" s="9"/>
    </row>
    <row r="8710" spans="7:8" x14ac:dyDescent="0.35">
      <c r="G8710" s="9"/>
      <c r="H8710" s="9"/>
    </row>
    <row r="8711" spans="7:8" x14ac:dyDescent="0.35">
      <c r="G8711" s="9"/>
      <c r="H8711" s="9"/>
    </row>
    <row r="8712" spans="7:8" x14ac:dyDescent="0.35">
      <c r="G8712" s="9"/>
      <c r="H8712" s="9"/>
    </row>
    <row r="8713" spans="7:8" x14ac:dyDescent="0.35">
      <c r="G8713" s="9"/>
      <c r="H8713" s="9"/>
    </row>
    <row r="8714" spans="7:8" x14ac:dyDescent="0.35">
      <c r="G8714" s="9"/>
      <c r="H8714" s="9"/>
    </row>
    <row r="8715" spans="7:8" x14ac:dyDescent="0.35">
      <c r="G8715" s="9"/>
      <c r="H8715" s="9"/>
    </row>
    <row r="8716" spans="7:8" x14ac:dyDescent="0.35">
      <c r="G8716" s="9"/>
      <c r="H8716" s="9"/>
    </row>
    <row r="8717" spans="7:8" x14ac:dyDescent="0.35">
      <c r="G8717" s="9"/>
      <c r="H8717" s="9"/>
    </row>
    <row r="8718" spans="7:8" x14ac:dyDescent="0.35">
      <c r="G8718" s="9"/>
      <c r="H8718" s="9"/>
    </row>
    <row r="8719" spans="7:8" x14ac:dyDescent="0.35">
      <c r="G8719" s="9"/>
      <c r="H8719" s="9"/>
    </row>
    <row r="8720" spans="7:8" x14ac:dyDescent="0.35">
      <c r="G8720" s="9"/>
      <c r="H8720" s="9"/>
    </row>
    <row r="8721" spans="7:8" x14ac:dyDescent="0.35">
      <c r="G8721" s="9"/>
      <c r="H8721" s="9"/>
    </row>
    <row r="8722" spans="7:8" x14ac:dyDescent="0.35">
      <c r="G8722" s="9"/>
      <c r="H8722" s="9"/>
    </row>
    <row r="8723" spans="7:8" x14ac:dyDescent="0.35">
      <c r="G8723" s="9"/>
      <c r="H8723" s="9"/>
    </row>
    <row r="8724" spans="7:8" x14ac:dyDescent="0.35">
      <c r="G8724" s="9"/>
      <c r="H8724" s="9"/>
    </row>
    <row r="8725" spans="7:8" x14ac:dyDescent="0.35">
      <c r="G8725" s="9"/>
      <c r="H8725" s="9"/>
    </row>
    <row r="8726" spans="7:8" x14ac:dyDescent="0.35">
      <c r="G8726" s="9"/>
      <c r="H8726" s="9"/>
    </row>
    <row r="8727" spans="7:8" x14ac:dyDescent="0.35">
      <c r="G8727" s="9"/>
      <c r="H8727" s="9"/>
    </row>
    <row r="8728" spans="7:8" x14ac:dyDescent="0.35">
      <c r="G8728" s="9"/>
      <c r="H8728" s="9"/>
    </row>
    <row r="8729" spans="7:8" x14ac:dyDescent="0.35">
      <c r="G8729" s="9"/>
      <c r="H8729" s="9"/>
    </row>
    <row r="8730" spans="7:8" x14ac:dyDescent="0.35">
      <c r="G8730" s="9"/>
      <c r="H8730" s="9"/>
    </row>
    <row r="8731" spans="7:8" x14ac:dyDescent="0.35">
      <c r="G8731" s="9"/>
      <c r="H8731" s="9"/>
    </row>
    <row r="8732" spans="7:8" x14ac:dyDescent="0.35">
      <c r="G8732" s="9"/>
      <c r="H8732" s="9"/>
    </row>
    <row r="8733" spans="7:8" x14ac:dyDescent="0.35">
      <c r="G8733" s="9"/>
      <c r="H8733" s="9"/>
    </row>
    <row r="8734" spans="7:8" x14ac:dyDescent="0.35">
      <c r="G8734" s="9"/>
      <c r="H8734" s="9"/>
    </row>
    <row r="8735" spans="7:8" x14ac:dyDescent="0.35">
      <c r="G8735" s="9"/>
      <c r="H8735" s="9"/>
    </row>
    <row r="8736" spans="7:8" x14ac:dyDescent="0.35">
      <c r="G8736" s="9"/>
      <c r="H8736" s="9"/>
    </row>
    <row r="8737" spans="7:8" x14ac:dyDescent="0.35">
      <c r="G8737" s="9"/>
      <c r="H8737" s="9"/>
    </row>
    <row r="8738" spans="7:8" x14ac:dyDescent="0.35">
      <c r="G8738" s="9"/>
      <c r="H8738" s="9"/>
    </row>
    <row r="8739" spans="7:8" x14ac:dyDescent="0.35">
      <c r="G8739" s="9"/>
      <c r="H8739" s="9"/>
    </row>
    <row r="8740" spans="7:8" x14ac:dyDescent="0.35">
      <c r="G8740" s="9"/>
      <c r="H8740" s="9"/>
    </row>
    <row r="8741" spans="7:8" x14ac:dyDescent="0.35">
      <c r="G8741" s="9"/>
      <c r="H8741" s="9"/>
    </row>
    <row r="8742" spans="7:8" x14ac:dyDescent="0.35">
      <c r="G8742" s="9"/>
      <c r="H8742" s="9"/>
    </row>
    <row r="8743" spans="7:8" x14ac:dyDescent="0.35">
      <c r="G8743" s="9"/>
      <c r="H8743" s="9"/>
    </row>
    <row r="8744" spans="7:8" x14ac:dyDescent="0.35">
      <c r="G8744" s="9"/>
      <c r="H8744" s="9"/>
    </row>
    <row r="8745" spans="7:8" x14ac:dyDescent="0.35">
      <c r="G8745" s="9"/>
      <c r="H8745" s="9"/>
    </row>
    <row r="8746" spans="7:8" x14ac:dyDescent="0.35">
      <c r="G8746" s="9"/>
      <c r="H8746" s="9"/>
    </row>
    <row r="8747" spans="7:8" x14ac:dyDescent="0.35">
      <c r="G8747" s="9"/>
      <c r="H8747" s="9"/>
    </row>
    <row r="8748" spans="7:8" x14ac:dyDescent="0.35">
      <c r="G8748" s="9"/>
      <c r="H8748" s="9"/>
    </row>
    <row r="8749" spans="7:8" x14ac:dyDescent="0.35">
      <c r="G8749" s="9"/>
      <c r="H8749" s="9"/>
    </row>
    <row r="8750" spans="7:8" x14ac:dyDescent="0.35">
      <c r="G8750" s="9"/>
      <c r="H8750" s="9"/>
    </row>
    <row r="8751" spans="7:8" x14ac:dyDescent="0.35">
      <c r="G8751" s="9"/>
      <c r="H8751" s="9"/>
    </row>
    <row r="8752" spans="7:8" x14ac:dyDescent="0.35">
      <c r="G8752" s="9"/>
      <c r="H8752" s="9"/>
    </row>
    <row r="8753" spans="7:8" x14ac:dyDescent="0.35">
      <c r="G8753" s="9"/>
      <c r="H8753" s="9"/>
    </row>
    <row r="8754" spans="7:8" x14ac:dyDescent="0.35">
      <c r="G8754" s="9"/>
      <c r="H8754" s="9"/>
    </row>
    <row r="8755" spans="7:8" x14ac:dyDescent="0.35">
      <c r="G8755" s="9"/>
      <c r="H8755" s="9"/>
    </row>
    <row r="8756" spans="7:8" x14ac:dyDescent="0.35">
      <c r="G8756" s="9"/>
      <c r="H8756" s="9"/>
    </row>
    <row r="8757" spans="7:8" x14ac:dyDescent="0.35">
      <c r="G8757" s="9"/>
      <c r="H8757" s="9"/>
    </row>
    <row r="8758" spans="7:8" x14ac:dyDescent="0.35">
      <c r="G8758" s="9"/>
      <c r="H8758" s="9"/>
    </row>
    <row r="8759" spans="7:8" x14ac:dyDescent="0.35">
      <c r="G8759" s="9"/>
      <c r="H8759" s="9"/>
    </row>
    <row r="8760" spans="7:8" x14ac:dyDescent="0.35">
      <c r="G8760" s="9"/>
      <c r="H8760" s="9"/>
    </row>
    <row r="8761" spans="7:8" x14ac:dyDescent="0.35">
      <c r="G8761" s="9"/>
      <c r="H8761" s="9"/>
    </row>
    <row r="8762" spans="7:8" x14ac:dyDescent="0.35">
      <c r="G8762" s="9"/>
      <c r="H8762" s="9"/>
    </row>
    <row r="8763" spans="7:8" x14ac:dyDescent="0.35">
      <c r="G8763" s="9"/>
      <c r="H8763" s="9"/>
    </row>
    <row r="8764" spans="7:8" x14ac:dyDescent="0.35">
      <c r="G8764" s="9"/>
      <c r="H8764" s="9"/>
    </row>
    <row r="8765" spans="7:8" x14ac:dyDescent="0.35">
      <c r="G8765" s="9"/>
      <c r="H8765" s="9"/>
    </row>
    <row r="8766" spans="7:8" x14ac:dyDescent="0.35">
      <c r="G8766" s="9"/>
      <c r="H8766" s="9"/>
    </row>
    <row r="8767" spans="7:8" x14ac:dyDescent="0.35">
      <c r="G8767" s="9"/>
      <c r="H8767" s="9"/>
    </row>
    <row r="8768" spans="7:8" x14ac:dyDescent="0.35">
      <c r="G8768" s="9"/>
      <c r="H8768" s="9"/>
    </row>
    <row r="8769" spans="7:8" x14ac:dyDescent="0.35">
      <c r="G8769" s="9"/>
      <c r="H8769" s="9"/>
    </row>
    <row r="8770" spans="7:8" x14ac:dyDescent="0.35">
      <c r="G8770" s="9"/>
      <c r="H8770" s="9"/>
    </row>
    <row r="8771" spans="7:8" x14ac:dyDescent="0.35">
      <c r="G8771" s="9"/>
      <c r="H8771" s="9"/>
    </row>
    <row r="8772" spans="7:8" x14ac:dyDescent="0.35">
      <c r="G8772" s="9"/>
      <c r="H8772" s="9"/>
    </row>
    <row r="8773" spans="7:8" x14ac:dyDescent="0.35">
      <c r="G8773" s="9"/>
      <c r="H8773" s="9"/>
    </row>
    <row r="8774" spans="7:8" x14ac:dyDescent="0.35">
      <c r="G8774" s="9"/>
      <c r="H8774" s="9"/>
    </row>
    <row r="8775" spans="7:8" x14ac:dyDescent="0.35">
      <c r="G8775" s="9"/>
      <c r="H8775" s="9"/>
    </row>
    <row r="8776" spans="7:8" x14ac:dyDescent="0.35">
      <c r="G8776" s="9"/>
      <c r="H8776" s="9"/>
    </row>
    <row r="8777" spans="7:8" x14ac:dyDescent="0.35">
      <c r="G8777" s="9"/>
      <c r="H8777" s="9"/>
    </row>
    <row r="8778" spans="7:8" x14ac:dyDescent="0.35">
      <c r="G8778" s="9"/>
      <c r="H8778" s="9"/>
    </row>
    <row r="8779" spans="7:8" x14ac:dyDescent="0.35">
      <c r="G8779" s="9"/>
      <c r="H8779" s="9"/>
    </row>
    <row r="8780" spans="7:8" x14ac:dyDescent="0.35">
      <c r="G8780" s="9"/>
      <c r="H8780" s="9"/>
    </row>
    <row r="8781" spans="7:8" x14ac:dyDescent="0.35">
      <c r="G8781" s="9"/>
      <c r="H8781" s="9"/>
    </row>
    <row r="8782" spans="7:8" x14ac:dyDescent="0.35">
      <c r="G8782" s="9"/>
      <c r="H8782" s="9"/>
    </row>
    <row r="8783" spans="7:8" x14ac:dyDescent="0.35">
      <c r="G8783" s="9"/>
      <c r="H8783" s="9"/>
    </row>
    <row r="8784" spans="7:8" x14ac:dyDescent="0.35">
      <c r="G8784" s="9"/>
      <c r="H8784" s="9"/>
    </row>
    <row r="8785" spans="7:8" x14ac:dyDescent="0.35">
      <c r="G8785" s="9"/>
      <c r="H8785" s="9"/>
    </row>
    <row r="8786" spans="7:8" x14ac:dyDescent="0.35">
      <c r="G8786" s="9"/>
      <c r="H8786" s="9"/>
    </row>
    <row r="8787" spans="7:8" x14ac:dyDescent="0.35">
      <c r="G8787" s="9"/>
      <c r="H8787" s="9"/>
    </row>
    <row r="8788" spans="7:8" x14ac:dyDescent="0.35">
      <c r="G8788" s="9"/>
      <c r="H8788" s="9"/>
    </row>
    <row r="8789" spans="7:8" x14ac:dyDescent="0.35">
      <c r="G8789" s="9"/>
      <c r="H8789" s="9"/>
    </row>
    <row r="8790" spans="7:8" x14ac:dyDescent="0.35">
      <c r="G8790" s="9"/>
      <c r="H8790" s="9"/>
    </row>
    <row r="8791" spans="7:8" x14ac:dyDescent="0.35">
      <c r="G8791" s="9"/>
      <c r="H8791" s="9"/>
    </row>
    <row r="8792" spans="7:8" x14ac:dyDescent="0.35">
      <c r="G8792" s="9"/>
      <c r="H8792" s="9"/>
    </row>
    <row r="8793" spans="7:8" x14ac:dyDescent="0.35">
      <c r="G8793" s="9"/>
      <c r="H8793" s="9"/>
    </row>
    <row r="8794" spans="7:8" x14ac:dyDescent="0.35">
      <c r="G8794" s="9"/>
      <c r="H8794" s="9"/>
    </row>
    <row r="8795" spans="7:8" x14ac:dyDescent="0.35">
      <c r="G8795" s="9"/>
      <c r="H8795" s="9"/>
    </row>
    <row r="8796" spans="7:8" x14ac:dyDescent="0.35">
      <c r="G8796" s="9"/>
      <c r="H8796" s="9"/>
    </row>
    <row r="8797" spans="7:8" x14ac:dyDescent="0.35">
      <c r="G8797" s="9"/>
      <c r="H8797" s="9"/>
    </row>
    <row r="8798" spans="7:8" x14ac:dyDescent="0.35">
      <c r="G8798" s="9"/>
      <c r="H8798" s="9"/>
    </row>
    <row r="8799" spans="7:8" x14ac:dyDescent="0.35">
      <c r="G8799" s="9"/>
      <c r="H8799" s="9"/>
    </row>
    <row r="8800" spans="7:8" x14ac:dyDescent="0.35">
      <c r="G8800" s="9"/>
      <c r="H8800" s="9"/>
    </row>
    <row r="8801" spans="7:8" x14ac:dyDescent="0.35">
      <c r="G8801" s="9"/>
      <c r="H8801" s="9"/>
    </row>
    <row r="8802" spans="7:8" x14ac:dyDescent="0.35">
      <c r="G8802" s="9"/>
      <c r="H8802" s="9"/>
    </row>
    <row r="8803" spans="7:8" x14ac:dyDescent="0.35">
      <c r="G8803" s="9"/>
      <c r="H8803" s="9"/>
    </row>
    <row r="8804" spans="7:8" x14ac:dyDescent="0.35">
      <c r="G8804" s="9"/>
      <c r="H8804" s="9"/>
    </row>
    <row r="8805" spans="7:8" x14ac:dyDescent="0.35">
      <c r="G8805" s="9"/>
      <c r="H8805" s="9"/>
    </row>
    <row r="8806" spans="7:8" x14ac:dyDescent="0.35">
      <c r="G8806" s="9"/>
      <c r="H8806" s="9"/>
    </row>
    <row r="8807" spans="7:8" x14ac:dyDescent="0.35">
      <c r="G8807" s="9"/>
      <c r="H8807" s="9"/>
    </row>
    <row r="8808" spans="7:8" x14ac:dyDescent="0.35">
      <c r="G8808" s="9"/>
      <c r="H8808" s="9"/>
    </row>
    <row r="8809" spans="7:8" x14ac:dyDescent="0.35">
      <c r="G8809" s="9"/>
      <c r="H8809" s="9"/>
    </row>
    <row r="8810" spans="7:8" x14ac:dyDescent="0.35">
      <c r="G8810" s="9"/>
      <c r="H8810" s="9"/>
    </row>
    <row r="8811" spans="7:8" x14ac:dyDescent="0.35">
      <c r="G8811" s="9"/>
      <c r="H8811" s="9"/>
    </row>
    <row r="8812" spans="7:8" x14ac:dyDescent="0.35">
      <c r="G8812" s="9"/>
      <c r="H8812" s="9"/>
    </row>
    <row r="8813" spans="7:8" x14ac:dyDescent="0.35">
      <c r="G8813" s="9"/>
      <c r="H8813" s="9"/>
    </row>
    <row r="8814" spans="7:8" x14ac:dyDescent="0.35">
      <c r="G8814" s="9"/>
      <c r="H8814" s="9"/>
    </row>
    <row r="8815" spans="7:8" x14ac:dyDescent="0.35">
      <c r="G8815" s="9"/>
      <c r="H8815" s="9"/>
    </row>
    <row r="8816" spans="7:8" x14ac:dyDescent="0.35">
      <c r="G8816" s="9"/>
      <c r="H8816" s="9"/>
    </row>
    <row r="8817" spans="7:8" x14ac:dyDescent="0.35">
      <c r="G8817" s="9"/>
      <c r="H8817" s="9"/>
    </row>
    <row r="8818" spans="7:8" x14ac:dyDescent="0.35">
      <c r="G8818" s="9"/>
      <c r="H8818" s="9"/>
    </row>
    <row r="8819" spans="7:8" x14ac:dyDescent="0.35">
      <c r="G8819" s="9"/>
      <c r="H8819" s="9"/>
    </row>
    <row r="8820" spans="7:8" x14ac:dyDescent="0.35">
      <c r="G8820" s="9"/>
      <c r="H8820" s="9"/>
    </row>
    <row r="8821" spans="7:8" x14ac:dyDescent="0.35">
      <c r="G8821" s="9"/>
      <c r="H8821" s="9"/>
    </row>
    <row r="8822" spans="7:8" x14ac:dyDescent="0.35">
      <c r="G8822" s="9"/>
      <c r="H8822" s="9"/>
    </row>
    <row r="8823" spans="7:8" x14ac:dyDescent="0.35">
      <c r="G8823" s="9"/>
      <c r="H8823" s="9"/>
    </row>
    <row r="8824" spans="7:8" x14ac:dyDescent="0.35">
      <c r="G8824" s="9"/>
      <c r="H8824" s="9"/>
    </row>
    <row r="8825" spans="7:8" x14ac:dyDescent="0.35">
      <c r="G8825" s="9"/>
      <c r="H8825" s="9"/>
    </row>
    <row r="8826" spans="7:8" x14ac:dyDescent="0.35">
      <c r="G8826" s="9"/>
      <c r="H8826" s="9"/>
    </row>
    <row r="8827" spans="7:8" x14ac:dyDescent="0.35">
      <c r="G8827" s="9"/>
      <c r="H8827" s="9"/>
    </row>
    <row r="8828" spans="7:8" x14ac:dyDescent="0.35">
      <c r="G8828" s="9"/>
      <c r="H8828" s="9"/>
    </row>
    <row r="8829" spans="7:8" x14ac:dyDescent="0.35">
      <c r="G8829" s="9"/>
      <c r="H8829" s="9"/>
    </row>
    <row r="8830" spans="7:8" x14ac:dyDescent="0.35">
      <c r="G8830" s="9"/>
      <c r="H8830" s="9"/>
    </row>
    <row r="8831" spans="7:8" x14ac:dyDescent="0.35">
      <c r="G8831" s="9"/>
      <c r="H8831" s="9"/>
    </row>
    <row r="8832" spans="7:8" x14ac:dyDescent="0.35">
      <c r="G8832" s="9"/>
      <c r="H8832" s="9"/>
    </row>
    <row r="8833" spans="7:8" x14ac:dyDescent="0.35">
      <c r="G8833" s="9"/>
      <c r="H8833" s="9"/>
    </row>
    <row r="8834" spans="7:8" x14ac:dyDescent="0.35">
      <c r="G8834" s="9"/>
      <c r="H8834" s="9"/>
    </row>
    <row r="8835" spans="7:8" x14ac:dyDescent="0.35">
      <c r="G8835" s="9"/>
      <c r="H8835" s="9"/>
    </row>
    <row r="8836" spans="7:8" x14ac:dyDescent="0.35">
      <c r="G8836" s="9"/>
      <c r="H8836" s="9"/>
    </row>
    <row r="8837" spans="7:8" x14ac:dyDescent="0.35">
      <c r="G8837" s="9"/>
      <c r="H8837" s="9"/>
    </row>
    <row r="8838" spans="7:8" x14ac:dyDescent="0.35">
      <c r="G8838" s="9"/>
      <c r="H8838" s="9"/>
    </row>
    <row r="8839" spans="7:8" x14ac:dyDescent="0.35">
      <c r="G8839" s="9"/>
      <c r="H8839" s="9"/>
    </row>
    <row r="8840" spans="7:8" x14ac:dyDescent="0.35">
      <c r="G8840" s="9"/>
      <c r="H8840" s="9"/>
    </row>
    <row r="8841" spans="7:8" x14ac:dyDescent="0.35">
      <c r="G8841" s="9"/>
      <c r="H8841" s="9"/>
    </row>
    <row r="8842" spans="7:8" x14ac:dyDescent="0.35">
      <c r="G8842" s="9"/>
      <c r="H8842" s="9"/>
    </row>
    <row r="8843" spans="7:8" x14ac:dyDescent="0.35">
      <c r="G8843" s="9"/>
      <c r="H8843" s="9"/>
    </row>
    <row r="8844" spans="7:8" x14ac:dyDescent="0.35">
      <c r="G8844" s="9"/>
      <c r="H8844" s="9"/>
    </row>
    <row r="8845" spans="7:8" x14ac:dyDescent="0.35">
      <c r="G8845" s="9"/>
      <c r="H8845" s="9"/>
    </row>
    <row r="8846" spans="7:8" x14ac:dyDescent="0.35">
      <c r="G8846" s="9"/>
      <c r="H8846" s="9"/>
    </row>
    <row r="8847" spans="7:8" x14ac:dyDescent="0.35">
      <c r="G8847" s="9"/>
      <c r="H8847" s="9"/>
    </row>
    <row r="8848" spans="7:8" x14ac:dyDescent="0.35">
      <c r="G8848" s="9"/>
      <c r="H8848" s="9"/>
    </row>
    <row r="8849" spans="7:8" x14ac:dyDescent="0.35">
      <c r="G8849" s="9"/>
      <c r="H8849" s="9"/>
    </row>
    <row r="8850" spans="7:8" x14ac:dyDescent="0.35">
      <c r="G8850" s="9"/>
      <c r="H8850" s="9"/>
    </row>
    <row r="8851" spans="7:8" x14ac:dyDescent="0.35">
      <c r="G8851" s="9"/>
      <c r="H8851" s="9"/>
    </row>
    <row r="8852" spans="7:8" x14ac:dyDescent="0.35">
      <c r="G8852" s="9"/>
      <c r="H8852" s="9"/>
    </row>
    <row r="8853" spans="7:8" x14ac:dyDescent="0.35">
      <c r="G8853" s="9"/>
      <c r="H8853" s="9"/>
    </row>
    <row r="8854" spans="7:8" x14ac:dyDescent="0.35">
      <c r="G8854" s="9"/>
      <c r="H8854" s="9"/>
    </row>
    <row r="8855" spans="7:8" x14ac:dyDescent="0.35">
      <c r="G8855" s="9"/>
      <c r="H8855" s="9"/>
    </row>
    <row r="8856" spans="7:8" x14ac:dyDescent="0.35">
      <c r="G8856" s="9"/>
      <c r="H8856" s="9"/>
    </row>
    <row r="8857" spans="7:8" x14ac:dyDescent="0.35">
      <c r="G8857" s="9"/>
      <c r="H8857" s="9"/>
    </row>
    <row r="8858" spans="7:8" x14ac:dyDescent="0.35">
      <c r="G8858" s="9"/>
      <c r="H8858" s="9"/>
    </row>
    <row r="8859" spans="7:8" x14ac:dyDescent="0.35">
      <c r="G8859" s="9"/>
      <c r="H8859" s="9"/>
    </row>
    <row r="8860" spans="7:8" x14ac:dyDescent="0.35">
      <c r="G8860" s="9"/>
      <c r="H8860" s="9"/>
    </row>
    <row r="8861" spans="7:8" x14ac:dyDescent="0.35">
      <c r="G8861" s="9"/>
      <c r="H8861" s="9"/>
    </row>
    <row r="8862" spans="7:8" x14ac:dyDescent="0.35">
      <c r="G8862" s="9"/>
      <c r="H8862" s="9"/>
    </row>
    <row r="8863" spans="7:8" x14ac:dyDescent="0.35">
      <c r="G8863" s="9"/>
      <c r="H8863" s="9"/>
    </row>
    <row r="8864" spans="7:8" x14ac:dyDescent="0.35">
      <c r="G8864" s="9"/>
      <c r="H8864" s="9"/>
    </row>
    <row r="8865" spans="7:8" x14ac:dyDescent="0.35">
      <c r="G8865" s="9"/>
      <c r="H8865" s="9"/>
    </row>
    <row r="8866" spans="7:8" x14ac:dyDescent="0.35">
      <c r="G8866" s="9"/>
      <c r="H8866" s="9"/>
    </row>
    <row r="8867" spans="7:8" x14ac:dyDescent="0.35">
      <c r="G8867" s="9"/>
      <c r="H8867" s="9"/>
    </row>
    <row r="8868" spans="7:8" x14ac:dyDescent="0.35">
      <c r="G8868" s="9"/>
      <c r="H8868" s="9"/>
    </row>
    <row r="8869" spans="7:8" x14ac:dyDescent="0.35">
      <c r="G8869" s="9"/>
      <c r="H8869" s="9"/>
    </row>
    <row r="8870" spans="7:8" x14ac:dyDescent="0.35">
      <c r="G8870" s="9"/>
      <c r="H8870" s="9"/>
    </row>
    <row r="8871" spans="7:8" x14ac:dyDescent="0.35">
      <c r="G8871" s="9"/>
      <c r="H8871" s="9"/>
    </row>
    <row r="8872" spans="7:8" x14ac:dyDescent="0.35">
      <c r="G8872" s="9"/>
      <c r="H8872" s="9"/>
    </row>
    <row r="8873" spans="7:8" x14ac:dyDescent="0.35">
      <c r="G8873" s="9"/>
      <c r="H8873" s="9"/>
    </row>
    <row r="8874" spans="7:8" x14ac:dyDescent="0.35">
      <c r="G8874" s="9"/>
      <c r="H8874" s="9"/>
    </row>
    <row r="8875" spans="7:8" x14ac:dyDescent="0.35">
      <c r="G8875" s="9"/>
      <c r="H8875" s="9"/>
    </row>
    <row r="8876" spans="7:8" x14ac:dyDescent="0.35">
      <c r="G8876" s="9"/>
      <c r="H8876" s="9"/>
    </row>
    <row r="8877" spans="7:8" x14ac:dyDescent="0.35">
      <c r="G8877" s="9"/>
      <c r="H8877" s="9"/>
    </row>
    <row r="8878" spans="7:8" x14ac:dyDescent="0.35">
      <c r="G8878" s="9"/>
      <c r="H8878" s="9"/>
    </row>
    <row r="8879" spans="7:8" x14ac:dyDescent="0.35">
      <c r="G8879" s="9"/>
      <c r="H8879" s="9"/>
    </row>
    <row r="8880" spans="7:8" x14ac:dyDescent="0.35">
      <c r="G8880" s="9"/>
      <c r="H8880" s="9"/>
    </row>
    <row r="8881" spans="7:8" x14ac:dyDescent="0.35">
      <c r="G8881" s="9"/>
      <c r="H8881" s="9"/>
    </row>
    <row r="8882" spans="7:8" x14ac:dyDescent="0.35">
      <c r="G8882" s="9"/>
      <c r="H8882" s="9"/>
    </row>
    <row r="8883" spans="7:8" x14ac:dyDescent="0.35">
      <c r="G8883" s="9"/>
      <c r="H8883" s="9"/>
    </row>
    <row r="8884" spans="7:8" x14ac:dyDescent="0.35">
      <c r="G8884" s="9"/>
      <c r="H8884" s="9"/>
    </row>
    <row r="8885" spans="7:8" x14ac:dyDescent="0.35">
      <c r="G8885" s="9"/>
      <c r="H8885" s="9"/>
    </row>
    <row r="8886" spans="7:8" x14ac:dyDescent="0.35">
      <c r="G8886" s="9"/>
      <c r="H8886" s="9"/>
    </row>
    <row r="8887" spans="7:8" x14ac:dyDescent="0.35">
      <c r="G8887" s="9"/>
      <c r="H8887" s="9"/>
    </row>
    <row r="8888" spans="7:8" x14ac:dyDescent="0.35">
      <c r="G8888" s="9"/>
      <c r="H8888" s="9"/>
    </row>
    <row r="8889" spans="7:8" x14ac:dyDescent="0.35">
      <c r="G8889" s="9"/>
      <c r="H8889" s="9"/>
    </row>
    <row r="8890" spans="7:8" x14ac:dyDescent="0.35">
      <c r="G8890" s="9"/>
      <c r="H8890" s="9"/>
    </row>
    <row r="8891" spans="7:8" x14ac:dyDescent="0.35">
      <c r="G8891" s="9"/>
      <c r="H8891" s="9"/>
    </row>
    <row r="8892" spans="7:8" x14ac:dyDescent="0.35">
      <c r="G8892" s="9"/>
      <c r="H8892" s="9"/>
    </row>
    <row r="8893" spans="7:8" x14ac:dyDescent="0.35">
      <c r="G8893" s="9"/>
      <c r="H8893" s="9"/>
    </row>
    <row r="8894" spans="7:8" x14ac:dyDescent="0.35">
      <c r="G8894" s="9"/>
      <c r="H8894" s="9"/>
    </row>
    <row r="8895" spans="7:8" x14ac:dyDescent="0.35">
      <c r="G8895" s="9"/>
      <c r="H8895" s="9"/>
    </row>
    <row r="8896" spans="7:8" x14ac:dyDescent="0.35">
      <c r="G8896" s="9"/>
      <c r="H8896" s="9"/>
    </row>
    <row r="8897" spans="7:8" x14ac:dyDescent="0.35">
      <c r="G8897" s="9"/>
      <c r="H8897" s="9"/>
    </row>
    <row r="8898" spans="7:8" x14ac:dyDescent="0.35">
      <c r="G8898" s="9"/>
      <c r="H8898" s="9"/>
    </row>
    <row r="8899" spans="7:8" x14ac:dyDescent="0.35">
      <c r="G8899" s="9"/>
      <c r="H8899" s="9"/>
    </row>
    <row r="8900" spans="7:8" x14ac:dyDescent="0.35">
      <c r="G8900" s="9"/>
      <c r="H8900" s="9"/>
    </row>
    <row r="8901" spans="7:8" x14ac:dyDescent="0.35">
      <c r="G8901" s="9"/>
      <c r="H8901" s="9"/>
    </row>
    <row r="8902" spans="7:8" x14ac:dyDescent="0.35">
      <c r="G8902" s="9"/>
      <c r="H8902" s="9"/>
    </row>
    <row r="8903" spans="7:8" x14ac:dyDescent="0.35">
      <c r="G8903" s="9"/>
      <c r="H8903" s="9"/>
    </row>
    <row r="8904" spans="7:8" x14ac:dyDescent="0.35">
      <c r="G8904" s="9"/>
      <c r="H8904" s="9"/>
    </row>
    <row r="8905" spans="7:8" x14ac:dyDescent="0.35">
      <c r="G8905" s="9"/>
      <c r="H8905" s="9"/>
    </row>
    <row r="8906" spans="7:8" x14ac:dyDescent="0.35">
      <c r="G8906" s="9"/>
      <c r="H8906" s="9"/>
    </row>
    <row r="8907" spans="7:8" x14ac:dyDescent="0.35">
      <c r="G8907" s="9"/>
      <c r="H8907" s="9"/>
    </row>
    <row r="8908" spans="7:8" x14ac:dyDescent="0.35">
      <c r="G8908" s="9"/>
      <c r="H8908" s="9"/>
    </row>
    <row r="8909" spans="7:8" x14ac:dyDescent="0.35">
      <c r="G8909" s="9"/>
      <c r="H8909" s="9"/>
    </row>
    <row r="8910" spans="7:8" x14ac:dyDescent="0.35">
      <c r="G8910" s="9"/>
      <c r="H8910" s="9"/>
    </row>
    <row r="8911" spans="7:8" x14ac:dyDescent="0.35">
      <c r="G8911" s="9"/>
      <c r="H8911" s="9"/>
    </row>
    <row r="8912" spans="7:8" x14ac:dyDescent="0.35">
      <c r="G8912" s="9"/>
      <c r="H8912" s="9"/>
    </row>
    <row r="8913" spans="7:8" x14ac:dyDescent="0.35">
      <c r="G8913" s="9"/>
      <c r="H8913" s="9"/>
    </row>
    <row r="8914" spans="7:8" x14ac:dyDescent="0.35">
      <c r="G8914" s="9"/>
      <c r="H8914" s="9"/>
    </row>
    <row r="8915" spans="7:8" x14ac:dyDescent="0.35">
      <c r="G8915" s="9"/>
      <c r="H8915" s="9"/>
    </row>
    <row r="8916" spans="7:8" x14ac:dyDescent="0.35">
      <c r="G8916" s="9"/>
      <c r="H8916" s="9"/>
    </row>
    <row r="8917" spans="7:8" x14ac:dyDescent="0.35">
      <c r="G8917" s="9"/>
      <c r="H8917" s="9"/>
    </row>
    <row r="8918" spans="7:8" x14ac:dyDescent="0.35">
      <c r="G8918" s="9"/>
      <c r="H8918" s="9"/>
    </row>
    <row r="8919" spans="7:8" x14ac:dyDescent="0.35">
      <c r="G8919" s="9"/>
      <c r="H8919" s="9"/>
    </row>
    <row r="8920" spans="7:8" x14ac:dyDescent="0.35">
      <c r="G8920" s="9"/>
      <c r="H8920" s="9"/>
    </row>
    <row r="8921" spans="7:8" x14ac:dyDescent="0.35">
      <c r="G8921" s="9"/>
      <c r="H8921" s="9"/>
    </row>
    <row r="8922" spans="7:8" x14ac:dyDescent="0.35">
      <c r="G8922" s="9"/>
      <c r="H8922" s="9"/>
    </row>
    <row r="8923" spans="7:8" x14ac:dyDescent="0.35">
      <c r="G8923" s="9"/>
      <c r="H8923" s="9"/>
    </row>
    <row r="8924" spans="7:8" x14ac:dyDescent="0.35">
      <c r="G8924" s="9"/>
      <c r="H8924" s="9"/>
    </row>
    <row r="8925" spans="7:8" x14ac:dyDescent="0.35">
      <c r="G8925" s="9"/>
      <c r="H8925" s="9"/>
    </row>
    <row r="8926" spans="7:8" x14ac:dyDescent="0.35">
      <c r="G8926" s="9"/>
      <c r="H8926" s="9"/>
    </row>
    <row r="8927" spans="7:8" x14ac:dyDescent="0.35">
      <c r="G8927" s="9"/>
      <c r="H8927" s="9"/>
    </row>
    <row r="8928" spans="7:8" x14ac:dyDescent="0.35">
      <c r="G8928" s="9"/>
      <c r="H8928" s="9"/>
    </row>
    <row r="8929" spans="7:8" x14ac:dyDescent="0.35">
      <c r="G8929" s="9"/>
      <c r="H8929" s="9"/>
    </row>
    <row r="8930" spans="7:8" x14ac:dyDescent="0.35">
      <c r="G8930" s="9"/>
      <c r="H8930" s="9"/>
    </row>
    <row r="8931" spans="7:8" x14ac:dyDescent="0.35">
      <c r="G8931" s="9"/>
      <c r="H8931" s="9"/>
    </row>
    <row r="8932" spans="7:8" x14ac:dyDescent="0.35">
      <c r="G8932" s="9"/>
      <c r="H8932" s="9"/>
    </row>
    <row r="8933" spans="7:8" x14ac:dyDescent="0.35">
      <c r="G8933" s="9"/>
      <c r="H8933" s="9"/>
    </row>
    <row r="8934" spans="7:8" x14ac:dyDescent="0.35">
      <c r="G8934" s="9"/>
      <c r="H8934" s="9"/>
    </row>
    <row r="8935" spans="7:8" x14ac:dyDescent="0.35">
      <c r="G8935" s="9"/>
      <c r="H8935" s="9"/>
    </row>
    <row r="8936" spans="7:8" x14ac:dyDescent="0.35">
      <c r="G8936" s="9"/>
      <c r="H8936" s="9"/>
    </row>
    <row r="8937" spans="7:8" x14ac:dyDescent="0.35">
      <c r="G8937" s="9"/>
      <c r="H8937" s="9"/>
    </row>
    <row r="8938" spans="7:8" x14ac:dyDescent="0.35">
      <c r="G8938" s="9"/>
      <c r="H8938" s="9"/>
    </row>
    <row r="8939" spans="7:8" x14ac:dyDescent="0.35">
      <c r="G8939" s="9"/>
      <c r="H8939" s="9"/>
    </row>
    <row r="8940" spans="7:8" x14ac:dyDescent="0.35">
      <c r="G8940" s="9"/>
      <c r="H8940" s="9"/>
    </row>
    <row r="8941" spans="7:8" x14ac:dyDescent="0.35">
      <c r="G8941" s="9"/>
      <c r="H8941" s="9"/>
    </row>
    <row r="8942" spans="7:8" x14ac:dyDescent="0.35">
      <c r="G8942" s="9"/>
      <c r="H8942" s="9"/>
    </row>
    <row r="8943" spans="7:8" x14ac:dyDescent="0.35">
      <c r="G8943" s="9"/>
      <c r="H8943" s="9"/>
    </row>
    <row r="8944" spans="7:8" x14ac:dyDescent="0.35">
      <c r="G8944" s="9"/>
      <c r="H8944" s="9"/>
    </row>
    <row r="8945" spans="7:8" x14ac:dyDescent="0.35">
      <c r="G8945" s="9"/>
      <c r="H8945" s="9"/>
    </row>
    <row r="8946" spans="7:8" x14ac:dyDescent="0.35">
      <c r="G8946" s="9"/>
      <c r="H8946" s="9"/>
    </row>
    <row r="8947" spans="7:8" x14ac:dyDescent="0.35">
      <c r="G8947" s="9"/>
      <c r="H8947" s="9"/>
    </row>
    <row r="8948" spans="7:8" x14ac:dyDescent="0.35">
      <c r="G8948" s="9"/>
      <c r="H8948" s="9"/>
    </row>
    <row r="8949" spans="7:8" x14ac:dyDescent="0.35">
      <c r="G8949" s="9"/>
      <c r="H8949" s="9"/>
    </row>
    <row r="8950" spans="7:8" x14ac:dyDescent="0.35">
      <c r="G8950" s="9"/>
      <c r="H8950" s="9"/>
    </row>
    <row r="8951" spans="7:8" x14ac:dyDescent="0.35">
      <c r="G8951" s="9"/>
      <c r="H8951" s="9"/>
    </row>
    <row r="8952" spans="7:8" x14ac:dyDescent="0.35">
      <c r="G8952" s="9"/>
      <c r="H8952" s="9"/>
    </row>
    <row r="8953" spans="7:8" x14ac:dyDescent="0.35">
      <c r="G8953" s="9"/>
      <c r="H8953" s="9"/>
    </row>
    <row r="8954" spans="7:8" x14ac:dyDescent="0.35">
      <c r="G8954" s="9"/>
      <c r="H8954" s="9"/>
    </row>
    <row r="8955" spans="7:8" x14ac:dyDescent="0.35">
      <c r="G8955" s="9"/>
      <c r="H8955" s="9"/>
    </row>
    <row r="8956" spans="7:8" x14ac:dyDescent="0.35">
      <c r="G8956" s="9"/>
      <c r="H8956" s="9"/>
    </row>
    <row r="8957" spans="7:8" x14ac:dyDescent="0.35">
      <c r="G8957" s="9"/>
      <c r="H8957" s="9"/>
    </row>
    <row r="8958" spans="7:8" x14ac:dyDescent="0.35">
      <c r="G8958" s="9"/>
      <c r="H8958" s="9"/>
    </row>
    <row r="8959" spans="7:8" x14ac:dyDescent="0.35">
      <c r="G8959" s="9"/>
      <c r="H8959" s="9"/>
    </row>
    <row r="8960" spans="7:8" x14ac:dyDescent="0.35">
      <c r="G8960" s="9"/>
      <c r="H8960" s="9"/>
    </row>
    <row r="8961" spans="7:8" x14ac:dyDescent="0.35">
      <c r="G8961" s="9"/>
      <c r="H8961" s="9"/>
    </row>
    <row r="8962" spans="7:8" x14ac:dyDescent="0.35">
      <c r="G8962" s="9"/>
      <c r="H8962" s="9"/>
    </row>
    <row r="8963" spans="7:8" x14ac:dyDescent="0.35">
      <c r="G8963" s="9"/>
      <c r="H8963" s="9"/>
    </row>
    <row r="8964" spans="7:8" x14ac:dyDescent="0.35">
      <c r="G8964" s="9"/>
      <c r="H8964" s="9"/>
    </row>
    <row r="8965" spans="7:8" x14ac:dyDescent="0.35">
      <c r="G8965" s="9"/>
      <c r="H8965" s="9"/>
    </row>
    <row r="8966" spans="7:8" x14ac:dyDescent="0.35">
      <c r="G8966" s="9"/>
      <c r="H8966" s="9"/>
    </row>
    <row r="8967" spans="7:8" x14ac:dyDescent="0.35">
      <c r="G8967" s="9"/>
      <c r="H8967" s="9"/>
    </row>
    <row r="8968" spans="7:8" x14ac:dyDescent="0.35">
      <c r="G8968" s="9"/>
      <c r="H8968" s="9"/>
    </row>
    <row r="8969" spans="7:8" x14ac:dyDescent="0.35">
      <c r="G8969" s="9"/>
      <c r="H8969" s="9"/>
    </row>
    <row r="8970" spans="7:8" x14ac:dyDescent="0.35">
      <c r="G8970" s="9"/>
      <c r="H8970" s="9"/>
    </row>
    <row r="8971" spans="7:8" x14ac:dyDescent="0.35">
      <c r="G8971" s="9"/>
      <c r="H8971" s="9"/>
    </row>
    <row r="8972" spans="7:8" x14ac:dyDescent="0.35">
      <c r="G8972" s="9"/>
      <c r="H8972" s="9"/>
    </row>
    <row r="8973" spans="7:8" x14ac:dyDescent="0.35">
      <c r="G8973" s="9"/>
      <c r="H8973" s="9"/>
    </row>
    <row r="8974" spans="7:8" x14ac:dyDescent="0.35">
      <c r="G8974" s="9"/>
      <c r="H8974" s="9"/>
    </row>
    <row r="8975" spans="7:8" x14ac:dyDescent="0.35">
      <c r="G8975" s="9"/>
      <c r="H8975" s="9"/>
    </row>
    <row r="8976" spans="7:8" x14ac:dyDescent="0.35">
      <c r="G8976" s="9"/>
      <c r="H8976" s="9"/>
    </row>
    <row r="8977" spans="7:8" x14ac:dyDescent="0.35">
      <c r="G8977" s="9"/>
      <c r="H8977" s="9"/>
    </row>
    <row r="8978" spans="7:8" x14ac:dyDescent="0.35">
      <c r="G8978" s="9"/>
      <c r="H8978" s="9"/>
    </row>
    <row r="8979" spans="7:8" x14ac:dyDescent="0.35">
      <c r="G8979" s="9"/>
      <c r="H8979" s="9"/>
    </row>
    <row r="8980" spans="7:8" x14ac:dyDescent="0.35">
      <c r="G8980" s="9"/>
      <c r="H8980" s="9"/>
    </row>
    <row r="8981" spans="7:8" x14ac:dyDescent="0.35">
      <c r="G8981" s="9"/>
      <c r="H8981" s="9"/>
    </row>
    <row r="8982" spans="7:8" x14ac:dyDescent="0.35">
      <c r="G8982" s="9"/>
      <c r="H8982" s="9"/>
    </row>
    <row r="8983" spans="7:8" x14ac:dyDescent="0.35">
      <c r="G8983" s="9"/>
      <c r="H8983" s="9"/>
    </row>
    <row r="8984" spans="7:8" x14ac:dyDescent="0.35">
      <c r="G8984" s="9"/>
      <c r="H8984" s="9"/>
    </row>
    <row r="8985" spans="7:8" x14ac:dyDescent="0.35">
      <c r="G8985" s="9"/>
      <c r="H8985" s="9"/>
    </row>
    <row r="8986" spans="7:8" x14ac:dyDescent="0.35">
      <c r="G8986" s="9"/>
      <c r="H8986" s="9"/>
    </row>
    <row r="8987" spans="7:8" x14ac:dyDescent="0.35">
      <c r="G8987" s="9"/>
      <c r="H8987" s="9"/>
    </row>
    <row r="8988" spans="7:8" x14ac:dyDescent="0.35">
      <c r="G8988" s="9"/>
      <c r="H8988" s="9"/>
    </row>
    <row r="8989" spans="7:8" x14ac:dyDescent="0.35">
      <c r="G8989" s="9"/>
      <c r="H8989" s="9"/>
    </row>
    <row r="8990" spans="7:8" x14ac:dyDescent="0.35">
      <c r="G8990" s="9"/>
      <c r="H8990" s="9"/>
    </row>
    <row r="8991" spans="7:8" x14ac:dyDescent="0.35">
      <c r="G8991" s="9"/>
      <c r="H8991" s="9"/>
    </row>
    <row r="8992" spans="7:8" x14ac:dyDescent="0.35">
      <c r="G8992" s="9"/>
      <c r="H8992" s="9"/>
    </row>
    <row r="8993" spans="7:8" x14ac:dyDescent="0.35">
      <c r="G8993" s="9"/>
      <c r="H8993" s="9"/>
    </row>
    <row r="8994" spans="7:8" x14ac:dyDescent="0.35">
      <c r="G8994" s="9"/>
      <c r="H8994" s="9"/>
    </row>
    <row r="8995" spans="7:8" x14ac:dyDescent="0.35">
      <c r="G8995" s="9"/>
      <c r="H8995" s="9"/>
    </row>
    <row r="8996" spans="7:8" x14ac:dyDescent="0.35">
      <c r="G8996" s="9"/>
      <c r="H8996" s="9"/>
    </row>
    <row r="8997" spans="7:8" x14ac:dyDescent="0.35">
      <c r="G8997" s="9"/>
      <c r="H8997" s="9"/>
    </row>
    <row r="8998" spans="7:8" x14ac:dyDescent="0.35">
      <c r="G8998" s="9"/>
      <c r="H8998" s="9"/>
    </row>
    <row r="8999" spans="7:8" x14ac:dyDescent="0.35">
      <c r="G8999" s="9"/>
      <c r="H8999" s="9"/>
    </row>
    <row r="9000" spans="7:8" x14ac:dyDescent="0.35">
      <c r="G9000" s="9"/>
      <c r="H9000" s="9"/>
    </row>
    <row r="9001" spans="7:8" x14ac:dyDescent="0.35">
      <c r="G9001" s="9"/>
      <c r="H9001" s="9"/>
    </row>
    <row r="9002" spans="7:8" x14ac:dyDescent="0.35">
      <c r="G9002" s="9"/>
      <c r="H9002" s="9"/>
    </row>
    <row r="9003" spans="7:8" x14ac:dyDescent="0.35">
      <c r="G9003" s="9"/>
      <c r="H9003" s="9"/>
    </row>
    <row r="9004" spans="7:8" x14ac:dyDescent="0.35">
      <c r="G9004" s="9"/>
      <c r="H9004" s="9"/>
    </row>
    <row r="9005" spans="7:8" x14ac:dyDescent="0.35">
      <c r="G9005" s="9"/>
      <c r="H9005" s="9"/>
    </row>
    <row r="9006" spans="7:8" x14ac:dyDescent="0.35">
      <c r="G9006" s="9"/>
      <c r="H9006" s="9"/>
    </row>
    <row r="9007" spans="7:8" x14ac:dyDescent="0.35">
      <c r="G9007" s="9"/>
      <c r="H9007" s="9"/>
    </row>
    <row r="9008" spans="7:8" x14ac:dyDescent="0.35">
      <c r="G9008" s="9"/>
      <c r="H9008" s="9"/>
    </row>
    <row r="9009" spans="7:8" x14ac:dyDescent="0.35">
      <c r="G9009" s="9"/>
      <c r="H9009" s="9"/>
    </row>
    <row r="9010" spans="7:8" x14ac:dyDescent="0.35">
      <c r="G9010" s="9"/>
      <c r="H9010" s="9"/>
    </row>
    <row r="9011" spans="7:8" x14ac:dyDescent="0.35">
      <c r="G9011" s="9"/>
      <c r="H9011" s="9"/>
    </row>
    <row r="9012" spans="7:8" x14ac:dyDescent="0.35">
      <c r="G9012" s="9"/>
      <c r="H9012" s="9"/>
    </row>
    <row r="9013" spans="7:8" x14ac:dyDescent="0.35">
      <c r="G9013" s="9"/>
      <c r="H9013" s="9"/>
    </row>
    <row r="9014" spans="7:8" x14ac:dyDescent="0.35">
      <c r="G9014" s="9"/>
      <c r="H9014" s="9"/>
    </row>
    <row r="9015" spans="7:8" x14ac:dyDescent="0.35">
      <c r="G9015" s="9"/>
      <c r="H9015" s="9"/>
    </row>
    <row r="9016" spans="7:8" x14ac:dyDescent="0.35">
      <c r="G9016" s="9"/>
      <c r="H9016" s="9"/>
    </row>
    <row r="9017" spans="7:8" x14ac:dyDescent="0.35">
      <c r="G9017" s="9"/>
      <c r="H9017" s="9"/>
    </row>
    <row r="9018" spans="7:8" x14ac:dyDescent="0.35">
      <c r="G9018" s="9"/>
      <c r="H9018" s="9"/>
    </row>
    <row r="9019" spans="7:8" x14ac:dyDescent="0.35">
      <c r="G9019" s="9"/>
      <c r="H9019" s="9"/>
    </row>
    <row r="9020" spans="7:8" x14ac:dyDescent="0.35">
      <c r="G9020" s="9"/>
      <c r="H9020" s="9"/>
    </row>
    <row r="9021" spans="7:8" x14ac:dyDescent="0.35">
      <c r="G9021" s="9"/>
      <c r="H9021" s="9"/>
    </row>
    <row r="9022" spans="7:8" x14ac:dyDescent="0.35">
      <c r="G9022" s="9"/>
      <c r="H9022" s="9"/>
    </row>
    <row r="9023" spans="7:8" x14ac:dyDescent="0.35">
      <c r="G9023" s="9"/>
      <c r="H9023" s="9"/>
    </row>
    <row r="9024" spans="7:8" x14ac:dyDescent="0.35">
      <c r="G9024" s="9"/>
      <c r="H9024" s="9"/>
    </row>
    <row r="9025" spans="7:8" x14ac:dyDescent="0.35">
      <c r="G9025" s="9"/>
      <c r="H9025" s="9"/>
    </row>
    <row r="9026" spans="7:8" x14ac:dyDescent="0.35">
      <c r="G9026" s="9"/>
      <c r="H9026" s="9"/>
    </row>
    <row r="9027" spans="7:8" x14ac:dyDescent="0.35">
      <c r="G9027" s="9"/>
      <c r="H9027" s="9"/>
    </row>
    <row r="9028" spans="7:8" x14ac:dyDescent="0.35">
      <c r="G9028" s="9"/>
      <c r="H9028" s="9"/>
    </row>
    <row r="9029" spans="7:8" x14ac:dyDescent="0.35">
      <c r="G9029" s="9"/>
      <c r="H9029" s="9"/>
    </row>
    <row r="9030" spans="7:8" x14ac:dyDescent="0.35">
      <c r="G9030" s="9"/>
      <c r="H9030" s="9"/>
    </row>
    <row r="9031" spans="7:8" x14ac:dyDescent="0.35">
      <c r="G9031" s="9"/>
      <c r="H9031" s="9"/>
    </row>
    <row r="9032" spans="7:8" x14ac:dyDescent="0.35">
      <c r="G9032" s="9"/>
      <c r="H9032" s="9"/>
    </row>
    <row r="9033" spans="7:8" x14ac:dyDescent="0.35">
      <c r="G9033" s="9"/>
      <c r="H9033" s="9"/>
    </row>
    <row r="9034" spans="7:8" x14ac:dyDescent="0.35">
      <c r="G9034" s="9"/>
      <c r="H9034" s="9"/>
    </row>
    <row r="9035" spans="7:8" x14ac:dyDescent="0.35">
      <c r="G9035" s="9"/>
      <c r="H9035" s="9"/>
    </row>
    <row r="9036" spans="7:8" x14ac:dyDescent="0.35">
      <c r="G9036" s="9"/>
      <c r="H9036" s="9"/>
    </row>
    <row r="9037" spans="7:8" x14ac:dyDescent="0.35">
      <c r="G9037" s="9"/>
      <c r="H9037" s="9"/>
    </row>
    <row r="9038" spans="7:8" x14ac:dyDescent="0.35">
      <c r="G9038" s="9"/>
      <c r="H9038" s="9"/>
    </row>
    <row r="9039" spans="7:8" x14ac:dyDescent="0.35">
      <c r="G9039" s="9"/>
      <c r="H9039" s="9"/>
    </row>
    <row r="9040" spans="7:8" x14ac:dyDescent="0.35">
      <c r="G9040" s="9"/>
      <c r="H9040" s="9"/>
    </row>
    <row r="9041" spans="7:8" x14ac:dyDescent="0.35">
      <c r="G9041" s="9"/>
      <c r="H9041" s="9"/>
    </row>
    <row r="9042" spans="7:8" x14ac:dyDescent="0.35">
      <c r="G9042" s="9"/>
      <c r="H9042" s="9"/>
    </row>
    <row r="9043" spans="7:8" x14ac:dyDescent="0.35">
      <c r="G9043" s="9"/>
      <c r="H9043" s="9"/>
    </row>
    <row r="9044" spans="7:8" x14ac:dyDescent="0.35">
      <c r="G9044" s="9"/>
      <c r="H9044" s="9"/>
    </row>
    <row r="9045" spans="7:8" x14ac:dyDescent="0.35">
      <c r="G9045" s="9"/>
      <c r="H9045" s="9"/>
    </row>
    <row r="9046" spans="7:8" x14ac:dyDescent="0.35">
      <c r="G9046" s="9"/>
      <c r="H9046" s="9"/>
    </row>
    <row r="9047" spans="7:8" x14ac:dyDescent="0.35">
      <c r="G9047" s="9"/>
      <c r="H9047" s="9"/>
    </row>
    <row r="9048" spans="7:8" x14ac:dyDescent="0.35">
      <c r="G9048" s="9"/>
      <c r="H9048" s="9"/>
    </row>
    <row r="9049" spans="7:8" x14ac:dyDescent="0.35">
      <c r="G9049" s="9"/>
      <c r="H9049" s="9"/>
    </row>
    <row r="9050" spans="7:8" x14ac:dyDescent="0.35">
      <c r="G9050" s="9"/>
      <c r="H9050" s="9"/>
    </row>
    <row r="9051" spans="7:8" x14ac:dyDescent="0.35">
      <c r="G9051" s="9"/>
      <c r="H9051" s="9"/>
    </row>
    <row r="9052" spans="7:8" x14ac:dyDescent="0.35">
      <c r="G9052" s="9"/>
      <c r="H9052" s="9"/>
    </row>
    <row r="9053" spans="7:8" x14ac:dyDescent="0.35">
      <c r="G9053" s="9"/>
      <c r="H9053" s="9"/>
    </row>
    <row r="9054" spans="7:8" x14ac:dyDescent="0.35">
      <c r="G9054" s="9"/>
      <c r="H9054" s="9"/>
    </row>
    <row r="9055" spans="7:8" x14ac:dyDescent="0.35">
      <c r="G9055" s="9"/>
      <c r="H9055" s="9"/>
    </row>
    <row r="9056" spans="7:8" x14ac:dyDescent="0.35">
      <c r="G9056" s="9"/>
      <c r="H9056" s="9"/>
    </row>
    <row r="9057" spans="7:8" x14ac:dyDescent="0.35">
      <c r="G9057" s="9"/>
      <c r="H9057" s="9"/>
    </row>
    <row r="9058" spans="7:8" x14ac:dyDescent="0.35">
      <c r="G9058" s="9"/>
      <c r="H9058" s="9"/>
    </row>
    <row r="9059" spans="7:8" x14ac:dyDescent="0.35">
      <c r="G9059" s="9"/>
      <c r="H9059" s="9"/>
    </row>
    <row r="9060" spans="7:8" x14ac:dyDescent="0.35">
      <c r="G9060" s="9"/>
      <c r="H9060" s="9"/>
    </row>
    <row r="9061" spans="7:8" x14ac:dyDescent="0.35">
      <c r="G9061" s="9"/>
      <c r="H9061" s="9"/>
    </row>
    <row r="9062" spans="7:8" x14ac:dyDescent="0.35">
      <c r="G9062" s="9"/>
      <c r="H9062" s="9"/>
    </row>
    <row r="9063" spans="7:8" x14ac:dyDescent="0.35">
      <c r="G9063" s="9"/>
      <c r="H9063" s="9"/>
    </row>
    <row r="9064" spans="7:8" x14ac:dyDescent="0.35">
      <c r="G9064" s="9"/>
      <c r="H9064" s="9"/>
    </row>
    <row r="9065" spans="7:8" x14ac:dyDescent="0.35">
      <c r="G9065" s="9"/>
      <c r="H9065" s="9"/>
    </row>
    <row r="9066" spans="7:8" x14ac:dyDescent="0.35">
      <c r="G9066" s="9"/>
      <c r="H9066" s="9"/>
    </row>
    <row r="9067" spans="7:8" x14ac:dyDescent="0.35">
      <c r="G9067" s="9"/>
      <c r="H9067" s="9"/>
    </row>
    <row r="9068" spans="7:8" x14ac:dyDescent="0.35">
      <c r="G9068" s="9"/>
      <c r="H9068" s="9"/>
    </row>
    <row r="9069" spans="7:8" x14ac:dyDescent="0.35">
      <c r="G9069" s="9"/>
      <c r="H9069" s="9"/>
    </row>
    <row r="9070" spans="7:8" x14ac:dyDescent="0.35">
      <c r="G9070" s="9"/>
      <c r="H9070" s="9"/>
    </row>
    <row r="9071" spans="7:8" x14ac:dyDescent="0.35">
      <c r="G9071" s="9"/>
      <c r="H9071" s="9"/>
    </row>
    <row r="9072" spans="7:8" x14ac:dyDescent="0.35">
      <c r="G9072" s="9"/>
      <c r="H9072" s="9"/>
    </row>
    <row r="9073" spans="7:8" x14ac:dyDescent="0.35">
      <c r="G9073" s="9"/>
      <c r="H9073" s="9"/>
    </row>
    <row r="9074" spans="7:8" x14ac:dyDescent="0.35">
      <c r="G9074" s="9"/>
      <c r="H9074" s="9"/>
    </row>
    <row r="9075" spans="7:8" x14ac:dyDescent="0.35">
      <c r="G9075" s="9"/>
      <c r="H9075" s="9"/>
    </row>
    <row r="9076" spans="7:8" x14ac:dyDescent="0.35">
      <c r="G9076" s="9"/>
      <c r="H9076" s="9"/>
    </row>
    <row r="9077" spans="7:8" x14ac:dyDescent="0.35">
      <c r="G9077" s="9"/>
      <c r="H9077" s="9"/>
    </row>
    <row r="9078" spans="7:8" x14ac:dyDescent="0.35">
      <c r="G9078" s="9"/>
      <c r="H9078" s="9"/>
    </row>
    <row r="9079" spans="7:8" x14ac:dyDescent="0.35">
      <c r="G9079" s="9"/>
      <c r="H9079" s="9"/>
    </row>
    <row r="9080" spans="7:8" x14ac:dyDescent="0.35">
      <c r="G9080" s="9"/>
      <c r="H9080" s="9"/>
    </row>
    <row r="9081" spans="7:8" x14ac:dyDescent="0.35">
      <c r="G9081" s="9"/>
      <c r="H9081" s="9"/>
    </row>
    <row r="9082" spans="7:8" x14ac:dyDescent="0.35">
      <c r="G9082" s="9"/>
      <c r="H9082" s="9"/>
    </row>
    <row r="9083" spans="7:8" x14ac:dyDescent="0.35">
      <c r="G9083" s="9"/>
      <c r="H9083" s="9"/>
    </row>
    <row r="9084" spans="7:8" x14ac:dyDescent="0.35">
      <c r="G9084" s="9"/>
      <c r="H9084" s="9"/>
    </row>
    <row r="9085" spans="7:8" x14ac:dyDescent="0.35">
      <c r="G9085" s="9"/>
      <c r="H9085" s="9"/>
    </row>
    <row r="9086" spans="7:8" x14ac:dyDescent="0.35">
      <c r="G9086" s="9"/>
      <c r="H9086" s="9"/>
    </row>
    <row r="9087" spans="7:8" x14ac:dyDescent="0.35">
      <c r="G9087" s="9"/>
      <c r="H9087" s="9"/>
    </row>
    <row r="9088" spans="7:8" x14ac:dyDescent="0.35">
      <c r="G9088" s="9"/>
      <c r="H9088" s="9"/>
    </row>
    <row r="9089" spans="7:8" x14ac:dyDescent="0.35">
      <c r="G9089" s="9"/>
      <c r="H9089" s="9"/>
    </row>
    <row r="9090" spans="7:8" x14ac:dyDescent="0.35">
      <c r="G9090" s="9"/>
      <c r="H9090" s="9"/>
    </row>
    <row r="9091" spans="7:8" x14ac:dyDescent="0.35">
      <c r="G9091" s="9"/>
      <c r="H9091" s="9"/>
    </row>
    <row r="9092" spans="7:8" x14ac:dyDescent="0.35">
      <c r="G9092" s="9"/>
      <c r="H9092" s="9"/>
    </row>
    <row r="9093" spans="7:8" x14ac:dyDescent="0.35">
      <c r="G9093" s="9"/>
      <c r="H9093" s="9"/>
    </row>
    <row r="9094" spans="7:8" x14ac:dyDescent="0.35">
      <c r="G9094" s="9"/>
      <c r="H9094" s="9"/>
    </row>
    <row r="9095" spans="7:8" x14ac:dyDescent="0.35">
      <c r="G9095" s="9"/>
      <c r="H9095" s="9"/>
    </row>
    <row r="9096" spans="7:8" x14ac:dyDescent="0.35">
      <c r="G9096" s="9"/>
      <c r="H9096" s="9"/>
    </row>
    <row r="9097" spans="7:8" x14ac:dyDescent="0.35">
      <c r="G9097" s="9"/>
      <c r="H9097" s="9"/>
    </row>
    <row r="9098" spans="7:8" x14ac:dyDescent="0.35">
      <c r="G9098" s="9"/>
      <c r="H9098" s="9"/>
    </row>
    <row r="9099" spans="7:8" x14ac:dyDescent="0.35">
      <c r="G9099" s="9"/>
      <c r="H9099" s="9"/>
    </row>
    <row r="9100" spans="7:8" x14ac:dyDescent="0.35">
      <c r="G9100" s="9"/>
      <c r="H9100" s="9"/>
    </row>
    <row r="9101" spans="7:8" x14ac:dyDescent="0.35">
      <c r="G9101" s="9"/>
      <c r="H9101" s="9"/>
    </row>
    <row r="9102" spans="7:8" x14ac:dyDescent="0.35">
      <c r="G9102" s="9"/>
      <c r="H9102" s="9"/>
    </row>
    <row r="9103" spans="7:8" x14ac:dyDescent="0.35">
      <c r="G9103" s="9"/>
      <c r="H9103" s="9"/>
    </row>
    <row r="9104" spans="7:8" x14ac:dyDescent="0.35">
      <c r="G9104" s="9"/>
      <c r="H9104" s="9"/>
    </row>
    <row r="9105" spans="7:8" x14ac:dyDescent="0.35">
      <c r="G9105" s="9"/>
      <c r="H9105" s="9"/>
    </row>
    <row r="9106" spans="7:8" x14ac:dyDescent="0.35">
      <c r="G9106" s="9"/>
      <c r="H9106" s="9"/>
    </row>
    <row r="9107" spans="7:8" x14ac:dyDescent="0.35">
      <c r="G9107" s="9"/>
      <c r="H9107" s="9"/>
    </row>
    <row r="9108" spans="7:8" x14ac:dyDescent="0.35">
      <c r="G9108" s="9"/>
      <c r="H9108" s="9"/>
    </row>
    <row r="9109" spans="7:8" x14ac:dyDescent="0.35">
      <c r="G9109" s="9"/>
      <c r="H9109" s="9"/>
    </row>
    <row r="9110" spans="7:8" x14ac:dyDescent="0.35">
      <c r="G9110" s="9"/>
      <c r="H9110" s="9"/>
    </row>
    <row r="9111" spans="7:8" x14ac:dyDescent="0.35">
      <c r="G9111" s="9"/>
      <c r="H9111" s="9"/>
    </row>
    <row r="9112" spans="7:8" x14ac:dyDescent="0.35">
      <c r="G9112" s="9"/>
      <c r="H9112" s="9"/>
    </row>
    <row r="9113" spans="7:8" x14ac:dyDescent="0.35">
      <c r="G9113" s="9"/>
      <c r="H9113" s="9"/>
    </row>
    <row r="9114" spans="7:8" x14ac:dyDescent="0.35">
      <c r="G9114" s="9"/>
      <c r="H9114" s="9"/>
    </row>
    <row r="9115" spans="7:8" x14ac:dyDescent="0.35">
      <c r="G9115" s="9"/>
      <c r="H9115" s="9"/>
    </row>
    <row r="9116" spans="7:8" x14ac:dyDescent="0.35">
      <c r="G9116" s="9"/>
      <c r="H9116" s="9"/>
    </row>
    <row r="9117" spans="7:8" x14ac:dyDescent="0.35">
      <c r="G9117" s="9"/>
      <c r="H9117" s="9"/>
    </row>
    <row r="9118" spans="7:8" x14ac:dyDescent="0.35">
      <c r="G9118" s="9"/>
      <c r="H9118" s="9"/>
    </row>
    <row r="9119" spans="7:8" x14ac:dyDescent="0.35">
      <c r="G9119" s="9"/>
      <c r="H9119" s="9"/>
    </row>
    <row r="9120" spans="7:8" x14ac:dyDescent="0.35">
      <c r="G9120" s="9"/>
      <c r="H9120" s="9"/>
    </row>
    <row r="9121" spans="7:8" x14ac:dyDescent="0.35">
      <c r="G9121" s="9"/>
      <c r="H9121" s="9"/>
    </row>
    <row r="9122" spans="7:8" x14ac:dyDescent="0.35">
      <c r="G9122" s="9"/>
      <c r="H9122" s="9"/>
    </row>
    <row r="9123" spans="7:8" x14ac:dyDescent="0.35">
      <c r="G9123" s="9"/>
      <c r="H9123" s="9"/>
    </row>
    <row r="9124" spans="7:8" x14ac:dyDescent="0.35">
      <c r="G9124" s="9"/>
      <c r="H9124" s="9"/>
    </row>
    <row r="9125" spans="7:8" x14ac:dyDescent="0.35">
      <c r="G9125" s="9"/>
      <c r="H9125" s="9"/>
    </row>
    <row r="9126" spans="7:8" x14ac:dyDescent="0.35">
      <c r="G9126" s="9"/>
      <c r="H9126" s="9"/>
    </row>
    <row r="9127" spans="7:8" x14ac:dyDescent="0.35">
      <c r="G9127" s="9"/>
      <c r="H9127" s="9"/>
    </row>
    <row r="9128" spans="7:8" x14ac:dyDescent="0.35">
      <c r="G9128" s="9"/>
      <c r="H9128" s="9"/>
    </row>
    <row r="9129" spans="7:8" x14ac:dyDescent="0.35">
      <c r="G9129" s="9"/>
      <c r="H9129" s="9"/>
    </row>
    <row r="9130" spans="7:8" x14ac:dyDescent="0.35">
      <c r="G9130" s="9"/>
      <c r="H9130" s="9"/>
    </row>
    <row r="9131" spans="7:8" x14ac:dyDescent="0.35">
      <c r="G9131" s="9"/>
      <c r="H9131" s="9"/>
    </row>
    <row r="9132" spans="7:8" x14ac:dyDescent="0.35">
      <c r="G9132" s="9"/>
      <c r="H9132" s="9"/>
    </row>
    <row r="9133" spans="7:8" x14ac:dyDescent="0.35">
      <c r="G9133" s="9"/>
      <c r="H9133" s="9"/>
    </row>
    <row r="9134" spans="7:8" x14ac:dyDescent="0.35">
      <c r="G9134" s="9"/>
      <c r="H9134" s="9"/>
    </row>
    <row r="9135" spans="7:8" x14ac:dyDescent="0.35">
      <c r="G9135" s="9"/>
      <c r="H9135" s="9"/>
    </row>
    <row r="9136" spans="7:8" x14ac:dyDescent="0.35">
      <c r="G9136" s="9"/>
      <c r="H9136" s="9"/>
    </row>
    <row r="9137" spans="7:8" x14ac:dyDescent="0.35">
      <c r="G9137" s="9"/>
      <c r="H9137" s="9"/>
    </row>
    <row r="9138" spans="7:8" x14ac:dyDescent="0.35">
      <c r="G9138" s="9"/>
      <c r="H9138" s="9"/>
    </row>
    <row r="9139" spans="7:8" x14ac:dyDescent="0.35">
      <c r="G9139" s="9"/>
      <c r="H9139" s="9"/>
    </row>
    <row r="9140" spans="7:8" x14ac:dyDescent="0.35">
      <c r="G9140" s="9"/>
      <c r="H9140" s="9"/>
    </row>
    <row r="9141" spans="7:8" x14ac:dyDescent="0.35">
      <c r="G9141" s="9"/>
      <c r="H9141" s="9"/>
    </row>
    <row r="9142" spans="7:8" x14ac:dyDescent="0.35">
      <c r="G9142" s="9"/>
      <c r="H9142" s="9"/>
    </row>
    <row r="9143" spans="7:8" x14ac:dyDescent="0.35">
      <c r="G9143" s="9"/>
      <c r="H9143" s="9"/>
    </row>
    <row r="9144" spans="7:8" x14ac:dyDescent="0.35">
      <c r="G9144" s="9"/>
      <c r="H9144" s="9"/>
    </row>
    <row r="9145" spans="7:8" x14ac:dyDescent="0.35">
      <c r="G9145" s="9"/>
      <c r="H9145" s="9"/>
    </row>
    <row r="9146" spans="7:8" x14ac:dyDescent="0.35">
      <c r="G9146" s="9"/>
      <c r="H9146" s="9"/>
    </row>
    <row r="9147" spans="7:8" x14ac:dyDescent="0.35">
      <c r="G9147" s="9"/>
      <c r="H9147" s="9"/>
    </row>
    <row r="9148" spans="7:8" x14ac:dyDescent="0.35">
      <c r="G9148" s="9"/>
      <c r="H9148" s="9"/>
    </row>
    <row r="9149" spans="7:8" x14ac:dyDescent="0.35">
      <c r="G9149" s="9"/>
      <c r="H9149" s="9"/>
    </row>
    <row r="9150" spans="7:8" x14ac:dyDescent="0.35">
      <c r="G9150" s="9"/>
      <c r="H9150" s="9"/>
    </row>
    <row r="9151" spans="7:8" x14ac:dyDescent="0.35">
      <c r="G9151" s="9"/>
      <c r="H9151" s="9"/>
    </row>
    <row r="9152" spans="7:8" x14ac:dyDescent="0.35">
      <c r="G9152" s="9"/>
      <c r="H9152" s="9"/>
    </row>
    <row r="9153" spans="7:8" x14ac:dyDescent="0.35">
      <c r="G9153" s="9"/>
      <c r="H9153" s="9"/>
    </row>
    <row r="9154" spans="7:8" x14ac:dyDescent="0.35">
      <c r="G9154" s="9"/>
      <c r="H9154" s="9"/>
    </row>
    <row r="9155" spans="7:8" x14ac:dyDescent="0.35">
      <c r="G9155" s="9"/>
      <c r="H9155" s="9"/>
    </row>
    <row r="9156" spans="7:8" x14ac:dyDescent="0.35">
      <c r="G9156" s="9"/>
      <c r="H9156" s="9"/>
    </row>
    <row r="9157" spans="7:8" x14ac:dyDescent="0.35">
      <c r="G9157" s="9"/>
      <c r="H9157" s="9"/>
    </row>
    <row r="9158" spans="7:8" x14ac:dyDescent="0.35">
      <c r="G9158" s="9"/>
      <c r="H9158" s="9"/>
    </row>
    <row r="9159" spans="7:8" x14ac:dyDescent="0.35">
      <c r="G9159" s="9"/>
      <c r="H9159" s="9"/>
    </row>
    <row r="9160" spans="7:8" x14ac:dyDescent="0.35">
      <c r="G9160" s="9"/>
      <c r="H9160" s="9"/>
    </row>
    <row r="9161" spans="7:8" x14ac:dyDescent="0.35">
      <c r="G9161" s="9"/>
      <c r="H9161" s="9"/>
    </row>
    <row r="9162" spans="7:8" x14ac:dyDescent="0.35">
      <c r="G9162" s="9"/>
      <c r="H9162" s="9"/>
    </row>
    <row r="9163" spans="7:8" x14ac:dyDescent="0.35">
      <c r="G9163" s="9"/>
      <c r="H9163" s="9"/>
    </row>
    <row r="9164" spans="7:8" x14ac:dyDescent="0.35">
      <c r="G9164" s="9"/>
      <c r="H9164" s="9"/>
    </row>
    <row r="9165" spans="7:8" x14ac:dyDescent="0.35">
      <c r="G9165" s="9"/>
      <c r="H9165" s="9"/>
    </row>
    <row r="9166" spans="7:8" x14ac:dyDescent="0.35">
      <c r="G9166" s="9"/>
      <c r="H9166" s="9"/>
    </row>
    <row r="9167" spans="7:8" x14ac:dyDescent="0.35">
      <c r="G9167" s="9"/>
      <c r="H9167" s="9"/>
    </row>
    <row r="9168" spans="7:8" x14ac:dyDescent="0.35">
      <c r="G9168" s="9"/>
      <c r="H9168" s="9"/>
    </row>
    <row r="9169" spans="7:8" x14ac:dyDescent="0.35">
      <c r="G9169" s="9"/>
      <c r="H9169" s="9"/>
    </row>
    <row r="9170" spans="7:8" x14ac:dyDescent="0.35">
      <c r="G9170" s="9"/>
      <c r="H9170" s="9"/>
    </row>
    <row r="9171" spans="7:8" x14ac:dyDescent="0.35">
      <c r="G9171" s="9"/>
      <c r="H9171" s="9"/>
    </row>
    <row r="9172" spans="7:8" x14ac:dyDescent="0.35">
      <c r="G9172" s="9"/>
      <c r="H9172" s="9"/>
    </row>
    <row r="9173" spans="7:8" x14ac:dyDescent="0.35">
      <c r="G9173" s="9"/>
      <c r="H9173" s="9"/>
    </row>
    <row r="9174" spans="7:8" x14ac:dyDescent="0.35">
      <c r="G9174" s="9"/>
      <c r="H9174" s="9"/>
    </row>
    <row r="9175" spans="7:8" x14ac:dyDescent="0.35">
      <c r="G9175" s="9"/>
      <c r="H9175" s="9"/>
    </row>
    <row r="9176" spans="7:8" x14ac:dyDescent="0.35">
      <c r="G9176" s="9"/>
      <c r="H9176" s="9"/>
    </row>
    <row r="9177" spans="7:8" x14ac:dyDescent="0.35">
      <c r="G9177" s="9"/>
      <c r="H9177" s="9"/>
    </row>
    <row r="9178" spans="7:8" x14ac:dyDescent="0.35">
      <c r="G9178" s="9"/>
      <c r="H9178" s="9"/>
    </row>
    <row r="9179" spans="7:8" x14ac:dyDescent="0.35">
      <c r="G9179" s="9"/>
      <c r="H9179" s="9"/>
    </row>
    <row r="9180" spans="7:8" x14ac:dyDescent="0.35">
      <c r="G9180" s="9"/>
      <c r="H9180" s="9"/>
    </row>
    <row r="9181" spans="7:8" x14ac:dyDescent="0.35">
      <c r="G9181" s="9"/>
      <c r="H9181" s="9"/>
    </row>
    <row r="9182" spans="7:8" x14ac:dyDescent="0.35">
      <c r="G9182" s="9"/>
      <c r="H9182" s="9"/>
    </row>
    <row r="9183" spans="7:8" x14ac:dyDescent="0.35">
      <c r="G9183" s="9"/>
      <c r="H9183" s="9"/>
    </row>
    <row r="9184" spans="7:8" x14ac:dyDescent="0.35">
      <c r="G9184" s="9"/>
      <c r="H9184" s="9"/>
    </row>
    <row r="9185" spans="7:8" x14ac:dyDescent="0.35">
      <c r="G9185" s="9"/>
      <c r="H9185" s="9"/>
    </row>
    <row r="9186" spans="7:8" x14ac:dyDescent="0.35">
      <c r="G9186" s="9"/>
      <c r="H9186" s="9"/>
    </row>
    <row r="9187" spans="7:8" x14ac:dyDescent="0.35">
      <c r="G9187" s="9"/>
      <c r="H9187" s="9"/>
    </row>
    <row r="9188" spans="7:8" x14ac:dyDescent="0.35">
      <c r="G9188" s="9"/>
      <c r="H9188" s="9"/>
    </row>
    <row r="9189" spans="7:8" x14ac:dyDescent="0.35">
      <c r="G9189" s="9"/>
      <c r="H9189" s="9"/>
    </row>
    <row r="9190" spans="7:8" x14ac:dyDescent="0.35">
      <c r="G9190" s="9"/>
      <c r="H9190" s="9"/>
    </row>
    <row r="9191" spans="7:8" x14ac:dyDescent="0.35">
      <c r="G9191" s="9"/>
      <c r="H9191" s="9"/>
    </row>
    <row r="9192" spans="7:8" x14ac:dyDescent="0.35">
      <c r="G9192" s="9"/>
      <c r="H9192" s="9"/>
    </row>
    <row r="9193" spans="7:8" x14ac:dyDescent="0.35">
      <c r="G9193" s="9"/>
      <c r="H9193" s="9"/>
    </row>
    <row r="9194" spans="7:8" x14ac:dyDescent="0.35">
      <c r="G9194" s="9"/>
      <c r="H9194" s="9"/>
    </row>
    <row r="9195" spans="7:8" x14ac:dyDescent="0.35">
      <c r="G9195" s="9"/>
      <c r="H9195" s="9"/>
    </row>
    <row r="9196" spans="7:8" x14ac:dyDescent="0.35">
      <c r="G9196" s="9"/>
      <c r="H9196" s="9"/>
    </row>
    <row r="9197" spans="7:8" x14ac:dyDescent="0.35">
      <c r="G9197" s="9"/>
      <c r="H9197" s="9"/>
    </row>
    <row r="9198" spans="7:8" x14ac:dyDescent="0.35">
      <c r="G9198" s="9"/>
      <c r="H9198" s="9"/>
    </row>
    <row r="9199" spans="7:8" x14ac:dyDescent="0.35">
      <c r="G9199" s="9"/>
      <c r="H9199" s="9"/>
    </row>
    <row r="9200" spans="7:8" x14ac:dyDescent="0.35">
      <c r="G9200" s="9"/>
      <c r="H9200" s="9"/>
    </row>
    <row r="9201" spans="7:8" x14ac:dyDescent="0.35">
      <c r="G9201" s="9"/>
      <c r="H9201" s="9"/>
    </row>
    <row r="9202" spans="7:8" x14ac:dyDescent="0.35">
      <c r="G9202" s="9"/>
      <c r="H9202" s="9"/>
    </row>
    <row r="9203" spans="7:8" x14ac:dyDescent="0.35">
      <c r="G9203" s="9"/>
      <c r="H9203" s="9"/>
    </row>
    <row r="9204" spans="7:8" x14ac:dyDescent="0.35">
      <c r="G9204" s="9"/>
      <c r="H9204" s="9"/>
    </row>
    <row r="9205" spans="7:8" x14ac:dyDescent="0.35">
      <c r="G9205" s="9"/>
      <c r="H9205" s="9"/>
    </row>
    <row r="9206" spans="7:8" x14ac:dyDescent="0.35">
      <c r="G9206" s="9"/>
      <c r="H9206" s="9"/>
    </row>
    <row r="9207" spans="7:8" x14ac:dyDescent="0.35">
      <c r="G9207" s="9"/>
      <c r="H9207" s="9"/>
    </row>
    <row r="9208" spans="7:8" x14ac:dyDescent="0.35">
      <c r="G9208" s="9"/>
      <c r="H9208" s="9"/>
    </row>
    <row r="9209" spans="7:8" x14ac:dyDescent="0.35">
      <c r="G9209" s="9"/>
      <c r="H9209" s="9"/>
    </row>
    <row r="9210" spans="7:8" x14ac:dyDescent="0.35">
      <c r="G9210" s="9"/>
      <c r="H9210" s="9"/>
    </row>
    <row r="9211" spans="7:8" x14ac:dyDescent="0.35">
      <c r="G9211" s="9"/>
      <c r="H9211" s="9"/>
    </row>
    <row r="9212" spans="7:8" x14ac:dyDescent="0.35">
      <c r="G9212" s="9"/>
      <c r="H9212" s="9"/>
    </row>
    <row r="9213" spans="7:8" x14ac:dyDescent="0.35">
      <c r="G9213" s="9"/>
      <c r="H9213" s="9"/>
    </row>
    <row r="9214" spans="7:8" x14ac:dyDescent="0.35">
      <c r="G9214" s="9"/>
      <c r="H9214" s="9"/>
    </row>
    <row r="9215" spans="7:8" x14ac:dyDescent="0.35">
      <c r="G9215" s="9"/>
      <c r="H9215" s="9"/>
    </row>
    <row r="9216" spans="7:8" x14ac:dyDescent="0.35">
      <c r="G9216" s="9"/>
      <c r="H9216" s="9"/>
    </row>
    <row r="9217" spans="7:8" x14ac:dyDescent="0.35">
      <c r="G9217" s="9"/>
      <c r="H9217" s="9"/>
    </row>
    <row r="9218" spans="7:8" x14ac:dyDescent="0.35">
      <c r="G9218" s="9"/>
      <c r="H9218" s="9"/>
    </row>
    <row r="9219" spans="7:8" x14ac:dyDescent="0.35">
      <c r="G9219" s="9"/>
      <c r="H9219" s="9"/>
    </row>
    <row r="9220" spans="7:8" x14ac:dyDescent="0.35">
      <c r="G9220" s="9"/>
      <c r="H9220" s="9"/>
    </row>
    <row r="9221" spans="7:8" x14ac:dyDescent="0.35">
      <c r="G9221" s="9"/>
      <c r="H9221" s="9"/>
    </row>
    <row r="9222" spans="7:8" x14ac:dyDescent="0.35">
      <c r="G9222" s="9"/>
      <c r="H9222" s="9"/>
    </row>
    <row r="9223" spans="7:8" x14ac:dyDescent="0.35">
      <c r="G9223" s="9"/>
      <c r="H9223" s="9"/>
    </row>
    <row r="9224" spans="7:8" x14ac:dyDescent="0.35">
      <c r="G9224" s="9"/>
      <c r="H9224" s="9"/>
    </row>
    <row r="9225" spans="7:8" x14ac:dyDescent="0.35">
      <c r="G9225" s="9"/>
      <c r="H9225" s="9"/>
    </row>
    <row r="9226" spans="7:8" x14ac:dyDescent="0.35">
      <c r="G9226" s="9"/>
      <c r="H9226" s="9"/>
    </row>
    <row r="9227" spans="7:8" x14ac:dyDescent="0.35">
      <c r="G9227" s="9"/>
      <c r="H9227" s="9"/>
    </row>
    <row r="9228" spans="7:8" x14ac:dyDescent="0.35">
      <c r="G9228" s="9"/>
      <c r="H9228" s="9"/>
    </row>
    <row r="9229" spans="7:8" x14ac:dyDescent="0.35">
      <c r="G9229" s="9"/>
      <c r="H9229" s="9"/>
    </row>
    <row r="9230" spans="7:8" x14ac:dyDescent="0.35">
      <c r="G9230" s="9"/>
      <c r="H9230" s="9"/>
    </row>
    <row r="9231" spans="7:8" x14ac:dyDescent="0.35">
      <c r="G9231" s="9"/>
      <c r="H9231" s="9"/>
    </row>
    <row r="9232" spans="7:8" x14ac:dyDescent="0.35">
      <c r="G9232" s="9"/>
      <c r="H9232" s="9"/>
    </row>
    <row r="9233" spans="7:8" x14ac:dyDescent="0.35">
      <c r="G9233" s="9"/>
      <c r="H9233" s="9"/>
    </row>
    <row r="9234" spans="7:8" x14ac:dyDescent="0.35">
      <c r="G9234" s="9"/>
      <c r="H9234" s="9"/>
    </row>
    <row r="9235" spans="7:8" x14ac:dyDescent="0.35">
      <c r="G9235" s="9"/>
      <c r="H9235" s="9"/>
    </row>
    <row r="9236" spans="7:8" x14ac:dyDescent="0.35">
      <c r="G9236" s="9"/>
      <c r="H9236" s="9"/>
    </row>
    <row r="9237" spans="7:8" x14ac:dyDescent="0.35">
      <c r="G9237" s="9"/>
      <c r="H9237" s="9"/>
    </row>
    <row r="9238" spans="7:8" x14ac:dyDescent="0.35">
      <c r="G9238" s="9"/>
      <c r="H9238" s="9"/>
    </row>
    <row r="9239" spans="7:8" x14ac:dyDescent="0.35">
      <c r="G9239" s="9"/>
      <c r="H9239" s="9"/>
    </row>
    <row r="9240" spans="7:8" x14ac:dyDescent="0.35">
      <c r="G9240" s="9"/>
      <c r="H9240" s="9"/>
    </row>
    <row r="9241" spans="7:8" x14ac:dyDescent="0.35">
      <c r="G9241" s="9"/>
      <c r="H9241" s="9"/>
    </row>
    <row r="9242" spans="7:8" x14ac:dyDescent="0.35">
      <c r="G9242" s="9"/>
      <c r="H9242" s="9"/>
    </row>
    <row r="9243" spans="7:8" x14ac:dyDescent="0.35">
      <c r="G9243" s="9"/>
      <c r="H9243" s="9"/>
    </row>
    <row r="9244" spans="7:8" x14ac:dyDescent="0.35">
      <c r="G9244" s="9"/>
      <c r="H9244" s="9"/>
    </row>
    <row r="9245" spans="7:8" x14ac:dyDescent="0.35">
      <c r="G9245" s="9"/>
      <c r="H9245" s="9"/>
    </row>
    <row r="9246" spans="7:8" x14ac:dyDescent="0.35">
      <c r="G9246" s="9"/>
      <c r="H9246" s="9"/>
    </row>
    <row r="9247" spans="7:8" x14ac:dyDescent="0.35">
      <c r="G9247" s="9"/>
      <c r="H9247" s="9"/>
    </row>
    <row r="9248" spans="7:8" x14ac:dyDescent="0.35">
      <c r="G9248" s="9"/>
      <c r="H9248" s="9"/>
    </row>
    <row r="9249" spans="7:8" x14ac:dyDescent="0.35">
      <c r="G9249" s="9"/>
      <c r="H9249" s="9"/>
    </row>
    <row r="9250" spans="7:8" x14ac:dyDescent="0.35">
      <c r="G9250" s="9"/>
      <c r="H9250" s="9"/>
    </row>
    <row r="9251" spans="7:8" x14ac:dyDescent="0.35">
      <c r="G9251" s="9"/>
      <c r="H9251" s="9"/>
    </row>
    <row r="9252" spans="7:8" x14ac:dyDescent="0.35">
      <c r="G9252" s="9"/>
      <c r="H9252" s="9"/>
    </row>
    <row r="9253" spans="7:8" x14ac:dyDescent="0.35">
      <c r="G9253" s="9"/>
      <c r="H9253" s="9"/>
    </row>
    <row r="9254" spans="7:8" x14ac:dyDescent="0.35">
      <c r="G9254" s="9"/>
      <c r="H9254" s="9"/>
    </row>
    <row r="9255" spans="7:8" x14ac:dyDescent="0.35">
      <c r="G9255" s="9"/>
      <c r="H9255" s="9"/>
    </row>
    <row r="9256" spans="7:8" x14ac:dyDescent="0.35">
      <c r="G9256" s="9"/>
      <c r="H9256" s="9"/>
    </row>
    <row r="9257" spans="7:8" x14ac:dyDescent="0.35">
      <c r="G9257" s="9"/>
      <c r="H9257" s="9"/>
    </row>
    <row r="9258" spans="7:8" x14ac:dyDescent="0.35">
      <c r="G9258" s="9"/>
      <c r="H9258" s="9"/>
    </row>
    <row r="9259" spans="7:8" x14ac:dyDescent="0.35">
      <c r="G9259" s="9"/>
      <c r="H9259" s="9"/>
    </row>
    <row r="9260" spans="7:8" x14ac:dyDescent="0.35">
      <c r="G9260" s="9"/>
      <c r="H9260" s="9"/>
    </row>
    <row r="9261" spans="7:8" x14ac:dyDescent="0.35">
      <c r="G9261" s="9"/>
      <c r="H9261" s="9"/>
    </row>
    <row r="9262" spans="7:8" x14ac:dyDescent="0.35">
      <c r="G9262" s="9"/>
      <c r="H9262" s="9"/>
    </row>
    <row r="9263" spans="7:8" x14ac:dyDescent="0.35">
      <c r="G9263" s="9"/>
      <c r="H9263" s="9"/>
    </row>
    <row r="9264" spans="7:8" x14ac:dyDescent="0.35">
      <c r="G9264" s="9"/>
      <c r="H9264" s="9"/>
    </row>
    <row r="9265" spans="7:8" x14ac:dyDescent="0.35">
      <c r="G9265" s="9"/>
      <c r="H9265" s="9"/>
    </row>
    <row r="9266" spans="7:8" x14ac:dyDescent="0.35">
      <c r="G9266" s="9"/>
      <c r="H9266" s="9"/>
    </row>
    <row r="9267" spans="7:8" x14ac:dyDescent="0.35">
      <c r="G9267" s="9"/>
      <c r="H9267" s="9"/>
    </row>
    <row r="9268" spans="7:8" x14ac:dyDescent="0.35">
      <c r="G9268" s="9"/>
      <c r="H9268" s="9"/>
    </row>
    <row r="9269" spans="7:8" x14ac:dyDescent="0.35">
      <c r="G9269" s="9"/>
      <c r="H9269" s="9"/>
    </row>
    <row r="9270" spans="7:8" x14ac:dyDescent="0.35">
      <c r="G9270" s="9"/>
      <c r="H9270" s="9"/>
    </row>
    <row r="9271" spans="7:8" x14ac:dyDescent="0.35">
      <c r="G9271" s="9"/>
      <c r="H9271" s="9"/>
    </row>
    <row r="9272" spans="7:8" x14ac:dyDescent="0.35">
      <c r="G9272" s="9"/>
      <c r="H9272" s="9"/>
    </row>
    <row r="9273" spans="7:8" x14ac:dyDescent="0.35">
      <c r="G9273" s="9"/>
      <c r="H9273" s="9"/>
    </row>
    <row r="9274" spans="7:8" x14ac:dyDescent="0.35">
      <c r="G9274" s="9"/>
      <c r="H9274" s="9"/>
    </row>
    <row r="9275" spans="7:8" x14ac:dyDescent="0.35">
      <c r="G9275" s="9"/>
      <c r="H9275" s="9"/>
    </row>
    <row r="9276" spans="7:8" x14ac:dyDescent="0.35">
      <c r="G9276" s="9"/>
      <c r="H9276" s="9"/>
    </row>
    <row r="9277" spans="7:8" x14ac:dyDescent="0.35">
      <c r="G9277" s="9"/>
      <c r="H9277" s="9"/>
    </row>
    <row r="9278" spans="7:8" x14ac:dyDescent="0.35">
      <c r="G9278" s="9"/>
      <c r="H9278" s="9"/>
    </row>
    <row r="9279" spans="7:8" x14ac:dyDescent="0.35">
      <c r="G9279" s="9"/>
      <c r="H9279" s="9"/>
    </row>
    <row r="9280" spans="7:8" x14ac:dyDescent="0.35">
      <c r="G9280" s="9"/>
      <c r="H9280" s="9"/>
    </row>
    <row r="9281" spans="7:8" x14ac:dyDescent="0.35">
      <c r="G9281" s="9"/>
      <c r="H9281" s="9"/>
    </row>
    <row r="9282" spans="7:8" x14ac:dyDescent="0.35">
      <c r="G9282" s="9"/>
      <c r="H9282" s="9"/>
    </row>
    <row r="9283" spans="7:8" x14ac:dyDescent="0.35">
      <c r="G9283" s="9"/>
      <c r="H9283" s="9"/>
    </row>
    <row r="9284" spans="7:8" x14ac:dyDescent="0.35">
      <c r="G9284" s="9"/>
      <c r="H9284" s="9"/>
    </row>
    <row r="9285" spans="7:8" x14ac:dyDescent="0.35">
      <c r="G9285" s="9"/>
      <c r="H9285" s="9"/>
    </row>
    <row r="9286" spans="7:8" x14ac:dyDescent="0.35">
      <c r="G9286" s="9"/>
      <c r="H9286" s="9"/>
    </row>
    <row r="9287" spans="7:8" x14ac:dyDescent="0.35">
      <c r="G9287" s="9"/>
      <c r="H9287" s="9"/>
    </row>
    <row r="9288" spans="7:8" x14ac:dyDescent="0.35">
      <c r="G9288" s="9"/>
      <c r="H9288" s="9"/>
    </row>
    <row r="9289" spans="7:8" x14ac:dyDescent="0.35">
      <c r="G9289" s="9"/>
      <c r="H9289" s="9"/>
    </row>
    <row r="9290" spans="7:8" x14ac:dyDescent="0.35">
      <c r="G9290" s="9"/>
      <c r="H9290" s="9"/>
    </row>
    <row r="9291" spans="7:8" x14ac:dyDescent="0.35">
      <c r="G9291" s="9"/>
      <c r="H9291" s="9"/>
    </row>
    <row r="9292" spans="7:8" x14ac:dyDescent="0.35">
      <c r="G9292" s="9"/>
      <c r="H9292" s="9"/>
    </row>
    <row r="9293" spans="7:8" x14ac:dyDescent="0.35">
      <c r="G9293" s="9"/>
      <c r="H9293" s="9"/>
    </row>
    <row r="9294" spans="7:8" x14ac:dyDescent="0.35">
      <c r="G9294" s="9"/>
      <c r="H9294" s="9"/>
    </row>
    <row r="9295" spans="7:8" x14ac:dyDescent="0.35">
      <c r="G9295" s="9"/>
      <c r="H9295" s="9"/>
    </row>
    <row r="9296" spans="7:8" x14ac:dyDescent="0.35">
      <c r="G9296" s="9"/>
      <c r="H9296" s="9"/>
    </row>
    <row r="9297" spans="7:8" x14ac:dyDescent="0.35">
      <c r="G9297" s="9"/>
      <c r="H9297" s="9"/>
    </row>
    <row r="9298" spans="7:8" x14ac:dyDescent="0.35">
      <c r="G9298" s="9"/>
      <c r="H9298" s="9"/>
    </row>
    <row r="9299" spans="7:8" x14ac:dyDescent="0.35">
      <c r="G9299" s="9"/>
      <c r="H9299" s="9"/>
    </row>
    <row r="9300" spans="7:8" x14ac:dyDescent="0.35">
      <c r="G9300" s="9"/>
      <c r="H9300" s="9"/>
    </row>
    <row r="9301" spans="7:8" x14ac:dyDescent="0.35">
      <c r="G9301" s="9"/>
      <c r="H9301" s="9"/>
    </row>
    <row r="9302" spans="7:8" x14ac:dyDescent="0.35">
      <c r="G9302" s="9"/>
      <c r="H9302" s="9"/>
    </row>
    <row r="9303" spans="7:8" x14ac:dyDescent="0.35">
      <c r="G9303" s="9"/>
      <c r="H9303" s="9"/>
    </row>
    <row r="9304" spans="7:8" x14ac:dyDescent="0.35">
      <c r="G9304" s="9"/>
      <c r="H9304" s="9"/>
    </row>
    <row r="9305" spans="7:8" x14ac:dyDescent="0.35">
      <c r="G9305" s="9"/>
      <c r="H9305" s="9"/>
    </row>
    <row r="9306" spans="7:8" x14ac:dyDescent="0.35">
      <c r="G9306" s="9"/>
      <c r="H9306" s="9"/>
    </row>
    <row r="9307" spans="7:8" x14ac:dyDescent="0.35">
      <c r="G9307" s="9"/>
      <c r="H9307" s="9"/>
    </row>
    <row r="9308" spans="7:8" x14ac:dyDescent="0.35">
      <c r="G9308" s="9"/>
      <c r="H9308" s="9"/>
    </row>
    <row r="9309" spans="7:8" x14ac:dyDescent="0.35">
      <c r="G9309" s="9"/>
      <c r="H9309" s="9"/>
    </row>
    <row r="9310" spans="7:8" x14ac:dyDescent="0.35">
      <c r="G9310" s="9"/>
      <c r="H9310" s="9"/>
    </row>
    <row r="9311" spans="7:8" x14ac:dyDescent="0.35">
      <c r="G9311" s="9"/>
      <c r="H9311" s="9"/>
    </row>
    <row r="9312" spans="7:8" x14ac:dyDescent="0.35">
      <c r="G9312" s="9"/>
      <c r="H9312" s="9"/>
    </row>
    <row r="9313" spans="7:8" x14ac:dyDescent="0.35">
      <c r="G9313" s="9"/>
      <c r="H9313" s="9"/>
    </row>
    <row r="9314" spans="7:8" x14ac:dyDescent="0.35">
      <c r="G9314" s="9"/>
      <c r="H9314" s="9"/>
    </row>
    <row r="9315" spans="7:8" x14ac:dyDescent="0.35">
      <c r="G9315" s="9"/>
      <c r="H9315" s="9"/>
    </row>
    <row r="9316" spans="7:8" x14ac:dyDescent="0.35">
      <c r="G9316" s="9"/>
      <c r="H9316" s="9"/>
    </row>
    <row r="9317" spans="7:8" x14ac:dyDescent="0.35">
      <c r="G9317" s="9"/>
      <c r="H9317" s="9"/>
    </row>
    <row r="9318" spans="7:8" x14ac:dyDescent="0.35">
      <c r="G9318" s="9"/>
      <c r="H9318" s="9"/>
    </row>
    <row r="9319" spans="7:8" x14ac:dyDescent="0.35">
      <c r="G9319" s="9"/>
      <c r="H9319" s="9"/>
    </row>
    <row r="9320" spans="7:8" x14ac:dyDescent="0.35">
      <c r="G9320" s="9"/>
      <c r="H9320" s="9"/>
    </row>
    <row r="9321" spans="7:8" x14ac:dyDescent="0.35">
      <c r="G9321" s="9"/>
      <c r="H9321" s="9"/>
    </row>
    <row r="9322" spans="7:8" x14ac:dyDescent="0.35">
      <c r="G9322" s="9"/>
      <c r="H9322" s="9"/>
    </row>
    <row r="9323" spans="7:8" x14ac:dyDescent="0.35">
      <c r="G9323" s="9"/>
      <c r="H9323" s="9"/>
    </row>
    <row r="9324" spans="7:8" x14ac:dyDescent="0.35">
      <c r="G9324" s="9"/>
      <c r="H9324" s="9"/>
    </row>
    <row r="9325" spans="7:8" x14ac:dyDescent="0.35">
      <c r="G9325" s="9"/>
      <c r="H9325" s="9"/>
    </row>
    <row r="9326" spans="7:8" x14ac:dyDescent="0.35">
      <c r="G9326" s="9"/>
      <c r="H9326" s="9"/>
    </row>
    <row r="9327" spans="7:8" x14ac:dyDescent="0.35">
      <c r="G9327" s="9"/>
      <c r="H9327" s="9"/>
    </row>
    <row r="9328" spans="7:8" x14ac:dyDescent="0.35">
      <c r="G9328" s="9"/>
      <c r="H9328" s="9"/>
    </row>
    <row r="9329" spans="7:8" x14ac:dyDescent="0.35">
      <c r="G9329" s="9"/>
      <c r="H9329" s="9"/>
    </row>
    <row r="9330" spans="7:8" x14ac:dyDescent="0.35">
      <c r="G9330" s="9"/>
      <c r="H9330" s="9"/>
    </row>
    <row r="9331" spans="7:8" x14ac:dyDescent="0.35">
      <c r="G9331" s="9"/>
      <c r="H9331" s="9"/>
    </row>
    <row r="9332" spans="7:8" x14ac:dyDescent="0.35">
      <c r="G9332" s="9"/>
      <c r="H9332" s="9"/>
    </row>
    <row r="9333" spans="7:8" x14ac:dyDescent="0.35">
      <c r="G9333" s="9"/>
      <c r="H9333" s="9"/>
    </row>
    <row r="9334" spans="7:8" x14ac:dyDescent="0.35">
      <c r="G9334" s="9"/>
      <c r="H9334" s="9"/>
    </row>
    <row r="9335" spans="7:8" x14ac:dyDescent="0.35">
      <c r="G9335" s="9"/>
      <c r="H9335" s="9"/>
    </row>
    <row r="9336" spans="7:8" x14ac:dyDescent="0.35">
      <c r="G9336" s="9"/>
      <c r="H9336" s="9"/>
    </row>
    <row r="9337" spans="7:8" x14ac:dyDescent="0.35">
      <c r="G9337" s="9"/>
      <c r="H9337" s="9"/>
    </row>
    <row r="9338" spans="7:8" x14ac:dyDescent="0.35">
      <c r="G9338" s="9"/>
      <c r="H9338" s="9"/>
    </row>
    <row r="9339" spans="7:8" x14ac:dyDescent="0.35">
      <c r="G9339" s="9"/>
      <c r="H9339" s="9"/>
    </row>
    <row r="9340" spans="7:8" x14ac:dyDescent="0.35">
      <c r="G9340" s="9"/>
      <c r="H9340" s="9"/>
    </row>
    <row r="9341" spans="7:8" x14ac:dyDescent="0.35">
      <c r="G9341" s="9"/>
      <c r="H9341" s="9"/>
    </row>
    <row r="9342" spans="7:8" x14ac:dyDescent="0.35">
      <c r="G9342" s="9"/>
      <c r="H9342" s="9"/>
    </row>
    <row r="9343" spans="7:8" x14ac:dyDescent="0.35">
      <c r="G9343" s="9"/>
      <c r="H9343" s="9"/>
    </row>
    <row r="9344" spans="7:8" x14ac:dyDescent="0.35">
      <c r="G9344" s="9"/>
      <c r="H9344" s="9"/>
    </row>
    <row r="9345" spans="7:8" x14ac:dyDescent="0.35">
      <c r="G9345" s="9"/>
      <c r="H9345" s="9"/>
    </row>
    <row r="9346" spans="7:8" x14ac:dyDescent="0.35">
      <c r="G9346" s="9"/>
      <c r="H9346" s="9"/>
    </row>
    <row r="9347" spans="7:8" x14ac:dyDescent="0.35">
      <c r="G9347" s="9"/>
      <c r="H9347" s="9"/>
    </row>
    <row r="9348" spans="7:8" x14ac:dyDescent="0.35">
      <c r="G9348" s="9"/>
      <c r="H9348" s="9"/>
    </row>
    <row r="9349" spans="7:8" x14ac:dyDescent="0.35">
      <c r="G9349" s="9"/>
      <c r="H9349" s="9"/>
    </row>
    <row r="9350" spans="7:8" x14ac:dyDescent="0.35">
      <c r="G9350" s="9"/>
      <c r="H9350" s="9"/>
    </row>
    <row r="9351" spans="7:8" x14ac:dyDescent="0.35">
      <c r="G9351" s="9"/>
      <c r="H9351" s="9"/>
    </row>
    <row r="9352" spans="7:8" x14ac:dyDescent="0.35">
      <c r="G9352" s="9"/>
      <c r="H9352" s="9"/>
    </row>
    <row r="9353" spans="7:8" x14ac:dyDescent="0.35">
      <c r="G9353" s="9"/>
      <c r="H9353" s="9"/>
    </row>
    <row r="9354" spans="7:8" x14ac:dyDescent="0.35">
      <c r="G9354" s="9"/>
      <c r="H9354" s="9"/>
    </row>
    <row r="9355" spans="7:8" x14ac:dyDescent="0.35">
      <c r="G9355" s="9"/>
      <c r="H9355" s="9"/>
    </row>
    <row r="9356" spans="7:8" x14ac:dyDescent="0.35">
      <c r="G9356" s="9"/>
      <c r="H9356" s="9"/>
    </row>
    <row r="9357" spans="7:8" x14ac:dyDescent="0.35">
      <c r="G9357" s="9"/>
      <c r="H9357" s="9"/>
    </row>
    <row r="9358" spans="7:8" x14ac:dyDescent="0.35">
      <c r="G9358" s="9"/>
      <c r="H9358" s="9"/>
    </row>
    <row r="9359" spans="7:8" x14ac:dyDescent="0.35">
      <c r="G9359" s="9"/>
      <c r="H9359" s="9"/>
    </row>
    <row r="9360" spans="7:8" x14ac:dyDescent="0.35">
      <c r="G9360" s="9"/>
      <c r="H9360" s="9"/>
    </row>
    <row r="9361" spans="7:8" x14ac:dyDescent="0.35">
      <c r="G9361" s="9"/>
      <c r="H9361" s="9"/>
    </row>
    <row r="9362" spans="7:8" x14ac:dyDescent="0.35">
      <c r="G9362" s="9"/>
      <c r="H9362" s="9"/>
    </row>
    <row r="9363" spans="7:8" x14ac:dyDescent="0.35">
      <c r="G9363" s="9"/>
      <c r="H9363" s="9"/>
    </row>
    <row r="9364" spans="7:8" x14ac:dyDescent="0.35">
      <c r="G9364" s="9"/>
      <c r="H9364" s="9"/>
    </row>
    <row r="9365" spans="7:8" x14ac:dyDescent="0.35">
      <c r="G9365" s="9"/>
      <c r="H9365" s="9"/>
    </row>
    <row r="9366" spans="7:8" x14ac:dyDescent="0.35">
      <c r="G9366" s="9"/>
      <c r="H9366" s="9"/>
    </row>
    <row r="9367" spans="7:8" x14ac:dyDescent="0.35">
      <c r="G9367" s="9"/>
      <c r="H9367" s="9"/>
    </row>
    <row r="9368" spans="7:8" x14ac:dyDescent="0.35">
      <c r="G9368" s="9"/>
      <c r="H9368" s="9"/>
    </row>
    <row r="9369" spans="7:8" x14ac:dyDescent="0.35">
      <c r="G9369" s="9"/>
      <c r="H9369" s="9"/>
    </row>
    <row r="9370" spans="7:8" x14ac:dyDescent="0.35">
      <c r="G9370" s="9"/>
      <c r="H9370" s="9"/>
    </row>
    <row r="9371" spans="7:8" x14ac:dyDescent="0.35">
      <c r="G9371" s="9"/>
      <c r="H9371" s="9"/>
    </row>
    <row r="9372" spans="7:8" x14ac:dyDescent="0.35">
      <c r="G9372" s="9"/>
      <c r="H9372" s="9"/>
    </row>
    <row r="9373" spans="7:8" x14ac:dyDescent="0.35">
      <c r="G9373" s="9"/>
      <c r="H9373" s="9"/>
    </row>
    <row r="9374" spans="7:8" x14ac:dyDescent="0.35">
      <c r="G9374" s="9"/>
      <c r="H9374" s="9"/>
    </row>
    <row r="9375" spans="7:8" x14ac:dyDescent="0.35">
      <c r="G9375" s="9"/>
      <c r="H9375" s="9"/>
    </row>
    <row r="9376" spans="7:8" x14ac:dyDescent="0.35">
      <c r="G9376" s="9"/>
      <c r="H9376" s="9"/>
    </row>
    <row r="9377" spans="7:8" x14ac:dyDescent="0.35">
      <c r="G9377" s="9"/>
      <c r="H9377" s="9"/>
    </row>
    <row r="9378" spans="7:8" x14ac:dyDescent="0.35">
      <c r="G9378" s="9"/>
      <c r="H9378" s="9"/>
    </row>
    <row r="9379" spans="7:8" x14ac:dyDescent="0.35">
      <c r="G9379" s="9"/>
      <c r="H9379" s="9"/>
    </row>
    <row r="9380" spans="7:8" x14ac:dyDescent="0.35">
      <c r="G9380" s="9"/>
      <c r="H9380" s="9"/>
    </row>
    <row r="9381" spans="7:8" x14ac:dyDescent="0.35">
      <c r="G9381" s="9"/>
      <c r="H9381" s="9"/>
    </row>
    <row r="9382" spans="7:8" x14ac:dyDescent="0.35">
      <c r="G9382" s="9"/>
      <c r="H9382" s="9"/>
    </row>
    <row r="9383" spans="7:8" x14ac:dyDescent="0.35">
      <c r="G9383" s="9"/>
      <c r="H9383" s="9"/>
    </row>
    <row r="9384" spans="7:8" x14ac:dyDescent="0.35">
      <c r="G9384" s="9"/>
      <c r="H9384" s="9"/>
    </row>
    <row r="9385" spans="7:8" x14ac:dyDescent="0.35">
      <c r="G9385" s="9"/>
      <c r="H9385" s="9"/>
    </row>
    <row r="9386" spans="7:8" x14ac:dyDescent="0.35">
      <c r="G9386" s="9"/>
      <c r="H9386" s="9"/>
    </row>
    <row r="9387" spans="7:8" x14ac:dyDescent="0.35">
      <c r="G9387" s="9"/>
      <c r="H9387" s="9"/>
    </row>
    <row r="9388" spans="7:8" x14ac:dyDescent="0.35">
      <c r="G9388" s="9"/>
      <c r="H9388" s="9"/>
    </row>
    <row r="9389" spans="7:8" x14ac:dyDescent="0.35">
      <c r="G9389" s="9"/>
      <c r="H9389" s="9"/>
    </row>
    <row r="9390" spans="7:8" x14ac:dyDescent="0.35">
      <c r="G9390" s="9"/>
      <c r="H9390" s="9"/>
    </row>
    <row r="9391" spans="7:8" x14ac:dyDescent="0.35">
      <c r="G9391" s="9"/>
      <c r="H9391" s="9"/>
    </row>
    <row r="9392" spans="7:8" x14ac:dyDescent="0.35">
      <c r="G9392" s="9"/>
      <c r="H9392" s="9"/>
    </row>
    <row r="9393" spans="7:8" x14ac:dyDescent="0.35">
      <c r="G9393" s="9"/>
      <c r="H9393" s="9"/>
    </row>
    <row r="9394" spans="7:8" x14ac:dyDescent="0.35">
      <c r="G9394" s="9"/>
      <c r="H9394" s="9"/>
    </row>
    <row r="9395" spans="7:8" x14ac:dyDescent="0.35">
      <c r="G9395" s="9"/>
      <c r="H9395" s="9"/>
    </row>
    <row r="9396" spans="7:8" x14ac:dyDescent="0.35">
      <c r="G9396" s="9"/>
      <c r="H9396" s="9"/>
    </row>
    <row r="9397" spans="7:8" x14ac:dyDescent="0.35">
      <c r="G9397" s="9"/>
      <c r="H9397" s="9"/>
    </row>
    <row r="9398" spans="7:8" x14ac:dyDescent="0.35">
      <c r="G9398" s="9"/>
      <c r="H9398" s="9"/>
    </row>
    <row r="9399" spans="7:8" x14ac:dyDescent="0.35">
      <c r="G9399" s="9"/>
      <c r="H9399" s="9"/>
    </row>
    <row r="9400" spans="7:8" x14ac:dyDescent="0.35">
      <c r="G9400" s="9"/>
      <c r="H9400" s="9"/>
    </row>
    <row r="9401" spans="7:8" x14ac:dyDescent="0.35">
      <c r="G9401" s="9"/>
      <c r="H9401" s="9"/>
    </row>
    <row r="9402" spans="7:8" x14ac:dyDescent="0.35">
      <c r="G9402" s="9"/>
      <c r="H9402" s="9"/>
    </row>
    <row r="9403" spans="7:8" x14ac:dyDescent="0.35">
      <c r="G9403" s="9"/>
      <c r="H9403" s="9"/>
    </row>
    <row r="9404" spans="7:8" x14ac:dyDescent="0.35">
      <c r="G9404" s="9"/>
      <c r="H9404" s="9"/>
    </row>
    <row r="9405" spans="7:8" x14ac:dyDescent="0.35">
      <c r="G9405" s="9"/>
      <c r="H9405" s="9"/>
    </row>
    <row r="9406" spans="7:8" x14ac:dyDescent="0.35">
      <c r="G9406" s="9"/>
      <c r="H9406" s="9"/>
    </row>
    <row r="9407" spans="7:8" x14ac:dyDescent="0.35">
      <c r="G9407" s="9"/>
      <c r="H9407" s="9"/>
    </row>
    <row r="9408" spans="7:8" x14ac:dyDescent="0.35">
      <c r="G9408" s="9"/>
      <c r="H9408" s="9"/>
    </row>
    <row r="9409" spans="7:8" x14ac:dyDescent="0.35">
      <c r="G9409" s="9"/>
      <c r="H9409" s="9"/>
    </row>
    <row r="9410" spans="7:8" x14ac:dyDescent="0.35">
      <c r="G9410" s="9"/>
      <c r="H9410" s="9"/>
    </row>
    <row r="9411" spans="7:8" x14ac:dyDescent="0.35">
      <c r="G9411" s="9"/>
      <c r="H9411" s="9"/>
    </row>
    <row r="9412" spans="7:8" x14ac:dyDescent="0.35">
      <c r="G9412" s="9"/>
      <c r="H9412" s="9"/>
    </row>
    <row r="9413" spans="7:8" x14ac:dyDescent="0.35">
      <c r="G9413" s="9"/>
      <c r="H9413" s="9"/>
    </row>
    <row r="9414" spans="7:8" x14ac:dyDescent="0.35">
      <c r="G9414" s="9"/>
      <c r="H9414" s="9"/>
    </row>
    <row r="9415" spans="7:8" x14ac:dyDescent="0.35">
      <c r="G9415" s="9"/>
      <c r="H9415" s="9"/>
    </row>
    <row r="9416" spans="7:8" x14ac:dyDescent="0.35">
      <c r="G9416" s="9"/>
      <c r="H9416" s="9"/>
    </row>
    <row r="9417" spans="7:8" x14ac:dyDescent="0.35">
      <c r="G9417" s="9"/>
      <c r="H9417" s="9"/>
    </row>
    <row r="9418" spans="7:8" x14ac:dyDescent="0.35">
      <c r="G9418" s="9"/>
      <c r="H9418" s="9"/>
    </row>
    <row r="9419" spans="7:8" x14ac:dyDescent="0.35">
      <c r="G9419" s="9"/>
      <c r="H9419" s="9"/>
    </row>
    <row r="9420" spans="7:8" x14ac:dyDescent="0.35">
      <c r="G9420" s="9"/>
      <c r="H9420" s="9"/>
    </row>
    <row r="9421" spans="7:8" x14ac:dyDescent="0.35">
      <c r="G9421" s="9"/>
      <c r="H9421" s="9"/>
    </row>
    <row r="9422" spans="7:8" x14ac:dyDescent="0.35">
      <c r="G9422" s="9"/>
      <c r="H9422" s="9"/>
    </row>
    <row r="9423" spans="7:8" x14ac:dyDescent="0.35">
      <c r="G9423" s="9"/>
      <c r="H9423" s="9"/>
    </row>
    <row r="9424" spans="7:8" x14ac:dyDescent="0.35">
      <c r="G9424" s="9"/>
      <c r="H9424" s="9"/>
    </row>
    <row r="9425" spans="7:8" x14ac:dyDescent="0.35">
      <c r="G9425" s="9"/>
      <c r="H9425" s="9"/>
    </row>
    <row r="9426" spans="7:8" x14ac:dyDescent="0.35">
      <c r="G9426" s="9"/>
      <c r="H9426" s="9"/>
    </row>
    <row r="9427" spans="7:8" x14ac:dyDescent="0.35">
      <c r="G9427" s="9"/>
      <c r="H9427" s="9"/>
    </row>
    <row r="9428" spans="7:8" x14ac:dyDescent="0.35">
      <c r="G9428" s="9"/>
      <c r="H9428" s="9"/>
    </row>
    <row r="9429" spans="7:8" x14ac:dyDescent="0.35">
      <c r="G9429" s="9"/>
      <c r="H9429" s="9"/>
    </row>
    <row r="9430" spans="7:8" x14ac:dyDescent="0.35">
      <c r="G9430" s="9"/>
      <c r="H9430" s="9"/>
    </row>
    <row r="9431" spans="7:8" x14ac:dyDescent="0.35">
      <c r="G9431" s="9"/>
      <c r="H9431" s="9"/>
    </row>
    <row r="9432" spans="7:8" x14ac:dyDescent="0.35">
      <c r="G9432" s="9"/>
      <c r="H9432" s="9"/>
    </row>
    <row r="9433" spans="7:8" x14ac:dyDescent="0.35">
      <c r="G9433" s="9"/>
      <c r="H9433" s="9"/>
    </row>
    <row r="9434" spans="7:8" x14ac:dyDescent="0.35">
      <c r="G9434" s="9"/>
      <c r="H9434" s="9"/>
    </row>
    <row r="9435" spans="7:8" x14ac:dyDescent="0.35">
      <c r="G9435" s="9"/>
      <c r="H9435" s="9"/>
    </row>
    <row r="9436" spans="7:8" x14ac:dyDescent="0.35">
      <c r="G9436" s="9"/>
      <c r="H9436" s="9"/>
    </row>
    <row r="9437" spans="7:8" x14ac:dyDescent="0.35">
      <c r="G9437" s="9"/>
      <c r="H9437" s="9"/>
    </row>
    <row r="9438" spans="7:8" x14ac:dyDescent="0.35">
      <c r="G9438" s="9"/>
      <c r="H9438" s="9"/>
    </row>
    <row r="9439" spans="7:8" x14ac:dyDescent="0.35">
      <c r="G9439" s="9"/>
      <c r="H9439" s="9"/>
    </row>
    <row r="9440" spans="7:8" x14ac:dyDescent="0.35">
      <c r="G9440" s="9"/>
      <c r="H9440" s="9"/>
    </row>
    <row r="9441" spans="7:8" x14ac:dyDescent="0.35">
      <c r="G9441" s="9"/>
      <c r="H9441" s="9"/>
    </row>
    <row r="9442" spans="7:8" x14ac:dyDescent="0.35">
      <c r="G9442" s="9"/>
      <c r="H9442" s="9"/>
    </row>
    <row r="9443" spans="7:8" x14ac:dyDescent="0.35">
      <c r="G9443" s="9"/>
      <c r="H9443" s="9"/>
    </row>
    <row r="9444" spans="7:8" x14ac:dyDescent="0.35">
      <c r="G9444" s="9"/>
      <c r="H9444" s="9"/>
    </row>
    <row r="9445" spans="7:8" x14ac:dyDescent="0.35">
      <c r="G9445" s="9"/>
      <c r="H9445" s="9"/>
    </row>
    <row r="9446" spans="7:8" x14ac:dyDescent="0.35">
      <c r="G9446" s="9"/>
      <c r="H9446" s="9"/>
    </row>
    <row r="9447" spans="7:8" x14ac:dyDescent="0.35">
      <c r="G9447" s="9"/>
      <c r="H9447" s="9"/>
    </row>
    <row r="9448" spans="7:8" x14ac:dyDescent="0.35">
      <c r="G9448" s="9"/>
      <c r="H9448" s="9"/>
    </row>
    <row r="9449" spans="7:8" x14ac:dyDescent="0.35">
      <c r="G9449" s="9"/>
      <c r="H9449" s="9"/>
    </row>
    <row r="9450" spans="7:8" x14ac:dyDescent="0.35">
      <c r="G9450" s="9"/>
      <c r="H9450" s="9"/>
    </row>
    <row r="9451" spans="7:8" x14ac:dyDescent="0.35">
      <c r="G9451" s="9"/>
      <c r="H9451" s="9"/>
    </row>
    <row r="9452" spans="7:8" x14ac:dyDescent="0.35">
      <c r="G9452" s="9"/>
      <c r="H9452" s="9"/>
    </row>
    <row r="9453" spans="7:8" x14ac:dyDescent="0.35">
      <c r="G9453" s="9"/>
      <c r="H9453" s="9"/>
    </row>
    <row r="9454" spans="7:8" x14ac:dyDescent="0.35">
      <c r="G9454" s="9"/>
      <c r="H9454" s="9"/>
    </row>
    <row r="9455" spans="7:8" x14ac:dyDescent="0.35">
      <c r="G9455" s="9"/>
      <c r="H9455" s="9"/>
    </row>
    <row r="9456" spans="7:8" x14ac:dyDescent="0.35">
      <c r="G9456" s="9"/>
      <c r="H9456" s="9"/>
    </row>
    <row r="9457" spans="7:8" x14ac:dyDescent="0.35">
      <c r="G9457" s="9"/>
      <c r="H9457" s="9"/>
    </row>
    <row r="9458" spans="7:8" x14ac:dyDescent="0.35">
      <c r="G9458" s="9"/>
      <c r="H9458" s="9"/>
    </row>
    <row r="9459" spans="7:8" x14ac:dyDescent="0.35">
      <c r="G9459" s="9"/>
      <c r="H9459" s="9"/>
    </row>
    <row r="9460" spans="7:8" x14ac:dyDescent="0.35">
      <c r="G9460" s="9"/>
      <c r="H9460" s="9"/>
    </row>
    <row r="9461" spans="7:8" x14ac:dyDescent="0.35">
      <c r="G9461" s="9"/>
      <c r="H9461" s="9"/>
    </row>
    <row r="9462" spans="7:8" x14ac:dyDescent="0.35">
      <c r="G9462" s="9"/>
      <c r="H9462" s="9"/>
    </row>
    <row r="9463" spans="7:8" x14ac:dyDescent="0.35">
      <c r="G9463" s="9"/>
      <c r="H9463" s="9"/>
    </row>
    <row r="9464" spans="7:8" x14ac:dyDescent="0.35">
      <c r="G9464" s="9"/>
      <c r="H9464" s="9"/>
    </row>
    <row r="9465" spans="7:8" x14ac:dyDescent="0.35">
      <c r="G9465" s="9"/>
      <c r="H9465" s="9"/>
    </row>
    <row r="9466" spans="7:8" x14ac:dyDescent="0.35">
      <c r="G9466" s="9"/>
      <c r="H9466" s="9"/>
    </row>
    <row r="9467" spans="7:8" x14ac:dyDescent="0.35">
      <c r="G9467" s="9"/>
      <c r="H9467" s="9"/>
    </row>
    <row r="9468" spans="7:8" x14ac:dyDescent="0.35">
      <c r="G9468" s="9"/>
      <c r="H9468" s="9"/>
    </row>
    <row r="9469" spans="7:8" x14ac:dyDescent="0.35">
      <c r="G9469" s="9"/>
      <c r="H9469" s="9"/>
    </row>
    <row r="9470" spans="7:8" x14ac:dyDescent="0.35">
      <c r="G9470" s="9"/>
      <c r="H9470" s="9"/>
    </row>
    <row r="9471" spans="7:8" x14ac:dyDescent="0.35">
      <c r="G9471" s="9"/>
      <c r="H9471" s="9"/>
    </row>
    <row r="9472" spans="7:8" x14ac:dyDescent="0.35">
      <c r="G9472" s="9"/>
      <c r="H9472" s="9"/>
    </row>
    <row r="9473" spans="7:8" x14ac:dyDescent="0.35">
      <c r="G9473" s="9"/>
      <c r="H9473" s="9"/>
    </row>
    <row r="9474" spans="7:8" x14ac:dyDescent="0.35">
      <c r="G9474" s="9"/>
      <c r="H9474" s="9"/>
    </row>
    <row r="9475" spans="7:8" x14ac:dyDescent="0.35">
      <c r="G9475" s="9"/>
      <c r="H9475" s="9"/>
    </row>
    <row r="9476" spans="7:8" x14ac:dyDescent="0.35">
      <c r="G9476" s="9"/>
      <c r="H9476" s="9"/>
    </row>
    <row r="9477" spans="7:8" x14ac:dyDescent="0.35">
      <c r="G9477" s="9"/>
      <c r="H9477" s="9"/>
    </row>
    <row r="9478" spans="7:8" x14ac:dyDescent="0.35">
      <c r="G9478" s="9"/>
      <c r="H9478" s="9"/>
    </row>
    <row r="9479" spans="7:8" x14ac:dyDescent="0.35">
      <c r="G9479" s="9"/>
      <c r="H9479" s="9"/>
    </row>
    <row r="9480" spans="7:8" x14ac:dyDescent="0.35">
      <c r="G9480" s="9"/>
      <c r="H9480" s="9"/>
    </row>
    <row r="9481" spans="7:8" x14ac:dyDescent="0.35">
      <c r="G9481" s="9"/>
      <c r="H9481" s="9"/>
    </row>
    <row r="9482" spans="7:8" x14ac:dyDescent="0.35">
      <c r="G9482" s="9"/>
      <c r="H9482" s="9"/>
    </row>
    <row r="9483" spans="7:8" x14ac:dyDescent="0.35">
      <c r="G9483" s="9"/>
      <c r="H9483" s="9"/>
    </row>
    <row r="9484" spans="7:8" x14ac:dyDescent="0.35">
      <c r="G9484" s="9"/>
      <c r="H9484" s="9"/>
    </row>
    <row r="9485" spans="7:8" x14ac:dyDescent="0.35">
      <c r="G9485" s="9"/>
      <c r="H9485" s="9"/>
    </row>
    <row r="9486" spans="7:8" x14ac:dyDescent="0.35">
      <c r="G9486" s="9"/>
      <c r="H9486" s="9"/>
    </row>
    <row r="9487" spans="7:8" x14ac:dyDescent="0.35">
      <c r="G9487" s="9"/>
      <c r="H9487" s="9"/>
    </row>
    <row r="9488" spans="7:8" x14ac:dyDescent="0.35">
      <c r="G9488" s="9"/>
      <c r="H9488" s="9"/>
    </row>
    <row r="9489" spans="7:8" x14ac:dyDescent="0.35">
      <c r="G9489" s="9"/>
      <c r="H9489" s="9"/>
    </row>
    <row r="9490" spans="7:8" x14ac:dyDescent="0.35">
      <c r="G9490" s="9"/>
      <c r="H9490" s="9"/>
    </row>
    <row r="9491" spans="7:8" x14ac:dyDescent="0.35">
      <c r="G9491" s="9"/>
      <c r="H9491" s="9"/>
    </row>
    <row r="9492" spans="7:8" x14ac:dyDescent="0.35">
      <c r="G9492" s="9"/>
      <c r="H9492" s="9"/>
    </row>
    <row r="9493" spans="7:8" x14ac:dyDescent="0.35">
      <c r="G9493" s="9"/>
      <c r="H9493" s="9"/>
    </row>
    <row r="9494" spans="7:8" x14ac:dyDescent="0.35">
      <c r="G9494" s="9"/>
      <c r="H9494" s="9"/>
    </row>
    <row r="9495" spans="7:8" x14ac:dyDescent="0.35">
      <c r="G9495" s="9"/>
      <c r="H9495" s="9"/>
    </row>
    <row r="9496" spans="7:8" x14ac:dyDescent="0.35">
      <c r="G9496" s="9"/>
      <c r="H9496" s="9"/>
    </row>
    <row r="9497" spans="7:8" x14ac:dyDescent="0.35">
      <c r="G9497" s="9"/>
      <c r="H9497" s="9"/>
    </row>
    <row r="9498" spans="7:8" x14ac:dyDescent="0.35">
      <c r="G9498" s="9"/>
      <c r="H9498" s="9"/>
    </row>
    <row r="9499" spans="7:8" x14ac:dyDescent="0.35">
      <c r="G9499" s="9"/>
      <c r="H9499" s="9"/>
    </row>
    <row r="9500" spans="7:8" x14ac:dyDescent="0.35">
      <c r="G9500" s="9"/>
      <c r="H9500" s="9"/>
    </row>
    <row r="9501" spans="7:8" x14ac:dyDescent="0.35">
      <c r="G9501" s="9"/>
      <c r="H9501" s="9"/>
    </row>
    <row r="9502" spans="7:8" x14ac:dyDescent="0.35">
      <c r="G9502" s="9"/>
      <c r="H9502" s="9"/>
    </row>
    <row r="9503" spans="7:8" x14ac:dyDescent="0.35">
      <c r="G9503" s="9"/>
      <c r="H9503" s="9"/>
    </row>
    <row r="9504" spans="7:8" x14ac:dyDescent="0.35">
      <c r="G9504" s="9"/>
      <c r="H9504" s="9"/>
    </row>
    <row r="9505" spans="7:8" x14ac:dyDescent="0.35">
      <c r="G9505" s="9"/>
      <c r="H9505" s="9"/>
    </row>
    <row r="9506" spans="7:8" x14ac:dyDescent="0.35">
      <c r="G9506" s="9"/>
      <c r="H9506" s="9"/>
    </row>
    <row r="9507" spans="7:8" x14ac:dyDescent="0.35">
      <c r="G9507" s="9"/>
      <c r="H9507" s="9"/>
    </row>
    <row r="9508" spans="7:8" x14ac:dyDescent="0.35">
      <c r="G9508" s="9"/>
      <c r="H9508" s="9"/>
    </row>
    <row r="9509" spans="7:8" x14ac:dyDescent="0.35">
      <c r="G9509" s="9"/>
      <c r="H9509" s="9"/>
    </row>
    <row r="9510" spans="7:8" x14ac:dyDescent="0.35">
      <c r="G9510" s="9"/>
      <c r="H9510" s="9"/>
    </row>
    <row r="9511" spans="7:8" x14ac:dyDescent="0.35">
      <c r="G9511" s="9"/>
      <c r="H9511" s="9"/>
    </row>
    <row r="9512" spans="7:8" x14ac:dyDescent="0.35">
      <c r="G9512" s="9"/>
      <c r="H9512" s="9"/>
    </row>
    <row r="9513" spans="7:8" x14ac:dyDescent="0.35">
      <c r="G9513" s="9"/>
      <c r="H9513" s="9"/>
    </row>
    <row r="9514" spans="7:8" x14ac:dyDescent="0.35">
      <c r="G9514" s="9"/>
      <c r="H9514" s="9"/>
    </row>
    <row r="9515" spans="7:8" x14ac:dyDescent="0.35">
      <c r="G9515" s="9"/>
      <c r="H9515" s="9"/>
    </row>
    <row r="9516" spans="7:8" x14ac:dyDescent="0.35">
      <c r="G9516" s="9"/>
      <c r="H9516" s="9"/>
    </row>
    <row r="9517" spans="7:8" x14ac:dyDescent="0.35">
      <c r="G9517" s="9"/>
      <c r="H9517" s="9"/>
    </row>
    <row r="9518" spans="7:8" x14ac:dyDescent="0.35">
      <c r="G9518" s="9"/>
      <c r="H9518" s="9"/>
    </row>
    <row r="9519" spans="7:8" x14ac:dyDescent="0.35">
      <c r="G9519" s="9"/>
      <c r="H9519" s="9"/>
    </row>
    <row r="9520" spans="7:8" x14ac:dyDescent="0.35">
      <c r="G9520" s="9"/>
      <c r="H9520" s="9"/>
    </row>
    <row r="9521" spans="7:8" x14ac:dyDescent="0.35">
      <c r="G9521" s="9"/>
      <c r="H9521" s="9"/>
    </row>
    <row r="9522" spans="7:8" x14ac:dyDescent="0.35">
      <c r="G9522" s="9"/>
      <c r="H9522" s="9"/>
    </row>
    <row r="9523" spans="7:8" x14ac:dyDescent="0.35">
      <c r="G9523" s="9"/>
      <c r="H9523" s="9"/>
    </row>
    <row r="9524" spans="7:8" x14ac:dyDescent="0.35">
      <c r="G9524" s="9"/>
      <c r="H9524" s="9"/>
    </row>
    <row r="9525" spans="7:8" x14ac:dyDescent="0.35">
      <c r="G9525" s="9"/>
      <c r="H9525" s="9"/>
    </row>
    <row r="9526" spans="7:8" x14ac:dyDescent="0.35">
      <c r="G9526" s="9"/>
      <c r="H9526" s="9"/>
    </row>
    <row r="9527" spans="7:8" x14ac:dyDescent="0.35">
      <c r="G9527" s="9"/>
      <c r="H9527" s="9"/>
    </row>
    <row r="9528" spans="7:8" x14ac:dyDescent="0.35">
      <c r="G9528" s="9"/>
      <c r="H9528" s="9"/>
    </row>
    <row r="9529" spans="7:8" x14ac:dyDescent="0.35">
      <c r="G9529" s="9"/>
      <c r="H9529" s="9"/>
    </row>
    <row r="9530" spans="7:8" x14ac:dyDescent="0.35">
      <c r="G9530" s="9"/>
      <c r="H9530" s="9"/>
    </row>
    <row r="9531" spans="7:8" x14ac:dyDescent="0.35">
      <c r="G9531" s="9"/>
      <c r="H9531" s="9"/>
    </row>
    <row r="9532" spans="7:8" x14ac:dyDescent="0.35">
      <c r="G9532" s="9"/>
      <c r="H9532" s="9"/>
    </row>
    <row r="9533" spans="7:8" x14ac:dyDescent="0.35">
      <c r="G9533" s="9"/>
      <c r="H9533" s="9"/>
    </row>
    <row r="9534" spans="7:8" x14ac:dyDescent="0.35">
      <c r="G9534" s="9"/>
      <c r="H9534" s="9"/>
    </row>
    <row r="9535" spans="7:8" x14ac:dyDescent="0.35">
      <c r="G9535" s="9"/>
      <c r="H9535" s="9"/>
    </row>
    <row r="9536" spans="7:8" x14ac:dyDescent="0.35">
      <c r="G9536" s="9"/>
      <c r="H9536" s="9"/>
    </row>
    <row r="9537" spans="7:8" x14ac:dyDescent="0.35">
      <c r="G9537" s="9"/>
      <c r="H9537" s="9"/>
    </row>
    <row r="9538" spans="7:8" x14ac:dyDescent="0.35">
      <c r="G9538" s="9"/>
      <c r="H9538" s="9"/>
    </row>
    <row r="9539" spans="7:8" x14ac:dyDescent="0.35">
      <c r="G9539" s="9"/>
      <c r="H9539" s="9"/>
    </row>
    <row r="9540" spans="7:8" x14ac:dyDescent="0.35">
      <c r="G9540" s="9"/>
      <c r="H9540" s="9"/>
    </row>
    <row r="9541" spans="7:8" x14ac:dyDescent="0.35">
      <c r="G9541" s="9"/>
      <c r="H9541" s="9"/>
    </row>
    <row r="9542" spans="7:8" x14ac:dyDescent="0.35">
      <c r="G9542" s="9"/>
      <c r="H9542" s="9"/>
    </row>
    <row r="9543" spans="7:8" x14ac:dyDescent="0.35">
      <c r="G9543" s="9"/>
      <c r="H9543" s="9"/>
    </row>
    <row r="9544" spans="7:8" x14ac:dyDescent="0.35">
      <c r="G9544" s="9"/>
      <c r="H9544" s="9"/>
    </row>
    <row r="9545" spans="7:8" x14ac:dyDescent="0.35">
      <c r="G9545" s="9"/>
      <c r="H9545" s="9"/>
    </row>
    <row r="9546" spans="7:8" x14ac:dyDescent="0.35">
      <c r="G9546" s="9"/>
      <c r="H9546" s="9"/>
    </row>
    <row r="9547" spans="7:8" x14ac:dyDescent="0.35">
      <c r="G9547" s="9"/>
      <c r="H9547" s="9"/>
    </row>
    <row r="9548" spans="7:8" x14ac:dyDescent="0.35">
      <c r="G9548" s="9"/>
      <c r="H9548" s="9"/>
    </row>
    <row r="9549" spans="7:8" x14ac:dyDescent="0.35">
      <c r="G9549" s="9"/>
      <c r="H9549" s="9"/>
    </row>
    <row r="9550" spans="7:8" x14ac:dyDescent="0.35">
      <c r="G9550" s="9"/>
      <c r="H9550" s="9"/>
    </row>
    <row r="9551" spans="7:8" x14ac:dyDescent="0.35">
      <c r="G9551" s="9"/>
      <c r="H9551" s="9"/>
    </row>
    <row r="9552" spans="7:8" x14ac:dyDescent="0.35">
      <c r="G9552" s="9"/>
      <c r="H9552" s="9"/>
    </row>
    <row r="9553" spans="7:8" x14ac:dyDescent="0.35">
      <c r="G9553" s="9"/>
      <c r="H9553" s="9"/>
    </row>
    <row r="9554" spans="7:8" x14ac:dyDescent="0.35">
      <c r="G9554" s="9"/>
      <c r="H9554" s="9"/>
    </row>
    <row r="9555" spans="7:8" x14ac:dyDescent="0.35">
      <c r="G9555" s="9"/>
      <c r="H9555" s="9"/>
    </row>
    <row r="9556" spans="7:8" x14ac:dyDescent="0.35">
      <c r="G9556" s="9"/>
      <c r="H9556" s="9"/>
    </row>
    <row r="9557" spans="7:8" x14ac:dyDescent="0.35">
      <c r="G9557" s="9"/>
      <c r="H9557" s="9"/>
    </row>
    <row r="9558" spans="7:8" x14ac:dyDescent="0.35">
      <c r="G9558" s="9"/>
      <c r="H9558" s="9"/>
    </row>
    <row r="9559" spans="7:8" x14ac:dyDescent="0.35">
      <c r="G9559" s="9"/>
      <c r="H9559" s="9"/>
    </row>
    <row r="9560" spans="7:8" x14ac:dyDescent="0.35">
      <c r="G9560" s="9"/>
      <c r="H9560" s="9"/>
    </row>
    <row r="9561" spans="7:8" x14ac:dyDescent="0.35">
      <c r="G9561" s="9"/>
      <c r="H9561" s="9"/>
    </row>
    <row r="9562" spans="7:8" x14ac:dyDescent="0.35">
      <c r="G9562" s="9"/>
      <c r="H9562" s="9"/>
    </row>
    <row r="9563" spans="7:8" x14ac:dyDescent="0.35">
      <c r="G9563" s="9"/>
      <c r="H9563" s="9"/>
    </row>
    <row r="9564" spans="7:8" x14ac:dyDescent="0.35">
      <c r="G9564" s="9"/>
      <c r="H9564" s="9"/>
    </row>
    <row r="9565" spans="7:8" x14ac:dyDescent="0.35">
      <c r="G9565" s="9"/>
      <c r="H9565" s="9"/>
    </row>
    <row r="9566" spans="7:8" x14ac:dyDescent="0.35">
      <c r="G9566" s="9"/>
      <c r="H9566" s="9"/>
    </row>
    <row r="9567" spans="7:8" x14ac:dyDescent="0.35">
      <c r="G9567" s="9"/>
      <c r="H9567" s="9"/>
    </row>
    <row r="9568" spans="7:8" x14ac:dyDescent="0.35">
      <c r="G9568" s="9"/>
      <c r="H9568" s="9"/>
    </row>
    <row r="9569" spans="7:8" x14ac:dyDescent="0.35">
      <c r="G9569" s="9"/>
      <c r="H9569" s="9"/>
    </row>
    <row r="9570" spans="7:8" x14ac:dyDescent="0.35">
      <c r="G9570" s="9"/>
      <c r="H9570" s="9"/>
    </row>
    <row r="9571" spans="7:8" x14ac:dyDescent="0.35">
      <c r="G9571" s="9"/>
      <c r="H9571" s="9"/>
    </row>
    <row r="9572" spans="7:8" x14ac:dyDescent="0.35">
      <c r="G9572" s="9"/>
      <c r="H9572" s="9"/>
    </row>
    <row r="9573" spans="7:8" x14ac:dyDescent="0.35">
      <c r="G9573" s="9"/>
      <c r="H9573" s="9"/>
    </row>
    <row r="9574" spans="7:8" x14ac:dyDescent="0.35">
      <c r="G9574" s="9"/>
      <c r="H9574" s="9"/>
    </row>
    <row r="9575" spans="7:8" x14ac:dyDescent="0.35">
      <c r="G9575" s="9"/>
      <c r="H9575" s="9"/>
    </row>
    <row r="9576" spans="7:8" x14ac:dyDescent="0.35">
      <c r="G9576" s="9"/>
      <c r="H9576" s="9"/>
    </row>
    <row r="9577" spans="7:8" x14ac:dyDescent="0.35">
      <c r="G9577" s="9"/>
      <c r="H9577" s="9"/>
    </row>
    <row r="9578" spans="7:8" x14ac:dyDescent="0.35">
      <c r="G9578" s="9"/>
      <c r="H9578" s="9"/>
    </row>
    <row r="9579" spans="7:8" x14ac:dyDescent="0.35">
      <c r="G9579" s="9"/>
      <c r="H9579" s="9"/>
    </row>
    <row r="9580" spans="7:8" x14ac:dyDescent="0.35">
      <c r="G9580" s="9"/>
      <c r="H9580" s="9"/>
    </row>
    <row r="9581" spans="7:8" x14ac:dyDescent="0.35">
      <c r="G9581" s="9"/>
      <c r="H9581" s="9"/>
    </row>
    <row r="9582" spans="7:8" x14ac:dyDescent="0.35">
      <c r="G9582" s="9"/>
      <c r="H9582" s="9"/>
    </row>
    <row r="9583" spans="7:8" x14ac:dyDescent="0.35">
      <c r="G9583" s="9"/>
      <c r="H9583" s="9"/>
    </row>
    <row r="9584" spans="7:8" x14ac:dyDescent="0.35">
      <c r="G9584" s="9"/>
      <c r="H9584" s="9"/>
    </row>
    <row r="9585" spans="7:8" x14ac:dyDescent="0.35">
      <c r="G9585" s="9"/>
      <c r="H9585" s="9"/>
    </row>
    <row r="9586" spans="7:8" x14ac:dyDescent="0.35">
      <c r="G9586" s="9"/>
      <c r="H9586" s="9"/>
    </row>
    <row r="9587" spans="7:8" x14ac:dyDescent="0.35">
      <c r="G9587" s="9"/>
      <c r="H9587" s="9"/>
    </row>
    <row r="9588" spans="7:8" x14ac:dyDescent="0.35">
      <c r="G9588" s="9"/>
      <c r="H9588" s="9"/>
    </row>
    <row r="9589" spans="7:8" x14ac:dyDescent="0.35">
      <c r="G9589" s="9"/>
      <c r="H9589" s="9"/>
    </row>
    <row r="9590" spans="7:8" x14ac:dyDescent="0.35">
      <c r="G9590" s="9"/>
      <c r="H9590" s="9"/>
    </row>
    <row r="9591" spans="7:8" x14ac:dyDescent="0.35">
      <c r="G9591" s="9"/>
      <c r="H9591" s="9"/>
    </row>
    <row r="9592" spans="7:8" x14ac:dyDescent="0.35">
      <c r="G9592" s="9"/>
      <c r="H9592" s="9"/>
    </row>
    <row r="9593" spans="7:8" x14ac:dyDescent="0.35">
      <c r="G9593" s="9"/>
      <c r="H9593" s="9"/>
    </row>
    <row r="9594" spans="7:8" x14ac:dyDescent="0.35">
      <c r="G9594" s="9"/>
      <c r="H9594" s="9"/>
    </row>
    <row r="9595" spans="7:8" x14ac:dyDescent="0.35">
      <c r="G9595" s="9"/>
      <c r="H9595" s="9"/>
    </row>
    <row r="9596" spans="7:8" x14ac:dyDescent="0.35">
      <c r="G9596" s="9"/>
      <c r="H9596" s="9"/>
    </row>
    <row r="9597" spans="7:8" x14ac:dyDescent="0.35">
      <c r="G9597" s="9"/>
      <c r="H9597" s="9"/>
    </row>
    <row r="9598" spans="7:8" x14ac:dyDescent="0.35">
      <c r="G9598" s="9"/>
      <c r="H9598" s="9"/>
    </row>
    <row r="9599" spans="7:8" x14ac:dyDescent="0.35">
      <c r="G9599" s="9"/>
      <c r="H9599" s="9"/>
    </row>
    <row r="9600" spans="7:8" x14ac:dyDescent="0.35">
      <c r="G9600" s="9"/>
      <c r="H9600" s="9"/>
    </row>
    <row r="9601" spans="7:8" x14ac:dyDescent="0.35">
      <c r="G9601" s="9"/>
      <c r="H9601" s="9"/>
    </row>
    <row r="9602" spans="7:8" x14ac:dyDescent="0.35">
      <c r="G9602" s="9"/>
      <c r="H9602" s="9"/>
    </row>
    <row r="9603" spans="7:8" x14ac:dyDescent="0.35">
      <c r="G9603" s="9"/>
      <c r="H9603" s="9"/>
    </row>
    <row r="9604" spans="7:8" x14ac:dyDescent="0.35">
      <c r="G9604" s="9"/>
      <c r="H9604" s="9"/>
    </row>
    <row r="9605" spans="7:8" x14ac:dyDescent="0.35">
      <c r="G9605" s="9"/>
      <c r="H9605" s="9"/>
    </row>
    <row r="9606" spans="7:8" x14ac:dyDescent="0.35">
      <c r="G9606" s="9"/>
      <c r="H9606" s="9"/>
    </row>
    <row r="9607" spans="7:8" x14ac:dyDescent="0.35">
      <c r="G9607" s="9"/>
      <c r="H9607" s="9"/>
    </row>
    <row r="9608" spans="7:8" x14ac:dyDescent="0.35">
      <c r="G9608" s="9"/>
      <c r="H9608" s="9"/>
    </row>
    <row r="9609" spans="7:8" x14ac:dyDescent="0.35">
      <c r="G9609" s="9"/>
      <c r="H9609" s="9"/>
    </row>
    <row r="9610" spans="7:8" x14ac:dyDescent="0.35">
      <c r="G9610" s="9"/>
      <c r="H9610" s="9"/>
    </row>
    <row r="9611" spans="7:8" x14ac:dyDescent="0.35">
      <c r="G9611" s="9"/>
      <c r="H9611" s="9"/>
    </row>
    <row r="9612" spans="7:8" x14ac:dyDescent="0.35">
      <c r="G9612" s="9"/>
      <c r="H9612" s="9"/>
    </row>
    <row r="9613" spans="7:8" x14ac:dyDescent="0.35">
      <c r="G9613" s="9"/>
      <c r="H9613" s="9"/>
    </row>
    <row r="9614" spans="7:8" x14ac:dyDescent="0.35">
      <c r="G9614" s="9"/>
      <c r="H9614" s="9"/>
    </row>
    <row r="9615" spans="7:8" x14ac:dyDescent="0.35">
      <c r="G9615" s="9"/>
      <c r="H9615" s="9"/>
    </row>
    <row r="9616" spans="7:8" x14ac:dyDescent="0.35">
      <c r="G9616" s="9"/>
      <c r="H9616" s="9"/>
    </row>
    <row r="9617" spans="7:8" x14ac:dyDescent="0.35">
      <c r="G9617" s="9"/>
      <c r="H9617" s="9"/>
    </row>
    <row r="9618" spans="7:8" x14ac:dyDescent="0.35">
      <c r="G9618" s="9"/>
      <c r="H9618" s="9"/>
    </row>
    <row r="9619" spans="7:8" x14ac:dyDescent="0.35">
      <c r="G9619" s="9"/>
      <c r="H9619" s="9"/>
    </row>
    <row r="9620" spans="7:8" x14ac:dyDescent="0.35">
      <c r="G9620" s="9"/>
      <c r="H9620" s="9"/>
    </row>
    <row r="9621" spans="7:8" x14ac:dyDescent="0.35">
      <c r="G9621" s="9"/>
      <c r="H9621" s="9"/>
    </row>
    <row r="9622" spans="7:8" x14ac:dyDescent="0.35">
      <c r="G9622" s="9"/>
      <c r="H9622" s="9"/>
    </row>
    <row r="9623" spans="7:8" x14ac:dyDescent="0.35">
      <c r="G9623" s="9"/>
      <c r="H9623" s="9"/>
    </row>
    <row r="9624" spans="7:8" x14ac:dyDescent="0.35">
      <c r="G9624" s="9"/>
      <c r="H9624" s="9"/>
    </row>
    <row r="9625" spans="7:8" x14ac:dyDescent="0.35">
      <c r="G9625" s="9"/>
      <c r="H9625" s="9"/>
    </row>
    <row r="9626" spans="7:8" x14ac:dyDescent="0.35">
      <c r="G9626" s="9"/>
      <c r="H9626" s="9"/>
    </row>
    <row r="9627" spans="7:8" x14ac:dyDescent="0.35">
      <c r="G9627" s="9"/>
      <c r="H9627" s="9"/>
    </row>
    <row r="9628" spans="7:8" x14ac:dyDescent="0.35">
      <c r="G9628" s="9"/>
      <c r="H9628" s="9"/>
    </row>
    <row r="9629" spans="7:8" x14ac:dyDescent="0.35">
      <c r="G9629" s="9"/>
      <c r="H9629" s="9"/>
    </row>
    <row r="9630" spans="7:8" x14ac:dyDescent="0.35">
      <c r="G9630" s="9"/>
      <c r="H9630" s="9"/>
    </row>
    <row r="9631" spans="7:8" x14ac:dyDescent="0.35">
      <c r="G9631" s="9"/>
      <c r="H9631" s="9"/>
    </row>
    <row r="9632" spans="7:8" x14ac:dyDescent="0.35">
      <c r="G9632" s="9"/>
      <c r="H9632" s="9"/>
    </row>
    <row r="9633" spans="7:8" x14ac:dyDescent="0.35">
      <c r="G9633" s="9"/>
      <c r="H9633" s="9"/>
    </row>
    <row r="9634" spans="7:8" x14ac:dyDescent="0.35">
      <c r="G9634" s="9"/>
      <c r="H9634" s="9"/>
    </row>
    <row r="9635" spans="7:8" x14ac:dyDescent="0.35">
      <c r="G9635" s="9"/>
      <c r="H9635" s="9"/>
    </row>
    <row r="9636" spans="7:8" x14ac:dyDescent="0.35">
      <c r="G9636" s="9"/>
      <c r="H9636" s="9"/>
    </row>
    <row r="9637" spans="7:8" x14ac:dyDescent="0.35">
      <c r="G9637" s="9"/>
      <c r="H9637" s="9"/>
    </row>
    <row r="9638" spans="7:8" x14ac:dyDescent="0.35">
      <c r="G9638" s="9"/>
      <c r="H9638" s="9"/>
    </row>
    <row r="9639" spans="7:8" x14ac:dyDescent="0.35">
      <c r="G9639" s="9"/>
      <c r="H9639" s="9"/>
    </row>
    <row r="9640" spans="7:8" x14ac:dyDescent="0.35">
      <c r="G9640" s="9"/>
      <c r="H9640" s="9"/>
    </row>
    <row r="9641" spans="7:8" x14ac:dyDescent="0.35">
      <c r="G9641" s="9"/>
      <c r="H9641" s="9"/>
    </row>
    <row r="9642" spans="7:8" x14ac:dyDescent="0.35">
      <c r="G9642" s="9"/>
      <c r="H9642" s="9"/>
    </row>
    <row r="9643" spans="7:8" x14ac:dyDescent="0.35">
      <c r="G9643" s="9"/>
      <c r="H9643" s="9"/>
    </row>
    <row r="9644" spans="7:8" x14ac:dyDescent="0.35">
      <c r="G9644" s="9"/>
      <c r="H9644" s="9"/>
    </row>
    <row r="9645" spans="7:8" x14ac:dyDescent="0.35">
      <c r="G9645" s="9"/>
      <c r="H9645" s="9"/>
    </row>
    <row r="9646" spans="7:8" x14ac:dyDescent="0.35">
      <c r="G9646" s="9"/>
      <c r="H9646" s="9"/>
    </row>
    <row r="9647" spans="7:8" x14ac:dyDescent="0.35">
      <c r="G9647" s="9"/>
      <c r="H9647" s="9"/>
    </row>
    <row r="9648" spans="7:8" x14ac:dyDescent="0.35">
      <c r="G9648" s="9"/>
      <c r="H9648" s="9"/>
    </row>
    <row r="9649" spans="7:8" x14ac:dyDescent="0.35">
      <c r="G9649" s="9"/>
      <c r="H9649" s="9"/>
    </row>
    <row r="9650" spans="7:8" x14ac:dyDescent="0.35">
      <c r="G9650" s="9"/>
      <c r="H9650" s="9"/>
    </row>
    <row r="9651" spans="7:8" x14ac:dyDescent="0.35">
      <c r="G9651" s="9"/>
      <c r="H9651" s="9"/>
    </row>
    <row r="9652" spans="7:8" x14ac:dyDescent="0.35">
      <c r="G9652" s="9"/>
      <c r="H9652" s="9"/>
    </row>
    <row r="9653" spans="7:8" x14ac:dyDescent="0.35">
      <c r="G9653" s="9"/>
      <c r="H9653" s="9"/>
    </row>
    <row r="9654" spans="7:8" x14ac:dyDescent="0.35">
      <c r="G9654" s="9"/>
      <c r="H9654" s="9"/>
    </row>
    <row r="9655" spans="7:8" x14ac:dyDescent="0.35">
      <c r="G9655" s="9"/>
      <c r="H9655" s="9"/>
    </row>
    <row r="9656" spans="7:8" x14ac:dyDescent="0.35">
      <c r="G9656" s="9"/>
      <c r="H9656" s="9"/>
    </row>
    <row r="9657" spans="7:8" x14ac:dyDescent="0.35">
      <c r="G9657" s="9"/>
      <c r="H9657" s="9"/>
    </row>
    <row r="9658" spans="7:8" x14ac:dyDescent="0.35">
      <c r="G9658" s="9"/>
      <c r="H9658" s="9"/>
    </row>
    <row r="9659" spans="7:8" x14ac:dyDescent="0.35">
      <c r="G9659" s="9"/>
      <c r="H9659" s="9"/>
    </row>
    <row r="9660" spans="7:8" x14ac:dyDescent="0.35">
      <c r="G9660" s="9"/>
      <c r="H9660" s="9"/>
    </row>
    <row r="9661" spans="7:8" x14ac:dyDescent="0.35">
      <c r="G9661" s="9"/>
      <c r="H9661" s="9"/>
    </row>
    <row r="9662" spans="7:8" x14ac:dyDescent="0.35">
      <c r="G9662" s="9"/>
      <c r="H9662" s="9"/>
    </row>
    <row r="9663" spans="7:8" x14ac:dyDescent="0.35">
      <c r="G9663" s="9"/>
      <c r="H9663" s="9"/>
    </row>
    <row r="9664" spans="7:8" x14ac:dyDescent="0.35">
      <c r="G9664" s="9"/>
      <c r="H9664" s="9"/>
    </row>
    <row r="9665" spans="7:8" x14ac:dyDescent="0.35">
      <c r="G9665" s="9"/>
      <c r="H9665" s="9"/>
    </row>
    <row r="9666" spans="7:8" x14ac:dyDescent="0.35">
      <c r="G9666" s="9"/>
      <c r="H9666" s="9"/>
    </row>
    <row r="9667" spans="7:8" x14ac:dyDescent="0.35">
      <c r="G9667" s="9"/>
      <c r="H9667" s="9"/>
    </row>
    <row r="9668" spans="7:8" x14ac:dyDescent="0.35">
      <c r="G9668" s="9"/>
      <c r="H9668" s="9"/>
    </row>
    <row r="9669" spans="7:8" x14ac:dyDescent="0.35">
      <c r="G9669" s="9"/>
      <c r="H9669" s="9"/>
    </row>
    <row r="9670" spans="7:8" x14ac:dyDescent="0.35">
      <c r="G9670" s="9"/>
      <c r="H9670" s="9"/>
    </row>
    <row r="9671" spans="7:8" x14ac:dyDescent="0.35">
      <c r="G9671" s="9"/>
      <c r="H9671" s="9"/>
    </row>
    <row r="9672" spans="7:8" x14ac:dyDescent="0.35">
      <c r="G9672" s="9"/>
      <c r="H9672" s="9"/>
    </row>
    <row r="9673" spans="7:8" x14ac:dyDescent="0.35">
      <c r="G9673" s="9"/>
      <c r="H9673" s="9"/>
    </row>
    <row r="9674" spans="7:8" x14ac:dyDescent="0.35">
      <c r="G9674" s="9"/>
      <c r="H9674" s="9"/>
    </row>
    <row r="9675" spans="7:8" x14ac:dyDescent="0.35">
      <c r="G9675" s="9"/>
      <c r="H9675" s="9"/>
    </row>
    <row r="9676" spans="7:8" x14ac:dyDescent="0.35">
      <c r="G9676" s="9"/>
      <c r="H9676" s="9"/>
    </row>
    <row r="9677" spans="7:8" x14ac:dyDescent="0.35">
      <c r="G9677" s="9"/>
      <c r="H9677" s="9"/>
    </row>
    <row r="9678" spans="7:8" x14ac:dyDescent="0.35">
      <c r="G9678" s="9"/>
      <c r="H9678" s="9"/>
    </row>
    <row r="9679" spans="7:8" x14ac:dyDescent="0.35">
      <c r="G9679" s="9"/>
      <c r="H9679" s="9"/>
    </row>
    <row r="9680" spans="7:8" x14ac:dyDescent="0.35">
      <c r="G9680" s="9"/>
      <c r="H9680" s="9"/>
    </row>
    <row r="9681" spans="7:8" x14ac:dyDescent="0.35">
      <c r="G9681" s="9"/>
      <c r="H9681" s="9"/>
    </row>
    <row r="9682" spans="7:8" x14ac:dyDescent="0.35">
      <c r="G9682" s="9"/>
      <c r="H9682" s="9"/>
    </row>
    <row r="9683" spans="7:8" x14ac:dyDescent="0.35">
      <c r="G9683" s="9"/>
      <c r="H9683" s="9"/>
    </row>
    <row r="9684" spans="7:8" x14ac:dyDescent="0.35">
      <c r="G9684" s="9"/>
      <c r="H9684" s="9"/>
    </row>
    <row r="9685" spans="7:8" x14ac:dyDescent="0.35">
      <c r="G9685" s="9"/>
      <c r="H9685" s="9"/>
    </row>
    <row r="9686" spans="7:8" x14ac:dyDescent="0.35">
      <c r="G9686" s="9"/>
      <c r="H9686" s="9"/>
    </row>
    <row r="9687" spans="7:8" x14ac:dyDescent="0.35">
      <c r="G9687" s="9"/>
      <c r="H9687" s="9"/>
    </row>
    <row r="9688" spans="7:8" x14ac:dyDescent="0.35">
      <c r="G9688" s="9"/>
      <c r="H9688" s="9"/>
    </row>
    <row r="9689" spans="7:8" x14ac:dyDescent="0.35">
      <c r="G9689" s="9"/>
      <c r="H9689" s="9"/>
    </row>
    <row r="9690" spans="7:8" x14ac:dyDescent="0.35">
      <c r="G9690" s="9"/>
      <c r="H9690" s="9"/>
    </row>
    <row r="9691" spans="7:8" x14ac:dyDescent="0.35">
      <c r="G9691" s="9"/>
      <c r="H9691" s="9"/>
    </row>
    <row r="9692" spans="7:8" x14ac:dyDescent="0.35">
      <c r="G9692" s="9"/>
      <c r="H9692" s="9"/>
    </row>
    <row r="9693" spans="7:8" x14ac:dyDescent="0.35">
      <c r="G9693" s="9"/>
      <c r="H9693" s="9"/>
    </row>
    <row r="9694" spans="7:8" x14ac:dyDescent="0.35">
      <c r="G9694" s="9"/>
      <c r="H9694" s="9"/>
    </row>
    <row r="9695" spans="7:8" x14ac:dyDescent="0.35">
      <c r="G9695" s="9"/>
      <c r="H9695" s="9"/>
    </row>
    <row r="9696" spans="7:8" x14ac:dyDescent="0.35">
      <c r="G9696" s="9"/>
      <c r="H9696" s="9"/>
    </row>
    <row r="9697" spans="7:8" x14ac:dyDescent="0.35">
      <c r="G9697" s="9"/>
      <c r="H9697" s="9"/>
    </row>
    <row r="9698" spans="7:8" x14ac:dyDescent="0.35">
      <c r="G9698" s="9"/>
      <c r="H9698" s="9"/>
    </row>
    <row r="9699" spans="7:8" x14ac:dyDescent="0.35">
      <c r="G9699" s="9"/>
      <c r="H9699" s="9"/>
    </row>
    <row r="9700" spans="7:8" x14ac:dyDescent="0.35">
      <c r="G9700" s="9"/>
      <c r="H9700" s="9"/>
    </row>
    <row r="9701" spans="7:8" x14ac:dyDescent="0.35">
      <c r="G9701" s="9"/>
      <c r="H9701" s="9"/>
    </row>
    <row r="9702" spans="7:8" x14ac:dyDescent="0.35">
      <c r="G9702" s="9"/>
      <c r="H9702" s="9"/>
    </row>
    <row r="9703" spans="7:8" x14ac:dyDescent="0.35">
      <c r="G9703" s="9"/>
      <c r="H9703" s="9"/>
    </row>
    <row r="9704" spans="7:8" x14ac:dyDescent="0.35">
      <c r="G9704" s="9"/>
      <c r="H9704" s="9"/>
    </row>
    <row r="9705" spans="7:8" x14ac:dyDescent="0.35">
      <c r="G9705" s="9"/>
      <c r="H9705" s="9"/>
    </row>
    <row r="9706" spans="7:8" x14ac:dyDescent="0.35">
      <c r="G9706" s="9"/>
      <c r="H9706" s="9"/>
    </row>
    <row r="9707" spans="7:8" x14ac:dyDescent="0.35">
      <c r="G9707" s="9"/>
      <c r="H9707" s="9"/>
    </row>
    <row r="9708" spans="7:8" x14ac:dyDescent="0.35">
      <c r="G9708" s="9"/>
      <c r="H9708" s="9"/>
    </row>
    <row r="9709" spans="7:8" x14ac:dyDescent="0.35">
      <c r="G9709" s="9"/>
      <c r="H9709" s="9"/>
    </row>
    <row r="9710" spans="7:8" x14ac:dyDescent="0.35">
      <c r="G9710" s="9"/>
      <c r="H9710" s="9"/>
    </row>
    <row r="9711" spans="7:8" x14ac:dyDescent="0.35">
      <c r="G9711" s="9"/>
      <c r="H9711" s="9"/>
    </row>
    <row r="9712" spans="7:8" x14ac:dyDescent="0.35">
      <c r="G9712" s="9"/>
      <c r="H9712" s="9"/>
    </row>
    <row r="9713" spans="7:8" x14ac:dyDescent="0.35">
      <c r="G9713" s="9"/>
      <c r="H9713" s="9"/>
    </row>
    <row r="9714" spans="7:8" x14ac:dyDescent="0.35">
      <c r="G9714" s="9"/>
      <c r="H9714" s="9"/>
    </row>
    <row r="9715" spans="7:8" x14ac:dyDescent="0.35">
      <c r="G9715" s="9"/>
      <c r="H9715" s="9"/>
    </row>
    <row r="9716" spans="7:8" x14ac:dyDescent="0.35">
      <c r="G9716" s="9"/>
      <c r="H9716" s="9"/>
    </row>
    <row r="9717" spans="7:8" x14ac:dyDescent="0.35">
      <c r="G9717" s="9"/>
      <c r="H9717" s="9"/>
    </row>
    <row r="9718" spans="7:8" x14ac:dyDescent="0.35">
      <c r="G9718" s="9"/>
      <c r="H9718" s="9"/>
    </row>
    <row r="9719" spans="7:8" x14ac:dyDescent="0.35">
      <c r="G9719" s="9"/>
      <c r="H9719" s="9"/>
    </row>
    <row r="9720" spans="7:8" x14ac:dyDescent="0.35">
      <c r="G9720" s="9"/>
      <c r="H9720" s="9"/>
    </row>
    <row r="9721" spans="7:8" x14ac:dyDescent="0.35">
      <c r="G9721" s="9"/>
      <c r="H9721" s="9"/>
    </row>
    <row r="9722" spans="7:8" x14ac:dyDescent="0.35">
      <c r="G9722" s="9"/>
      <c r="H9722" s="9"/>
    </row>
    <row r="9723" spans="7:8" x14ac:dyDescent="0.35">
      <c r="G9723" s="9"/>
      <c r="H9723" s="9"/>
    </row>
    <row r="9724" spans="7:8" x14ac:dyDescent="0.35">
      <c r="G9724" s="9"/>
      <c r="H9724" s="9"/>
    </row>
    <row r="9725" spans="7:8" x14ac:dyDescent="0.35">
      <c r="G9725" s="9"/>
      <c r="H9725" s="9"/>
    </row>
    <row r="9726" spans="7:8" x14ac:dyDescent="0.35">
      <c r="G9726" s="9"/>
      <c r="H9726" s="9"/>
    </row>
    <row r="9727" spans="7:8" x14ac:dyDescent="0.35">
      <c r="G9727" s="9"/>
      <c r="H9727" s="9"/>
    </row>
    <row r="9728" spans="7:8" x14ac:dyDescent="0.35">
      <c r="G9728" s="9"/>
      <c r="H9728" s="9"/>
    </row>
    <row r="9729" spans="7:8" x14ac:dyDescent="0.35">
      <c r="G9729" s="9"/>
      <c r="H9729" s="9"/>
    </row>
    <row r="9730" spans="7:8" x14ac:dyDescent="0.35">
      <c r="G9730" s="9"/>
      <c r="H9730" s="9"/>
    </row>
    <row r="9731" spans="7:8" x14ac:dyDescent="0.35">
      <c r="G9731" s="9"/>
      <c r="H9731" s="9"/>
    </row>
    <row r="9732" spans="7:8" x14ac:dyDescent="0.35">
      <c r="G9732" s="9"/>
      <c r="H9732" s="9"/>
    </row>
    <row r="9733" spans="7:8" x14ac:dyDescent="0.35">
      <c r="G9733" s="9"/>
      <c r="H9733" s="9"/>
    </row>
    <row r="9734" spans="7:8" x14ac:dyDescent="0.35">
      <c r="G9734" s="9"/>
      <c r="H9734" s="9"/>
    </row>
    <row r="9735" spans="7:8" x14ac:dyDescent="0.35">
      <c r="G9735" s="9"/>
      <c r="H9735" s="9"/>
    </row>
    <row r="9736" spans="7:8" x14ac:dyDescent="0.35">
      <c r="G9736" s="9"/>
      <c r="H9736" s="9"/>
    </row>
    <row r="9737" spans="7:8" x14ac:dyDescent="0.35">
      <c r="G9737" s="9"/>
      <c r="H9737" s="9"/>
    </row>
    <row r="9738" spans="7:8" x14ac:dyDescent="0.35">
      <c r="G9738" s="9"/>
      <c r="H9738" s="9"/>
    </row>
    <row r="9739" spans="7:8" x14ac:dyDescent="0.35">
      <c r="G9739" s="9"/>
      <c r="H9739" s="9"/>
    </row>
    <row r="9740" spans="7:8" x14ac:dyDescent="0.35">
      <c r="G9740" s="9"/>
      <c r="H9740" s="9"/>
    </row>
    <row r="9741" spans="7:8" x14ac:dyDescent="0.35">
      <c r="G9741" s="9"/>
      <c r="H9741" s="9"/>
    </row>
    <row r="9742" spans="7:8" x14ac:dyDescent="0.35">
      <c r="G9742" s="9"/>
      <c r="H9742" s="9"/>
    </row>
    <row r="9743" spans="7:8" x14ac:dyDescent="0.35">
      <c r="G9743" s="9"/>
      <c r="H9743" s="9"/>
    </row>
    <row r="9744" spans="7:8" x14ac:dyDescent="0.35">
      <c r="G9744" s="9"/>
      <c r="H9744" s="9"/>
    </row>
    <row r="9745" spans="7:8" x14ac:dyDescent="0.35">
      <c r="G9745" s="9"/>
      <c r="H9745" s="9"/>
    </row>
    <row r="9746" spans="7:8" x14ac:dyDescent="0.35">
      <c r="G9746" s="9"/>
      <c r="H9746" s="9"/>
    </row>
    <row r="9747" spans="7:8" x14ac:dyDescent="0.35">
      <c r="G9747" s="9"/>
      <c r="H9747" s="9"/>
    </row>
    <row r="9748" spans="7:8" x14ac:dyDescent="0.35">
      <c r="G9748" s="9"/>
      <c r="H9748" s="9"/>
    </row>
    <row r="9749" spans="7:8" x14ac:dyDescent="0.35">
      <c r="G9749" s="9"/>
      <c r="H9749" s="9"/>
    </row>
    <row r="9750" spans="7:8" x14ac:dyDescent="0.35">
      <c r="G9750" s="9"/>
      <c r="H9750" s="9"/>
    </row>
    <row r="9751" spans="7:8" x14ac:dyDescent="0.35">
      <c r="G9751" s="9"/>
      <c r="H9751" s="9"/>
    </row>
    <row r="9752" spans="7:8" x14ac:dyDescent="0.35">
      <c r="G9752" s="9"/>
      <c r="H9752" s="9"/>
    </row>
    <row r="9753" spans="7:8" x14ac:dyDescent="0.35">
      <c r="G9753" s="9"/>
      <c r="H9753" s="9"/>
    </row>
    <row r="9754" spans="7:8" x14ac:dyDescent="0.35">
      <c r="G9754" s="9"/>
      <c r="H9754" s="9"/>
    </row>
    <row r="9755" spans="7:8" x14ac:dyDescent="0.35">
      <c r="G9755" s="9"/>
      <c r="H9755" s="9"/>
    </row>
    <row r="9756" spans="7:8" x14ac:dyDescent="0.35">
      <c r="G9756" s="9"/>
      <c r="H9756" s="9"/>
    </row>
    <row r="9757" spans="7:8" x14ac:dyDescent="0.35">
      <c r="G9757" s="9"/>
      <c r="H9757" s="9"/>
    </row>
    <row r="9758" spans="7:8" x14ac:dyDescent="0.35">
      <c r="G9758" s="9"/>
      <c r="H9758" s="9"/>
    </row>
    <row r="9759" spans="7:8" x14ac:dyDescent="0.35">
      <c r="G9759" s="9"/>
      <c r="H9759" s="9"/>
    </row>
    <row r="9760" spans="7:8" x14ac:dyDescent="0.35">
      <c r="G9760" s="9"/>
      <c r="H9760" s="9"/>
    </row>
    <row r="9761" spans="7:8" x14ac:dyDescent="0.35">
      <c r="G9761" s="9"/>
      <c r="H9761" s="9"/>
    </row>
    <row r="9762" spans="7:8" x14ac:dyDescent="0.35">
      <c r="G9762" s="9"/>
      <c r="H9762" s="9"/>
    </row>
    <row r="9763" spans="7:8" x14ac:dyDescent="0.35">
      <c r="G9763" s="9"/>
      <c r="H9763" s="9"/>
    </row>
    <row r="9764" spans="7:8" x14ac:dyDescent="0.35">
      <c r="G9764" s="9"/>
      <c r="H9764" s="9"/>
    </row>
    <row r="9765" spans="7:8" x14ac:dyDescent="0.35">
      <c r="G9765" s="9"/>
      <c r="H9765" s="9"/>
    </row>
    <row r="9766" spans="7:8" x14ac:dyDescent="0.35">
      <c r="G9766" s="9"/>
      <c r="H9766" s="9"/>
    </row>
    <row r="9767" spans="7:8" x14ac:dyDescent="0.35">
      <c r="G9767" s="9"/>
      <c r="H9767" s="9"/>
    </row>
    <row r="9768" spans="7:8" x14ac:dyDescent="0.35">
      <c r="G9768" s="9"/>
      <c r="H9768" s="9"/>
    </row>
    <row r="9769" spans="7:8" x14ac:dyDescent="0.35">
      <c r="G9769" s="9"/>
      <c r="H9769" s="9"/>
    </row>
    <row r="9770" spans="7:8" x14ac:dyDescent="0.35">
      <c r="G9770" s="9"/>
      <c r="H9770" s="9"/>
    </row>
    <row r="9771" spans="7:8" x14ac:dyDescent="0.35">
      <c r="G9771" s="9"/>
      <c r="H9771" s="9"/>
    </row>
    <row r="9772" spans="7:8" x14ac:dyDescent="0.35">
      <c r="G9772" s="9"/>
      <c r="H9772" s="9"/>
    </row>
    <row r="9773" spans="7:8" x14ac:dyDescent="0.35">
      <c r="G9773" s="9"/>
      <c r="H9773" s="9"/>
    </row>
    <row r="9774" spans="7:8" x14ac:dyDescent="0.35">
      <c r="G9774" s="9"/>
      <c r="H9774" s="9"/>
    </row>
    <row r="9775" spans="7:8" x14ac:dyDescent="0.35">
      <c r="G9775" s="9"/>
      <c r="H9775" s="9"/>
    </row>
    <row r="9776" spans="7:8" x14ac:dyDescent="0.35">
      <c r="G9776" s="9"/>
      <c r="H9776" s="9"/>
    </row>
    <row r="9777" spans="7:8" x14ac:dyDescent="0.35">
      <c r="G9777" s="9"/>
      <c r="H9777" s="9"/>
    </row>
    <row r="9778" spans="7:8" x14ac:dyDescent="0.35">
      <c r="G9778" s="9"/>
      <c r="H9778" s="9"/>
    </row>
    <row r="9779" spans="7:8" x14ac:dyDescent="0.35">
      <c r="G9779" s="9"/>
      <c r="H9779" s="9"/>
    </row>
    <row r="9780" spans="7:8" x14ac:dyDescent="0.35">
      <c r="G9780" s="9"/>
      <c r="H9780" s="9"/>
    </row>
    <row r="9781" spans="7:8" x14ac:dyDescent="0.35">
      <c r="G9781" s="9"/>
      <c r="H9781" s="9"/>
    </row>
    <row r="9782" spans="7:8" x14ac:dyDescent="0.35">
      <c r="G9782" s="9"/>
      <c r="H9782" s="9"/>
    </row>
    <row r="9783" spans="7:8" x14ac:dyDescent="0.35">
      <c r="G9783" s="9"/>
      <c r="H9783" s="9"/>
    </row>
    <row r="9784" spans="7:8" x14ac:dyDescent="0.35">
      <c r="G9784" s="9"/>
      <c r="H9784" s="9"/>
    </row>
    <row r="9785" spans="7:8" x14ac:dyDescent="0.35">
      <c r="G9785" s="9"/>
      <c r="H9785" s="9"/>
    </row>
    <row r="9786" spans="7:8" x14ac:dyDescent="0.35">
      <c r="G9786" s="9"/>
      <c r="H9786" s="9"/>
    </row>
    <row r="9787" spans="7:8" x14ac:dyDescent="0.35">
      <c r="G9787" s="9"/>
      <c r="H9787" s="9"/>
    </row>
    <row r="9788" spans="7:8" x14ac:dyDescent="0.35">
      <c r="G9788" s="9"/>
      <c r="H9788" s="9"/>
    </row>
    <row r="9789" spans="7:8" x14ac:dyDescent="0.35">
      <c r="G9789" s="9"/>
      <c r="H9789" s="9"/>
    </row>
    <row r="9790" spans="7:8" x14ac:dyDescent="0.35">
      <c r="G9790" s="9"/>
      <c r="H9790" s="9"/>
    </row>
    <row r="9791" spans="7:8" x14ac:dyDescent="0.35">
      <c r="G9791" s="9"/>
      <c r="H9791" s="9"/>
    </row>
    <row r="9792" spans="7:8" x14ac:dyDescent="0.35">
      <c r="G9792" s="9"/>
      <c r="H9792" s="9"/>
    </row>
    <row r="9793" spans="7:8" x14ac:dyDescent="0.35">
      <c r="G9793" s="9"/>
      <c r="H9793" s="9"/>
    </row>
    <row r="9794" spans="7:8" x14ac:dyDescent="0.35">
      <c r="G9794" s="9"/>
      <c r="H9794" s="9"/>
    </row>
    <row r="9795" spans="7:8" x14ac:dyDescent="0.35">
      <c r="G9795" s="9"/>
      <c r="H9795" s="9"/>
    </row>
    <row r="9796" spans="7:8" x14ac:dyDescent="0.35">
      <c r="G9796" s="9"/>
      <c r="H9796" s="9"/>
    </row>
    <row r="9797" spans="7:8" x14ac:dyDescent="0.35">
      <c r="G9797" s="9"/>
      <c r="H9797" s="9"/>
    </row>
    <row r="9798" spans="7:8" x14ac:dyDescent="0.35">
      <c r="G9798" s="9"/>
      <c r="H9798" s="9"/>
    </row>
    <row r="9799" spans="7:8" x14ac:dyDescent="0.35">
      <c r="G9799" s="9"/>
      <c r="H9799" s="9"/>
    </row>
    <row r="9800" spans="7:8" x14ac:dyDescent="0.35">
      <c r="G9800" s="9"/>
      <c r="H9800" s="9"/>
    </row>
    <row r="9801" spans="7:8" x14ac:dyDescent="0.35">
      <c r="G9801" s="9"/>
      <c r="H9801" s="9"/>
    </row>
    <row r="9802" spans="7:8" x14ac:dyDescent="0.35">
      <c r="G9802" s="9"/>
      <c r="H9802" s="9"/>
    </row>
    <row r="9803" spans="7:8" x14ac:dyDescent="0.35">
      <c r="G9803" s="9"/>
      <c r="H9803" s="9"/>
    </row>
    <row r="9804" spans="7:8" x14ac:dyDescent="0.35">
      <c r="G9804" s="9"/>
      <c r="H9804" s="9"/>
    </row>
    <row r="9805" spans="7:8" x14ac:dyDescent="0.35">
      <c r="G9805" s="9"/>
      <c r="H9805" s="9"/>
    </row>
    <row r="9806" spans="7:8" x14ac:dyDescent="0.35">
      <c r="G9806" s="9"/>
      <c r="H9806" s="9"/>
    </row>
    <row r="9807" spans="7:8" x14ac:dyDescent="0.35">
      <c r="G9807" s="9"/>
      <c r="H9807" s="9"/>
    </row>
    <row r="9808" spans="7:8" x14ac:dyDescent="0.35">
      <c r="G9808" s="9"/>
      <c r="H9808" s="9"/>
    </row>
    <row r="9809" spans="7:8" x14ac:dyDescent="0.35">
      <c r="G9809" s="9"/>
      <c r="H9809" s="9"/>
    </row>
    <row r="9810" spans="7:8" x14ac:dyDescent="0.35">
      <c r="G9810" s="9"/>
      <c r="H9810" s="9"/>
    </row>
    <row r="9811" spans="7:8" x14ac:dyDescent="0.35">
      <c r="G9811" s="9"/>
      <c r="H9811" s="9"/>
    </row>
    <row r="9812" spans="7:8" x14ac:dyDescent="0.35">
      <c r="G9812" s="9"/>
      <c r="H9812" s="9"/>
    </row>
    <row r="9813" spans="7:8" x14ac:dyDescent="0.35">
      <c r="G9813" s="9"/>
      <c r="H9813" s="9"/>
    </row>
    <row r="9814" spans="7:8" x14ac:dyDescent="0.35">
      <c r="G9814" s="9"/>
      <c r="H9814" s="9"/>
    </row>
    <row r="9815" spans="7:8" x14ac:dyDescent="0.35">
      <c r="G9815" s="9"/>
      <c r="H9815" s="9"/>
    </row>
    <row r="9816" spans="7:8" x14ac:dyDescent="0.35">
      <c r="G9816" s="9"/>
      <c r="H9816" s="9"/>
    </row>
    <row r="9817" spans="7:8" x14ac:dyDescent="0.35">
      <c r="G9817" s="9"/>
      <c r="H9817" s="9"/>
    </row>
    <row r="9818" spans="7:8" x14ac:dyDescent="0.35">
      <c r="G9818" s="9"/>
      <c r="H9818" s="9"/>
    </row>
    <row r="9819" spans="7:8" x14ac:dyDescent="0.35">
      <c r="G9819" s="9"/>
      <c r="H9819" s="9"/>
    </row>
    <row r="9820" spans="7:8" x14ac:dyDescent="0.35">
      <c r="G9820" s="9"/>
      <c r="H9820" s="9"/>
    </row>
    <row r="9821" spans="7:8" x14ac:dyDescent="0.35">
      <c r="G9821" s="9"/>
      <c r="H9821" s="9"/>
    </row>
    <row r="9822" spans="7:8" x14ac:dyDescent="0.35">
      <c r="G9822" s="9"/>
      <c r="H9822" s="9"/>
    </row>
    <row r="9823" spans="7:8" x14ac:dyDescent="0.35">
      <c r="G9823" s="9"/>
      <c r="H9823" s="9"/>
    </row>
    <row r="9824" spans="7:8" x14ac:dyDescent="0.35">
      <c r="G9824" s="9"/>
      <c r="H9824" s="9"/>
    </row>
    <row r="9825" spans="7:8" x14ac:dyDescent="0.35">
      <c r="G9825" s="9"/>
      <c r="H9825" s="9"/>
    </row>
    <row r="9826" spans="7:8" x14ac:dyDescent="0.35">
      <c r="G9826" s="9"/>
      <c r="H9826" s="9"/>
    </row>
    <row r="9827" spans="7:8" x14ac:dyDescent="0.35">
      <c r="G9827" s="9"/>
      <c r="H9827" s="9"/>
    </row>
    <row r="9828" spans="7:8" x14ac:dyDescent="0.35">
      <c r="G9828" s="9"/>
      <c r="H9828" s="9"/>
    </row>
    <row r="9829" spans="7:8" x14ac:dyDescent="0.35">
      <c r="G9829" s="9"/>
      <c r="H9829" s="9"/>
    </row>
    <row r="9830" spans="7:8" x14ac:dyDescent="0.35">
      <c r="G9830" s="9"/>
      <c r="H9830" s="9"/>
    </row>
    <row r="9831" spans="7:8" x14ac:dyDescent="0.35">
      <c r="G9831" s="9"/>
      <c r="H9831" s="9"/>
    </row>
    <row r="9832" spans="7:8" x14ac:dyDescent="0.35">
      <c r="G9832" s="9"/>
      <c r="H9832" s="9"/>
    </row>
    <row r="9833" spans="7:8" x14ac:dyDescent="0.35">
      <c r="G9833" s="9"/>
      <c r="H9833" s="9"/>
    </row>
    <row r="9834" spans="7:8" x14ac:dyDescent="0.35">
      <c r="G9834" s="9"/>
      <c r="H9834" s="9"/>
    </row>
    <row r="9835" spans="7:8" x14ac:dyDescent="0.35">
      <c r="G9835" s="9"/>
      <c r="H9835" s="9"/>
    </row>
    <row r="9836" spans="7:8" x14ac:dyDescent="0.35">
      <c r="G9836" s="9"/>
      <c r="H9836" s="9"/>
    </row>
    <row r="9837" spans="7:8" x14ac:dyDescent="0.35">
      <c r="G9837" s="9"/>
      <c r="H9837" s="9"/>
    </row>
    <row r="9838" spans="7:8" x14ac:dyDescent="0.35">
      <c r="G9838" s="9"/>
      <c r="H9838" s="9"/>
    </row>
    <row r="9839" spans="7:8" x14ac:dyDescent="0.35">
      <c r="G9839" s="9"/>
      <c r="H9839" s="9"/>
    </row>
    <row r="9840" spans="7:8" x14ac:dyDescent="0.35">
      <c r="G9840" s="9"/>
      <c r="H9840" s="9"/>
    </row>
    <row r="9841" spans="7:8" x14ac:dyDescent="0.35">
      <c r="G9841" s="9"/>
      <c r="H9841" s="9"/>
    </row>
    <row r="9842" spans="7:8" x14ac:dyDescent="0.35">
      <c r="G9842" s="9"/>
      <c r="H9842" s="9"/>
    </row>
    <row r="9843" spans="7:8" x14ac:dyDescent="0.35">
      <c r="G9843" s="9"/>
      <c r="H9843" s="9"/>
    </row>
    <row r="9844" spans="7:8" x14ac:dyDescent="0.35">
      <c r="G9844" s="9"/>
      <c r="H9844" s="9"/>
    </row>
    <row r="9845" spans="7:8" x14ac:dyDescent="0.35">
      <c r="G9845" s="9"/>
      <c r="H9845" s="9"/>
    </row>
    <row r="9846" spans="7:8" x14ac:dyDescent="0.35">
      <c r="G9846" s="9"/>
      <c r="H9846" s="9"/>
    </row>
    <row r="9847" spans="7:8" x14ac:dyDescent="0.35">
      <c r="G9847" s="9"/>
      <c r="H9847" s="9"/>
    </row>
    <row r="9848" spans="7:8" x14ac:dyDescent="0.35">
      <c r="G9848" s="9"/>
      <c r="H9848" s="9"/>
    </row>
    <row r="9849" spans="7:8" x14ac:dyDescent="0.35">
      <c r="G9849" s="9"/>
      <c r="H9849" s="9"/>
    </row>
    <row r="9850" spans="7:8" x14ac:dyDescent="0.35">
      <c r="G9850" s="9"/>
      <c r="H9850" s="9"/>
    </row>
    <row r="9851" spans="7:8" x14ac:dyDescent="0.35">
      <c r="G9851" s="9"/>
      <c r="H9851" s="9"/>
    </row>
    <row r="9852" spans="7:8" x14ac:dyDescent="0.35">
      <c r="G9852" s="9"/>
      <c r="H9852" s="9"/>
    </row>
    <row r="9853" spans="7:8" x14ac:dyDescent="0.35">
      <c r="G9853" s="9"/>
      <c r="H9853" s="9"/>
    </row>
    <row r="9854" spans="7:8" x14ac:dyDescent="0.35">
      <c r="G9854" s="9"/>
      <c r="H9854" s="9"/>
    </row>
    <row r="9855" spans="7:8" x14ac:dyDescent="0.35">
      <c r="G9855" s="9"/>
      <c r="H9855" s="9"/>
    </row>
    <row r="9856" spans="7:8" x14ac:dyDescent="0.35">
      <c r="G9856" s="9"/>
      <c r="H9856" s="9"/>
    </row>
    <row r="9857" spans="7:8" x14ac:dyDescent="0.35">
      <c r="G9857" s="9"/>
      <c r="H9857" s="9"/>
    </row>
    <row r="9858" spans="7:8" x14ac:dyDescent="0.35">
      <c r="G9858" s="9"/>
      <c r="H9858" s="9"/>
    </row>
    <row r="9859" spans="7:8" x14ac:dyDescent="0.35">
      <c r="G9859" s="9"/>
      <c r="H9859" s="9"/>
    </row>
    <row r="9860" spans="7:8" x14ac:dyDescent="0.35">
      <c r="G9860" s="9"/>
      <c r="H9860" s="9"/>
    </row>
    <row r="9861" spans="7:8" x14ac:dyDescent="0.35">
      <c r="G9861" s="9"/>
      <c r="H9861" s="9"/>
    </row>
    <row r="9862" spans="7:8" x14ac:dyDescent="0.35">
      <c r="G9862" s="9"/>
      <c r="H9862" s="9"/>
    </row>
    <row r="9863" spans="7:8" x14ac:dyDescent="0.35">
      <c r="G9863" s="9"/>
      <c r="H9863" s="9"/>
    </row>
    <row r="9864" spans="7:8" x14ac:dyDescent="0.35">
      <c r="G9864" s="9"/>
      <c r="H9864" s="9"/>
    </row>
    <row r="9865" spans="7:8" x14ac:dyDescent="0.35">
      <c r="G9865" s="9"/>
      <c r="H9865" s="9"/>
    </row>
    <row r="9866" spans="7:8" x14ac:dyDescent="0.35">
      <c r="G9866" s="9"/>
      <c r="H9866" s="9"/>
    </row>
    <row r="9867" spans="7:8" x14ac:dyDescent="0.35">
      <c r="G9867" s="9"/>
      <c r="H9867" s="9"/>
    </row>
    <row r="9868" spans="7:8" x14ac:dyDescent="0.35">
      <c r="G9868" s="9"/>
      <c r="H9868" s="9"/>
    </row>
    <row r="9869" spans="7:8" x14ac:dyDescent="0.35">
      <c r="G9869" s="9"/>
      <c r="H9869" s="9"/>
    </row>
    <row r="9870" spans="7:8" x14ac:dyDescent="0.35">
      <c r="G9870" s="9"/>
      <c r="H9870" s="9"/>
    </row>
    <row r="9871" spans="7:8" x14ac:dyDescent="0.35">
      <c r="G9871" s="9"/>
      <c r="H9871" s="9"/>
    </row>
    <row r="9872" spans="7:8" x14ac:dyDescent="0.35">
      <c r="G9872" s="9"/>
      <c r="H9872" s="9"/>
    </row>
    <row r="9873" spans="7:8" x14ac:dyDescent="0.35">
      <c r="G9873" s="9"/>
      <c r="H9873" s="9"/>
    </row>
    <row r="9874" spans="7:8" x14ac:dyDescent="0.35">
      <c r="G9874" s="9"/>
      <c r="H9874" s="9"/>
    </row>
    <row r="9875" spans="7:8" x14ac:dyDescent="0.35">
      <c r="G9875" s="9"/>
      <c r="H9875" s="9"/>
    </row>
    <row r="9876" spans="7:8" x14ac:dyDescent="0.35">
      <c r="G9876" s="9"/>
      <c r="H9876" s="9"/>
    </row>
    <row r="9877" spans="7:8" x14ac:dyDescent="0.35">
      <c r="G9877" s="9"/>
      <c r="H9877" s="9"/>
    </row>
    <row r="9878" spans="7:8" x14ac:dyDescent="0.35">
      <c r="G9878" s="9"/>
      <c r="H9878" s="9"/>
    </row>
    <row r="9879" spans="7:8" x14ac:dyDescent="0.35">
      <c r="G9879" s="9"/>
      <c r="H9879" s="9"/>
    </row>
    <row r="9880" spans="7:8" x14ac:dyDescent="0.35">
      <c r="G9880" s="9"/>
      <c r="H9880" s="9"/>
    </row>
    <row r="9881" spans="7:8" x14ac:dyDescent="0.35">
      <c r="G9881" s="9"/>
      <c r="H9881" s="9"/>
    </row>
    <row r="9882" spans="7:8" x14ac:dyDescent="0.35">
      <c r="G9882" s="9"/>
      <c r="H9882" s="9"/>
    </row>
    <row r="9883" spans="7:8" x14ac:dyDescent="0.35">
      <c r="G9883" s="9"/>
      <c r="H9883" s="9"/>
    </row>
    <row r="9884" spans="7:8" x14ac:dyDescent="0.35">
      <c r="G9884" s="9"/>
      <c r="H9884" s="9"/>
    </row>
    <row r="9885" spans="7:8" x14ac:dyDescent="0.35">
      <c r="G9885" s="9"/>
      <c r="H9885" s="9"/>
    </row>
    <row r="9886" spans="7:8" x14ac:dyDescent="0.35">
      <c r="G9886" s="9"/>
      <c r="H9886" s="9"/>
    </row>
    <row r="9887" spans="7:8" x14ac:dyDescent="0.35">
      <c r="G9887" s="9"/>
      <c r="H9887" s="9"/>
    </row>
    <row r="9888" spans="7:8" x14ac:dyDescent="0.35">
      <c r="G9888" s="9"/>
      <c r="H9888" s="9"/>
    </row>
    <row r="9889" spans="7:8" x14ac:dyDescent="0.35">
      <c r="G9889" s="9"/>
      <c r="H9889" s="9"/>
    </row>
    <row r="9890" spans="7:8" x14ac:dyDescent="0.35">
      <c r="G9890" s="9"/>
      <c r="H9890" s="9"/>
    </row>
    <row r="9891" spans="7:8" x14ac:dyDescent="0.35">
      <c r="G9891" s="9"/>
      <c r="H9891" s="9"/>
    </row>
    <row r="9892" spans="7:8" x14ac:dyDescent="0.35">
      <c r="G9892" s="9"/>
      <c r="H9892" s="9"/>
    </row>
    <row r="9893" spans="7:8" x14ac:dyDescent="0.35">
      <c r="G9893" s="9"/>
      <c r="H9893" s="9"/>
    </row>
    <row r="9894" spans="7:8" x14ac:dyDescent="0.35">
      <c r="G9894" s="9"/>
      <c r="H9894" s="9"/>
    </row>
    <row r="9895" spans="7:8" x14ac:dyDescent="0.35">
      <c r="G9895" s="9"/>
      <c r="H9895" s="9"/>
    </row>
    <row r="9896" spans="7:8" x14ac:dyDescent="0.35">
      <c r="G9896" s="9"/>
      <c r="H9896" s="9"/>
    </row>
    <row r="9897" spans="7:8" x14ac:dyDescent="0.35">
      <c r="G9897" s="9"/>
      <c r="H9897" s="9"/>
    </row>
    <row r="9898" spans="7:8" x14ac:dyDescent="0.35">
      <c r="G9898" s="9"/>
      <c r="H9898" s="9"/>
    </row>
    <row r="9899" spans="7:8" x14ac:dyDescent="0.35">
      <c r="G9899" s="9"/>
      <c r="H9899" s="9"/>
    </row>
    <row r="9900" spans="7:8" x14ac:dyDescent="0.35">
      <c r="G9900" s="9"/>
      <c r="H9900" s="9"/>
    </row>
    <row r="9901" spans="7:8" x14ac:dyDescent="0.35">
      <c r="G9901" s="9"/>
      <c r="H9901" s="9"/>
    </row>
    <row r="9902" spans="7:8" x14ac:dyDescent="0.35">
      <c r="G9902" s="9"/>
      <c r="H9902" s="9"/>
    </row>
    <row r="9903" spans="7:8" x14ac:dyDescent="0.35">
      <c r="G9903" s="9"/>
      <c r="H9903" s="9"/>
    </row>
    <row r="9904" spans="7:8" x14ac:dyDescent="0.35">
      <c r="G9904" s="9"/>
      <c r="H9904" s="9"/>
    </row>
    <row r="9905" spans="7:8" x14ac:dyDescent="0.35">
      <c r="G9905" s="9"/>
      <c r="H9905" s="9"/>
    </row>
    <row r="9906" spans="7:8" x14ac:dyDescent="0.35">
      <c r="G9906" s="9"/>
      <c r="H9906" s="9"/>
    </row>
    <row r="9907" spans="7:8" x14ac:dyDescent="0.35">
      <c r="G9907" s="9"/>
      <c r="H9907" s="9"/>
    </row>
    <row r="9908" spans="7:8" x14ac:dyDescent="0.35">
      <c r="G9908" s="9"/>
      <c r="H9908" s="9"/>
    </row>
    <row r="9909" spans="7:8" x14ac:dyDescent="0.35">
      <c r="G9909" s="9"/>
      <c r="H9909" s="9"/>
    </row>
    <row r="9910" spans="7:8" x14ac:dyDescent="0.35">
      <c r="G9910" s="9"/>
      <c r="H9910" s="9"/>
    </row>
    <row r="9911" spans="7:8" x14ac:dyDescent="0.35">
      <c r="G9911" s="9"/>
      <c r="H9911" s="9"/>
    </row>
    <row r="9912" spans="7:8" x14ac:dyDescent="0.35">
      <c r="G9912" s="9"/>
      <c r="H9912" s="9"/>
    </row>
    <row r="9913" spans="7:8" x14ac:dyDescent="0.35">
      <c r="G9913" s="9"/>
      <c r="H9913" s="9"/>
    </row>
    <row r="9914" spans="7:8" x14ac:dyDescent="0.35">
      <c r="G9914" s="9"/>
      <c r="H9914" s="9"/>
    </row>
    <row r="9915" spans="7:8" x14ac:dyDescent="0.35">
      <c r="G9915" s="9"/>
      <c r="H9915" s="9"/>
    </row>
    <row r="9916" spans="7:8" x14ac:dyDescent="0.35">
      <c r="G9916" s="9"/>
      <c r="H9916" s="9"/>
    </row>
    <row r="9917" spans="7:8" x14ac:dyDescent="0.35">
      <c r="G9917" s="9"/>
      <c r="H9917" s="9"/>
    </row>
    <row r="9918" spans="7:8" x14ac:dyDescent="0.35">
      <c r="G9918" s="9"/>
      <c r="H9918" s="9"/>
    </row>
    <row r="9919" spans="7:8" x14ac:dyDescent="0.35">
      <c r="G9919" s="9"/>
      <c r="H9919" s="9"/>
    </row>
    <row r="9920" spans="7:8" x14ac:dyDescent="0.35">
      <c r="G9920" s="9"/>
      <c r="H9920" s="9"/>
    </row>
    <row r="9921" spans="7:8" x14ac:dyDescent="0.35">
      <c r="G9921" s="9"/>
      <c r="H9921" s="9"/>
    </row>
    <row r="9922" spans="7:8" x14ac:dyDescent="0.35">
      <c r="G9922" s="9"/>
      <c r="H9922" s="9"/>
    </row>
    <row r="9923" spans="7:8" x14ac:dyDescent="0.35">
      <c r="G9923" s="9"/>
      <c r="H9923" s="9"/>
    </row>
    <row r="9924" spans="7:8" x14ac:dyDescent="0.35">
      <c r="G9924" s="9"/>
      <c r="H9924" s="9"/>
    </row>
    <row r="9925" spans="7:8" x14ac:dyDescent="0.35">
      <c r="G9925" s="9"/>
      <c r="H9925" s="9"/>
    </row>
    <row r="9926" spans="7:8" x14ac:dyDescent="0.35">
      <c r="G9926" s="9"/>
      <c r="H9926" s="9"/>
    </row>
    <row r="9927" spans="7:8" x14ac:dyDescent="0.35">
      <c r="G9927" s="9"/>
      <c r="H9927" s="9"/>
    </row>
    <row r="9928" spans="7:8" x14ac:dyDescent="0.35">
      <c r="G9928" s="9"/>
      <c r="H9928" s="9"/>
    </row>
    <row r="9929" spans="7:8" x14ac:dyDescent="0.35">
      <c r="G9929" s="9"/>
      <c r="H9929" s="9"/>
    </row>
    <row r="9930" spans="7:8" x14ac:dyDescent="0.35">
      <c r="G9930" s="9"/>
      <c r="H9930" s="9"/>
    </row>
    <row r="9931" spans="7:8" x14ac:dyDescent="0.35">
      <c r="G9931" s="9"/>
      <c r="H9931" s="9"/>
    </row>
    <row r="9932" spans="7:8" x14ac:dyDescent="0.35">
      <c r="G9932" s="9"/>
      <c r="H9932" s="9"/>
    </row>
    <row r="9933" spans="7:8" x14ac:dyDescent="0.35">
      <c r="G9933" s="9"/>
      <c r="H9933" s="9"/>
    </row>
    <row r="9934" spans="7:8" x14ac:dyDescent="0.35">
      <c r="G9934" s="9"/>
      <c r="H9934" s="9"/>
    </row>
    <row r="9935" spans="7:8" x14ac:dyDescent="0.35">
      <c r="G9935" s="9"/>
      <c r="H9935" s="9"/>
    </row>
    <row r="9936" spans="7:8" x14ac:dyDescent="0.35">
      <c r="G9936" s="9"/>
      <c r="H9936" s="9"/>
    </row>
    <row r="9937" spans="7:8" x14ac:dyDescent="0.35">
      <c r="G9937" s="9"/>
      <c r="H9937" s="9"/>
    </row>
    <row r="9938" spans="7:8" x14ac:dyDescent="0.35">
      <c r="G9938" s="9"/>
      <c r="H9938" s="9"/>
    </row>
    <row r="9939" spans="7:8" x14ac:dyDescent="0.35">
      <c r="G9939" s="9"/>
      <c r="H9939" s="9"/>
    </row>
    <row r="9940" spans="7:8" x14ac:dyDescent="0.35">
      <c r="G9940" s="9"/>
      <c r="H9940" s="9"/>
    </row>
    <row r="9941" spans="7:8" x14ac:dyDescent="0.35">
      <c r="G9941" s="9"/>
      <c r="H9941" s="9"/>
    </row>
    <row r="9942" spans="7:8" x14ac:dyDescent="0.35">
      <c r="G9942" s="9"/>
      <c r="H9942" s="9"/>
    </row>
    <row r="9943" spans="7:8" x14ac:dyDescent="0.35">
      <c r="G9943" s="9"/>
      <c r="H9943" s="9"/>
    </row>
    <row r="9944" spans="7:8" x14ac:dyDescent="0.35">
      <c r="G9944" s="9"/>
      <c r="H9944" s="9"/>
    </row>
    <row r="9945" spans="7:8" x14ac:dyDescent="0.35">
      <c r="G9945" s="9"/>
      <c r="H9945" s="9"/>
    </row>
    <row r="9946" spans="7:8" x14ac:dyDescent="0.35">
      <c r="G9946" s="9"/>
      <c r="H9946" s="9"/>
    </row>
    <row r="9947" spans="7:8" x14ac:dyDescent="0.35">
      <c r="G9947" s="9"/>
      <c r="H9947" s="9"/>
    </row>
    <row r="9948" spans="7:8" x14ac:dyDescent="0.35">
      <c r="G9948" s="9"/>
      <c r="H9948" s="9"/>
    </row>
    <row r="9949" spans="7:8" x14ac:dyDescent="0.35">
      <c r="G9949" s="9"/>
      <c r="H9949" s="9"/>
    </row>
    <row r="9950" spans="7:8" x14ac:dyDescent="0.35">
      <c r="G9950" s="9"/>
      <c r="H9950" s="9"/>
    </row>
    <row r="9951" spans="7:8" x14ac:dyDescent="0.35">
      <c r="G9951" s="9"/>
      <c r="H9951" s="9"/>
    </row>
    <row r="9952" spans="7:8" x14ac:dyDescent="0.35">
      <c r="G9952" s="9"/>
      <c r="H9952" s="9"/>
    </row>
    <row r="9953" spans="7:8" x14ac:dyDescent="0.35">
      <c r="G9953" s="9"/>
      <c r="H9953" s="9"/>
    </row>
    <row r="9954" spans="7:8" x14ac:dyDescent="0.35">
      <c r="G9954" s="9"/>
      <c r="H9954" s="9"/>
    </row>
    <row r="9955" spans="7:8" x14ac:dyDescent="0.35">
      <c r="G9955" s="9"/>
      <c r="H9955" s="9"/>
    </row>
    <row r="9956" spans="7:8" x14ac:dyDescent="0.35">
      <c r="G9956" s="9"/>
      <c r="H9956" s="9"/>
    </row>
    <row r="9957" spans="7:8" x14ac:dyDescent="0.35">
      <c r="G9957" s="9"/>
      <c r="H9957" s="9"/>
    </row>
    <row r="9958" spans="7:8" x14ac:dyDescent="0.35">
      <c r="G9958" s="9"/>
      <c r="H9958" s="9"/>
    </row>
    <row r="9959" spans="7:8" x14ac:dyDescent="0.35">
      <c r="G9959" s="9"/>
      <c r="H9959" s="9"/>
    </row>
    <row r="9960" spans="7:8" x14ac:dyDescent="0.35">
      <c r="G9960" s="9"/>
      <c r="H9960" s="9"/>
    </row>
    <row r="9961" spans="7:8" x14ac:dyDescent="0.35">
      <c r="G9961" s="9"/>
      <c r="H9961" s="9"/>
    </row>
    <row r="9962" spans="7:8" x14ac:dyDescent="0.35">
      <c r="G9962" s="9"/>
      <c r="H9962" s="9"/>
    </row>
    <row r="9963" spans="7:8" x14ac:dyDescent="0.35">
      <c r="G9963" s="9"/>
      <c r="H9963" s="9"/>
    </row>
    <row r="9964" spans="7:8" x14ac:dyDescent="0.35">
      <c r="G9964" s="9"/>
      <c r="H9964" s="9"/>
    </row>
    <row r="9965" spans="7:8" x14ac:dyDescent="0.35">
      <c r="G9965" s="9"/>
      <c r="H9965" s="9"/>
    </row>
    <row r="9966" spans="7:8" x14ac:dyDescent="0.35">
      <c r="G9966" s="9"/>
      <c r="H9966" s="9"/>
    </row>
    <row r="9967" spans="7:8" x14ac:dyDescent="0.35">
      <c r="G9967" s="9"/>
      <c r="H9967" s="9"/>
    </row>
    <row r="9968" spans="7:8" x14ac:dyDescent="0.35">
      <c r="G9968" s="9"/>
      <c r="H9968" s="9"/>
    </row>
    <row r="9969" spans="7:8" x14ac:dyDescent="0.35">
      <c r="G9969" s="9"/>
      <c r="H9969" s="9"/>
    </row>
    <row r="9970" spans="7:8" x14ac:dyDescent="0.35">
      <c r="G9970" s="9"/>
      <c r="H9970" s="9"/>
    </row>
    <row r="9971" spans="7:8" x14ac:dyDescent="0.35">
      <c r="G9971" s="9"/>
      <c r="H9971" s="9"/>
    </row>
    <row r="9972" spans="7:8" x14ac:dyDescent="0.35">
      <c r="G9972" s="9"/>
      <c r="H9972" s="9"/>
    </row>
    <row r="9973" spans="7:8" x14ac:dyDescent="0.35">
      <c r="G9973" s="9"/>
      <c r="H9973" s="9"/>
    </row>
    <row r="9974" spans="7:8" x14ac:dyDescent="0.35">
      <c r="G9974" s="9"/>
      <c r="H9974" s="9"/>
    </row>
    <row r="9975" spans="7:8" x14ac:dyDescent="0.35">
      <c r="G9975" s="9"/>
      <c r="H9975" s="9"/>
    </row>
    <row r="9976" spans="7:8" x14ac:dyDescent="0.35">
      <c r="G9976" s="9"/>
      <c r="H9976" s="9"/>
    </row>
    <row r="9977" spans="7:8" x14ac:dyDescent="0.35">
      <c r="G9977" s="9"/>
      <c r="H9977" s="9"/>
    </row>
    <row r="9978" spans="7:8" x14ac:dyDescent="0.35">
      <c r="G9978" s="9"/>
      <c r="H9978" s="9"/>
    </row>
    <row r="9979" spans="7:8" x14ac:dyDescent="0.35">
      <c r="G9979" s="9"/>
      <c r="H9979" s="9"/>
    </row>
    <row r="9980" spans="7:8" x14ac:dyDescent="0.35">
      <c r="G9980" s="9"/>
      <c r="H9980" s="9"/>
    </row>
    <row r="9981" spans="7:8" x14ac:dyDescent="0.35">
      <c r="G9981" s="9"/>
      <c r="H9981" s="9"/>
    </row>
    <row r="9982" spans="7:8" x14ac:dyDescent="0.35">
      <c r="G9982" s="9"/>
      <c r="H9982" s="9"/>
    </row>
    <row r="9983" spans="7:8" x14ac:dyDescent="0.35">
      <c r="G9983" s="9"/>
      <c r="H9983" s="9"/>
    </row>
    <row r="9984" spans="7:8" x14ac:dyDescent="0.35">
      <c r="G9984" s="9"/>
      <c r="H9984" s="9"/>
    </row>
    <row r="9985" spans="7:8" x14ac:dyDescent="0.35">
      <c r="G9985" s="9"/>
      <c r="H9985" s="9"/>
    </row>
    <row r="9986" spans="7:8" x14ac:dyDescent="0.35">
      <c r="G9986" s="9"/>
      <c r="H9986" s="9"/>
    </row>
    <row r="9987" spans="7:8" x14ac:dyDescent="0.35">
      <c r="G9987" s="9"/>
      <c r="H9987" s="9"/>
    </row>
    <row r="9988" spans="7:8" x14ac:dyDescent="0.35">
      <c r="G9988" s="9"/>
      <c r="H9988" s="9"/>
    </row>
    <row r="9989" spans="7:8" x14ac:dyDescent="0.35">
      <c r="G9989" s="9"/>
      <c r="H9989" s="9"/>
    </row>
    <row r="9990" spans="7:8" x14ac:dyDescent="0.35">
      <c r="G9990" s="9"/>
      <c r="H9990" s="9"/>
    </row>
    <row r="9991" spans="7:8" x14ac:dyDescent="0.35">
      <c r="G9991" s="9"/>
      <c r="H9991" s="9"/>
    </row>
    <row r="9992" spans="7:8" x14ac:dyDescent="0.35">
      <c r="G9992" s="9"/>
      <c r="H9992" s="9"/>
    </row>
    <row r="9993" spans="7:8" x14ac:dyDescent="0.35">
      <c r="G9993" s="9"/>
      <c r="H9993" s="9"/>
    </row>
    <row r="9994" spans="7:8" x14ac:dyDescent="0.35">
      <c r="G9994" s="9"/>
      <c r="H9994" s="9"/>
    </row>
    <row r="9995" spans="7:8" x14ac:dyDescent="0.35">
      <c r="G9995" s="9"/>
      <c r="H9995" s="9"/>
    </row>
    <row r="9996" spans="7:8" x14ac:dyDescent="0.35">
      <c r="G9996" s="9"/>
      <c r="H9996" s="9"/>
    </row>
    <row r="9997" spans="7:8" x14ac:dyDescent="0.35">
      <c r="G9997" s="9"/>
      <c r="H9997" s="9"/>
    </row>
    <row r="9998" spans="7:8" x14ac:dyDescent="0.35">
      <c r="G9998" s="9"/>
      <c r="H9998" s="9"/>
    </row>
    <row r="9999" spans="7:8" x14ac:dyDescent="0.35">
      <c r="G9999" s="9"/>
      <c r="H9999" s="9"/>
    </row>
    <row r="10000" spans="7:8" x14ac:dyDescent="0.35">
      <c r="G10000" s="9"/>
      <c r="H10000" s="9"/>
    </row>
    <row r="10001" spans="7:8" x14ac:dyDescent="0.35">
      <c r="G10001" s="9"/>
      <c r="H10001" s="9"/>
    </row>
    <row r="10002" spans="7:8" x14ac:dyDescent="0.35">
      <c r="G10002" s="9"/>
      <c r="H10002" s="9"/>
    </row>
    <row r="10003" spans="7:8" x14ac:dyDescent="0.35">
      <c r="G10003" s="9"/>
      <c r="H10003" s="9"/>
    </row>
    <row r="10004" spans="7:8" x14ac:dyDescent="0.35">
      <c r="G10004" s="9"/>
      <c r="H10004" s="9"/>
    </row>
    <row r="10005" spans="7:8" x14ac:dyDescent="0.35">
      <c r="G10005" s="9"/>
      <c r="H10005" s="9"/>
    </row>
    <row r="10006" spans="7:8" x14ac:dyDescent="0.35">
      <c r="G10006" s="9"/>
      <c r="H10006" s="9"/>
    </row>
    <row r="10007" spans="7:8" x14ac:dyDescent="0.35">
      <c r="G10007" s="9"/>
      <c r="H10007" s="9"/>
    </row>
    <row r="10008" spans="7:8" x14ac:dyDescent="0.35">
      <c r="G10008" s="9"/>
      <c r="H10008" s="9"/>
    </row>
    <row r="10009" spans="7:8" x14ac:dyDescent="0.35">
      <c r="G10009" s="9"/>
      <c r="H10009" s="9"/>
    </row>
    <row r="10010" spans="7:8" x14ac:dyDescent="0.35">
      <c r="G10010" s="9"/>
      <c r="H10010" s="9"/>
    </row>
    <row r="10011" spans="7:8" x14ac:dyDescent="0.35">
      <c r="G10011" s="9"/>
      <c r="H10011" s="9"/>
    </row>
    <row r="10012" spans="7:8" x14ac:dyDescent="0.35">
      <c r="G10012" s="9"/>
      <c r="H10012" s="9"/>
    </row>
    <row r="10013" spans="7:8" x14ac:dyDescent="0.35">
      <c r="G10013" s="9"/>
      <c r="H10013" s="9"/>
    </row>
    <row r="10014" spans="7:8" x14ac:dyDescent="0.35">
      <c r="G10014" s="9"/>
      <c r="H10014" s="9"/>
    </row>
    <row r="10015" spans="7:8" x14ac:dyDescent="0.35">
      <c r="G10015" s="9"/>
      <c r="H10015" s="9"/>
    </row>
    <row r="10016" spans="7:8" x14ac:dyDescent="0.35">
      <c r="G10016" s="9"/>
      <c r="H10016" s="9"/>
    </row>
    <row r="10017" spans="7:8" x14ac:dyDescent="0.35">
      <c r="G10017" s="9"/>
      <c r="H10017" s="9"/>
    </row>
    <row r="10018" spans="7:8" x14ac:dyDescent="0.35">
      <c r="G10018" s="9"/>
      <c r="H10018" s="9"/>
    </row>
    <row r="10019" spans="7:8" x14ac:dyDescent="0.35">
      <c r="G10019" s="9"/>
      <c r="H10019" s="9"/>
    </row>
    <row r="10020" spans="7:8" x14ac:dyDescent="0.35">
      <c r="G10020" s="9"/>
      <c r="H10020" s="9"/>
    </row>
    <row r="10021" spans="7:8" x14ac:dyDescent="0.35">
      <c r="G10021" s="9"/>
      <c r="H10021" s="9"/>
    </row>
    <row r="10022" spans="7:8" x14ac:dyDescent="0.35">
      <c r="G10022" s="9"/>
      <c r="H10022" s="9"/>
    </row>
    <row r="10023" spans="7:8" x14ac:dyDescent="0.35">
      <c r="G10023" s="9"/>
      <c r="H10023" s="9"/>
    </row>
    <row r="10024" spans="7:8" x14ac:dyDescent="0.35">
      <c r="G10024" s="9"/>
      <c r="H10024" s="9"/>
    </row>
    <row r="10025" spans="7:8" x14ac:dyDescent="0.35">
      <c r="G10025" s="9"/>
      <c r="H10025" s="9"/>
    </row>
    <row r="10026" spans="7:8" x14ac:dyDescent="0.35">
      <c r="G10026" s="9"/>
      <c r="H10026" s="9"/>
    </row>
    <row r="10027" spans="7:8" x14ac:dyDescent="0.35">
      <c r="G10027" s="9"/>
      <c r="H10027" s="9"/>
    </row>
    <row r="10028" spans="7:8" x14ac:dyDescent="0.35">
      <c r="G10028" s="9"/>
      <c r="H10028" s="9"/>
    </row>
    <row r="10029" spans="7:8" x14ac:dyDescent="0.35">
      <c r="G10029" s="9"/>
      <c r="H10029" s="9"/>
    </row>
    <row r="10030" spans="7:8" x14ac:dyDescent="0.35">
      <c r="G10030" s="9"/>
      <c r="H10030" s="9"/>
    </row>
    <row r="10031" spans="7:8" x14ac:dyDescent="0.35">
      <c r="G10031" s="9"/>
      <c r="H10031" s="9"/>
    </row>
    <row r="10032" spans="7:8" x14ac:dyDescent="0.35">
      <c r="G10032" s="9"/>
      <c r="H10032" s="9"/>
    </row>
    <row r="10033" spans="7:8" x14ac:dyDescent="0.35">
      <c r="G10033" s="9"/>
      <c r="H10033" s="9"/>
    </row>
    <row r="10034" spans="7:8" x14ac:dyDescent="0.35">
      <c r="G10034" s="9"/>
      <c r="H10034" s="9"/>
    </row>
    <row r="10035" spans="7:8" x14ac:dyDescent="0.35">
      <c r="G10035" s="9"/>
      <c r="H10035" s="9"/>
    </row>
    <row r="10036" spans="7:8" x14ac:dyDescent="0.35">
      <c r="G10036" s="9"/>
      <c r="H10036" s="9"/>
    </row>
    <row r="10037" spans="7:8" x14ac:dyDescent="0.35">
      <c r="G10037" s="9"/>
      <c r="H10037" s="9"/>
    </row>
    <row r="10038" spans="7:8" x14ac:dyDescent="0.35">
      <c r="G10038" s="9"/>
      <c r="H10038" s="9"/>
    </row>
    <row r="10039" spans="7:8" x14ac:dyDescent="0.35">
      <c r="G10039" s="9"/>
      <c r="H10039" s="9"/>
    </row>
    <row r="10040" spans="7:8" x14ac:dyDescent="0.35">
      <c r="G10040" s="9"/>
      <c r="H10040" s="9"/>
    </row>
    <row r="10041" spans="7:8" x14ac:dyDescent="0.35">
      <c r="G10041" s="9"/>
      <c r="H10041" s="9"/>
    </row>
    <row r="10042" spans="7:8" x14ac:dyDescent="0.35">
      <c r="G10042" s="9"/>
      <c r="H10042" s="9"/>
    </row>
    <row r="10043" spans="7:8" x14ac:dyDescent="0.35">
      <c r="G10043" s="9"/>
      <c r="H10043" s="9"/>
    </row>
    <row r="10044" spans="7:8" x14ac:dyDescent="0.35">
      <c r="G10044" s="9"/>
      <c r="H10044" s="9"/>
    </row>
    <row r="10045" spans="7:8" x14ac:dyDescent="0.35">
      <c r="G10045" s="9"/>
      <c r="H10045" s="9"/>
    </row>
    <row r="10046" spans="7:8" x14ac:dyDescent="0.35">
      <c r="G10046" s="9"/>
      <c r="H10046" s="9"/>
    </row>
    <row r="10047" spans="7:8" x14ac:dyDescent="0.35">
      <c r="G10047" s="9"/>
      <c r="H10047" s="9"/>
    </row>
    <row r="10048" spans="7:8" x14ac:dyDescent="0.35">
      <c r="G10048" s="9"/>
      <c r="H10048" s="9"/>
    </row>
    <row r="10049" spans="7:8" x14ac:dyDescent="0.35">
      <c r="G10049" s="9"/>
      <c r="H10049" s="9"/>
    </row>
    <row r="10050" spans="7:8" x14ac:dyDescent="0.35">
      <c r="G10050" s="9"/>
      <c r="H10050" s="9"/>
    </row>
    <row r="10051" spans="7:8" x14ac:dyDescent="0.35">
      <c r="G10051" s="9"/>
      <c r="H10051" s="9"/>
    </row>
    <row r="10052" spans="7:8" x14ac:dyDescent="0.35">
      <c r="G10052" s="9"/>
      <c r="H10052" s="9"/>
    </row>
    <row r="10053" spans="7:8" x14ac:dyDescent="0.35">
      <c r="G10053" s="9"/>
      <c r="H10053" s="9"/>
    </row>
    <row r="10054" spans="7:8" x14ac:dyDescent="0.35">
      <c r="G10054" s="9"/>
      <c r="H10054" s="9"/>
    </row>
    <row r="10055" spans="7:8" x14ac:dyDescent="0.35">
      <c r="G10055" s="9"/>
      <c r="H10055" s="9"/>
    </row>
    <row r="10056" spans="7:8" x14ac:dyDescent="0.35">
      <c r="G10056" s="9"/>
      <c r="H10056" s="9"/>
    </row>
    <row r="10057" spans="7:8" x14ac:dyDescent="0.35">
      <c r="G10057" s="9"/>
      <c r="H10057" s="9"/>
    </row>
    <row r="10058" spans="7:8" x14ac:dyDescent="0.35">
      <c r="G10058" s="9"/>
      <c r="H10058" s="9"/>
    </row>
    <row r="10059" spans="7:8" x14ac:dyDescent="0.35">
      <c r="G10059" s="9"/>
      <c r="H10059" s="9"/>
    </row>
    <row r="10060" spans="7:8" x14ac:dyDescent="0.35">
      <c r="G10060" s="9"/>
      <c r="H10060" s="9"/>
    </row>
    <row r="10061" spans="7:8" x14ac:dyDescent="0.35">
      <c r="G10061" s="9"/>
      <c r="H10061" s="9"/>
    </row>
    <row r="10062" spans="7:8" x14ac:dyDescent="0.35">
      <c r="G10062" s="9"/>
      <c r="H10062" s="9"/>
    </row>
    <row r="10063" spans="7:8" x14ac:dyDescent="0.35">
      <c r="G10063" s="9"/>
      <c r="H10063" s="9"/>
    </row>
    <row r="10064" spans="7:8" x14ac:dyDescent="0.35">
      <c r="G10064" s="9"/>
      <c r="H10064" s="9"/>
    </row>
    <row r="10065" spans="7:8" x14ac:dyDescent="0.35">
      <c r="G10065" s="9"/>
      <c r="H10065" s="9"/>
    </row>
    <row r="10066" spans="7:8" x14ac:dyDescent="0.35">
      <c r="G10066" s="9"/>
      <c r="H10066" s="9"/>
    </row>
    <row r="10067" spans="7:8" x14ac:dyDescent="0.35">
      <c r="G10067" s="9"/>
      <c r="H10067" s="9"/>
    </row>
    <row r="10068" spans="7:8" x14ac:dyDescent="0.35">
      <c r="G10068" s="9"/>
      <c r="H10068" s="9"/>
    </row>
    <row r="10069" spans="7:8" x14ac:dyDescent="0.35">
      <c r="G10069" s="9"/>
      <c r="H10069" s="9"/>
    </row>
    <row r="10070" spans="7:8" x14ac:dyDescent="0.35">
      <c r="G10070" s="9"/>
      <c r="H10070" s="9"/>
    </row>
    <row r="10071" spans="7:8" x14ac:dyDescent="0.35">
      <c r="G10071" s="9"/>
      <c r="H10071" s="9"/>
    </row>
    <row r="10072" spans="7:8" x14ac:dyDescent="0.35">
      <c r="G10072" s="9"/>
      <c r="H10072" s="9"/>
    </row>
    <row r="10073" spans="7:8" x14ac:dyDescent="0.35">
      <c r="G10073" s="9"/>
      <c r="H10073" s="9"/>
    </row>
    <row r="10074" spans="7:8" x14ac:dyDescent="0.35">
      <c r="G10074" s="9"/>
      <c r="H10074" s="9"/>
    </row>
    <row r="10075" spans="7:8" x14ac:dyDescent="0.35">
      <c r="G10075" s="9"/>
      <c r="H10075" s="9"/>
    </row>
    <row r="10076" spans="7:8" x14ac:dyDescent="0.35">
      <c r="G10076" s="9"/>
      <c r="H10076" s="9"/>
    </row>
    <row r="10077" spans="7:8" x14ac:dyDescent="0.35">
      <c r="G10077" s="9"/>
      <c r="H10077" s="9"/>
    </row>
    <row r="10078" spans="7:8" x14ac:dyDescent="0.35">
      <c r="G10078" s="9"/>
      <c r="H10078" s="9"/>
    </row>
    <row r="10079" spans="7:8" x14ac:dyDescent="0.35">
      <c r="G10079" s="9"/>
      <c r="H10079" s="9"/>
    </row>
    <row r="10080" spans="7:8" x14ac:dyDescent="0.35">
      <c r="G10080" s="9"/>
      <c r="H10080" s="9"/>
    </row>
    <row r="10081" spans="7:8" x14ac:dyDescent="0.35">
      <c r="G10081" s="9"/>
      <c r="H10081" s="9"/>
    </row>
    <row r="10082" spans="7:8" x14ac:dyDescent="0.35">
      <c r="G10082" s="9"/>
      <c r="H10082" s="9"/>
    </row>
    <row r="10083" spans="7:8" x14ac:dyDescent="0.35">
      <c r="G10083" s="9"/>
      <c r="H10083" s="9"/>
    </row>
    <row r="10084" spans="7:8" x14ac:dyDescent="0.35">
      <c r="G10084" s="9"/>
      <c r="H10084" s="9"/>
    </row>
    <row r="10085" spans="7:8" x14ac:dyDescent="0.35">
      <c r="G10085" s="9"/>
      <c r="H10085" s="9"/>
    </row>
    <row r="10086" spans="7:8" x14ac:dyDescent="0.35">
      <c r="G10086" s="9"/>
      <c r="H10086" s="9"/>
    </row>
    <row r="10087" spans="7:8" x14ac:dyDescent="0.35">
      <c r="G10087" s="9"/>
      <c r="H10087" s="9"/>
    </row>
    <row r="10088" spans="7:8" x14ac:dyDescent="0.35">
      <c r="G10088" s="9"/>
      <c r="H10088" s="9"/>
    </row>
    <row r="10089" spans="7:8" x14ac:dyDescent="0.35">
      <c r="G10089" s="9"/>
      <c r="H10089" s="9"/>
    </row>
    <row r="10090" spans="7:8" x14ac:dyDescent="0.35">
      <c r="G10090" s="9"/>
      <c r="H10090" s="9"/>
    </row>
    <row r="10091" spans="7:8" x14ac:dyDescent="0.35">
      <c r="G10091" s="9"/>
      <c r="H10091" s="9"/>
    </row>
    <row r="10092" spans="7:8" x14ac:dyDescent="0.35">
      <c r="G10092" s="9"/>
      <c r="H10092" s="9"/>
    </row>
    <row r="10093" spans="7:8" x14ac:dyDescent="0.35">
      <c r="G10093" s="9"/>
      <c r="H10093" s="9"/>
    </row>
    <row r="10094" spans="7:8" x14ac:dyDescent="0.35">
      <c r="G10094" s="9"/>
      <c r="H10094" s="9"/>
    </row>
    <row r="10095" spans="7:8" x14ac:dyDescent="0.35">
      <c r="G10095" s="9"/>
      <c r="H10095" s="9"/>
    </row>
    <row r="10096" spans="7:8" x14ac:dyDescent="0.35">
      <c r="G10096" s="9"/>
      <c r="H10096" s="9"/>
    </row>
    <row r="10097" spans="7:8" x14ac:dyDescent="0.35">
      <c r="G10097" s="9"/>
      <c r="H10097" s="9"/>
    </row>
    <row r="10098" spans="7:8" x14ac:dyDescent="0.35">
      <c r="G10098" s="9"/>
      <c r="H10098" s="9"/>
    </row>
    <row r="10099" spans="7:8" x14ac:dyDescent="0.35">
      <c r="G10099" s="9"/>
      <c r="H10099" s="9"/>
    </row>
    <row r="10100" spans="7:8" x14ac:dyDescent="0.35">
      <c r="G10100" s="9"/>
      <c r="H10100" s="9"/>
    </row>
    <row r="10101" spans="7:8" x14ac:dyDescent="0.35">
      <c r="G10101" s="9"/>
      <c r="H10101" s="9"/>
    </row>
    <row r="10102" spans="7:8" x14ac:dyDescent="0.35">
      <c r="G10102" s="9"/>
      <c r="H10102" s="9"/>
    </row>
    <row r="10103" spans="7:8" x14ac:dyDescent="0.35">
      <c r="G10103" s="9"/>
      <c r="H10103" s="9"/>
    </row>
    <row r="10104" spans="7:8" x14ac:dyDescent="0.35">
      <c r="G10104" s="9"/>
      <c r="H10104" s="9"/>
    </row>
    <row r="10105" spans="7:8" x14ac:dyDescent="0.35">
      <c r="G10105" s="9"/>
      <c r="H10105" s="9"/>
    </row>
    <row r="10106" spans="7:8" x14ac:dyDescent="0.35">
      <c r="G10106" s="9"/>
      <c r="H10106" s="9"/>
    </row>
    <row r="10107" spans="7:8" x14ac:dyDescent="0.35">
      <c r="G10107" s="9"/>
      <c r="H10107" s="9"/>
    </row>
    <row r="10108" spans="7:8" x14ac:dyDescent="0.35">
      <c r="G10108" s="9"/>
      <c r="H10108" s="9"/>
    </row>
    <row r="10109" spans="7:8" x14ac:dyDescent="0.35">
      <c r="G10109" s="9"/>
      <c r="H10109" s="9"/>
    </row>
    <row r="10110" spans="7:8" x14ac:dyDescent="0.35">
      <c r="G10110" s="9"/>
      <c r="H10110" s="9"/>
    </row>
    <row r="10111" spans="7:8" x14ac:dyDescent="0.35">
      <c r="G10111" s="9"/>
      <c r="H10111" s="9"/>
    </row>
    <row r="10112" spans="7:8" x14ac:dyDescent="0.35">
      <c r="G10112" s="9"/>
      <c r="H10112" s="9"/>
    </row>
    <row r="10113" spans="7:8" x14ac:dyDescent="0.35">
      <c r="G10113" s="9"/>
      <c r="H10113" s="9"/>
    </row>
    <row r="10114" spans="7:8" x14ac:dyDescent="0.35">
      <c r="G10114" s="9"/>
      <c r="H10114" s="9"/>
    </row>
    <row r="10115" spans="7:8" x14ac:dyDescent="0.35">
      <c r="G10115" s="9"/>
      <c r="H10115" s="9"/>
    </row>
    <row r="10116" spans="7:8" x14ac:dyDescent="0.35">
      <c r="G10116" s="9"/>
      <c r="H10116" s="9"/>
    </row>
    <row r="10117" spans="7:8" x14ac:dyDescent="0.35">
      <c r="G10117" s="9"/>
      <c r="H10117" s="9"/>
    </row>
    <row r="10118" spans="7:8" x14ac:dyDescent="0.35">
      <c r="G10118" s="9"/>
      <c r="H10118" s="9"/>
    </row>
    <row r="10119" spans="7:8" x14ac:dyDescent="0.35">
      <c r="G10119" s="9"/>
      <c r="H10119" s="9"/>
    </row>
    <row r="10120" spans="7:8" x14ac:dyDescent="0.35">
      <c r="G10120" s="9"/>
      <c r="H10120" s="9"/>
    </row>
    <row r="10121" spans="7:8" x14ac:dyDescent="0.35">
      <c r="G10121" s="9"/>
      <c r="H10121" s="9"/>
    </row>
    <row r="10122" spans="7:8" x14ac:dyDescent="0.35">
      <c r="G10122" s="9"/>
      <c r="H10122" s="9"/>
    </row>
    <row r="10123" spans="7:8" x14ac:dyDescent="0.35">
      <c r="G10123" s="9"/>
      <c r="H10123" s="9"/>
    </row>
    <row r="10124" spans="7:8" x14ac:dyDescent="0.35">
      <c r="G10124" s="9"/>
      <c r="H10124" s="9"/>
    </row>
    <row r="10125" spans="7:8" x14ac:dyDescent="0.35">
      <c r="G10125" s="9"/>
      <c r="H10125" s="9"/>
    </row>
    <row r="10126" spans="7:8" x14ac:dyDescent="0.35">
      <c r="G10126" s="9"/>
      <c r="H10126" s="9"/>
    </row>
    <row r="10127" spans="7:8" x14ac:dyDescent="0.35">
      <c r="G10127" s="9"/>
      <c r="H10127" s="9"/>
    </row>
    <row r="10128" spans="7:8" x14ac:dyDescent="0.35">
      <c r="G10128" s="9"/>
      <c r="H10128" s="9"/>
    </row>
    <row r="10129" spans="7:8" x14ac:dyDescent="0.35">
      <c r="G10129" s="9"/>
      <c r="H10129" s="9"/>
    </row>
    <row r="10130" spans="7:8" x14ac:dyDescent="0.35">
      <c r="G10130" s="9"/>
      <c r="H10130" s="9"/>
    </row>
    <row r="10131" spans="7:8" x14ac:dyDescent="0.35">
      <c r="G10131" s="9"/>
      <c r="H10131" s="9"/>
    </row>
    <row r="10132" spans="7:8" x14ac:dyDescent="0.35">
      <c r="G10132" s="9"/>
      <c r="H10132" s="9"/>
    </row>
    <row r="10133" spans="7:8" x14ac:dyDescent="0.35">
      <c r="G10133" s="9"/>
      <c r="H10133" s="9"/>
    </row>
    <row r="10134" spans="7:8" x14ac:dyDescent="0.35">
      <c r="G10134" s="9"/>
      <c r="H10134" s="9"/>
    </row>
    <row r="10135" spans="7:8" x14ac:dyDescent="0.35">
      <c r="G10135" s="9"/>
      <c r="H10135" s="9"/>
    </row>
    <row r="10136" spans="7:8" x14ac:dyDescent="0.35">
      <c r="G10136" s="9"/>
      <c r="H10136" s="9"/>
    </row>
    <row r="10137" spans="7:8" x14ac:dyDescent="0.35">
      <c r="G10137" s="9"/>
      <c r="H10137" s="9"/>
    </row>
    <row r="10138" spans="7:8" x14ac:dyDescent="0.35">
      <c r="G10138" s="9"/>
      <c r="H10138" s="9"/>
    </row>
    <row r="10139" spans="7:8" x14ac:dyDescent="0.35">
      <c r="G10139" s="9"/>
      <c r="H10139" s="9"/>
    </row>
    <row r="10140" spans="7:8" x14ac:dyDescent="0.35">
      <c r="G10140" s="9"/>
      <c r="H10140" s="9"/>
    </row>
    <row r="10141" spans="7:8" x14ac:dyDescent="0.35">
      <c r="G10141" s="9"/>
      <c r="H10141" s="9"/>
    </row>
    <row r="10142" spans="7:8" x14ac:dyDescent="0.35">
      <c r="G10142" s="9"/>
      <c r="H10142" s="9"/>
    </row>
    <row r="10143" spans="7:8" x14ac:dyDescent="0.35">
      <c r="G10143" s="9"/>
      <c r="H10143" s="9"/>
    </row>
    <row r="10144" spans="7:8" x14ac:dyDescent="0.35">
      <c r="G10144" s="9"/>
      <c r="H10144" s="9"/>
    </row>
    <row r="10145" spans="7:8" x14ac:dyDescent="0.35">
      <c r="G10145" s="9"/>
      <c r="H10145" s="9"/>
    </row>
    <row r="10146" spans="7:8" x14ac:dyDescent="0.35">
      <c r="G10146" s="9"/>
      <c r="H10146" s="9"/>
    </row>
    <row r="10147" spans="7:8" x14ac:dyDescent="0.35">
      <c r="G10147" s="9"/>
      <c r="H10147" s="9"/>
    </row>
    <row r="10148" spans="7:8" x14ac:dyDescent="0.35">
      <c r="G10148" s="9"/>
      <c r="H10148" s="9"/>
    </row>
    <row r="10149" spans="7:8" x14ac:dyDescent="0.35">
      <c r="G10149" s="9"/>
      <c r="H10149" s="9"/>
    </row>
    <row r="10150" spans="7:8" x14ac:dyDescent="0.35">
      <c r="G10150" s="9"/>
      <c r="H10150" s="9"/>
    </row>
    <row r="10151" spans="7:8" x14ac:dyDescent="0.35">
      <c r="G10151" s="9"/>
      <c r="H10151" s="9"/>
    </row>
    <row r="10152" spans="7:8" x14ac:dyDescent="0.35">
      <c r="G10152" s="9"/>
      <c r="H10152" s="9"/>
    </row>
    <row r="10153" spans="7:8" x14ac:dyDescent="0.35">
      <c r="G10153" s="9"/>
      <c r="H10153" s="9"/>
    </row>
    <row r="10154" spans="7:8" x14ac:dyDescent="0.35">
      <c r="G10154" s="9"/>
      <c r="H10154" s="9"/>
    </row>
    <row r="10155" spans="7:8" x14ac:dyDescent="0.35">
      <c r="G10155" s="9"/>
      <c r="H10155" s="9"/>
    </row>
    <row r="10156" spans="7:8" x14ac:dyDescent="0.35">
      <c r="G10156" s="9"/>
      <c r="H10156" s="9"/>
    </row>
    <row r="10157" spans="7:8" x14ac:dyDescent="0.35">
      <c r="G10157" s="9"/>
      <c r="H10157" s="9"/>
    </row>
    <row r="10158" spans="7:8" x14ac:dyDescent="0.35">
      <c r="G10158" s="9"/>
      <c r="H10158" s="9"/>
    </row>
    <row r="10159" spans="7:8" x14ac:dyDescent="0.35">
      <c r="G10159" s="9"/>
      <c r="H10159" s="9"/>
    </row>
    <row r="10160" spans="7:8" x14ac:dyDescent="0.35">
      <c r="G10160" s="9"/>
      <c r="H10160" s="9"/>
    </row>
    <row r="10161" spans="7:8" x14ac:dyDescent="0.35">
      <c r="G10161" s="9"/>
      <c r="H10161" s="9"/>
    </row>
    <row r="10162" spans="7:8" x14ac:dyDescent="0.35">
      <c r="G10162" s="9"/>
      <c r="H10162" s="9"/>
    </row>
    <row r="10163" spans="7:8" x14ac:dyDescent="0.35">
      <c r="G10163" s="9"/>
      <c r="H10163" s="9"/>
    </row>
    <row r="10164" spans="7:8" x14ac:dyDescent="0.35">
      <c r="G10164" s="9"/>
      <c r="H10164" s="9"/>
    </row>
    <row r="10165" spans="7:8" x14ac:dyDescent="0.35">
      <c r="G10165" s="9"/>
      <c r="H10165" s="9"/>
    </row>
    <row r="10166" spans="7:8" x14ac:dyDescent="0.35">
      <c r="G10166" s="9"/>
      <c r="H10166" s="9"/>
    </row>
    <row r="10167" spans="7:8" x14ac:dyDescent="0.35">
      <c r="G10167" s="9"/>
      <c r="H10167" s="9"/>
    </row>
    <row r="10168" spans="7:8" x14ac:dyDescent="0.35">
      <c r="G10168" s="9"/>
      <c r="H10168" s="9"/>
    </row>
    <row r="10169" spans="7:8" x14ac:dyDescent="0.35">
      <c r="G10169" s="9"/>
      <c r="H10169" s="9"/>
    </row>
    <row r="10170" spans="7:8" x14ac:dyDescent="0.35">
      <c r="G10170" s="9"/>
      <c r="H10170" s="9"/>
    </row>
    <row r="10171" spans="7:8" x14ac:dyDescent="0.35">
      <c r="G10171" s="9"/>
      <c r="H10171" s="9"/>
    </row>
    <row r="10172" spans="7:8" x14ac:dyDescent="0.35">
      <c r="G10172" s="9"/>
      <c r="H10172" s="9"/>
    </row>
    <row r="10173" spans="7:8" x14ac:dyDescent="0.35">
      <c r="G10173" s="9"/>
      <c r="H10173" s="9"/>
    </row>
    <row r="10174" spans="7:8" x14ac:dyDescent="0.35">
      <c r="G10174" s="9"/>
      <c r="H10174" s="9"/>
    </row>
    <row r="10175" spans="7:8" x14ac:dyDescent="0.35">
      <c r="G10175" s="9"/>
      <c r="H10175" s="9"/>
    </row>
    <row r="10176" spans="7:8" x14ac:dyDescent="0.35">
      <c r="G10176" s="9"/>
      <c r="H10176" s="9"/>
    </row>
    <row r="10177" spans="7:8" x14ac:dyDescent="0.35">
      <c r="G10177" s="9"/>
      <c r="H10177" s="9"/>
    </row>
    <row r="10178" spans="7:8" x14ac:dyDescent="0.35">
      <c r="G10178" s="9"/>
      <c r="H10178" s="9"/>
    </row>
    <row r="10179" spans="7:8" x14ac:dyDescent="0.35">
      <c r="G10179" s="9"/>
      <c r="H10179" s="9"/>
    </row>
    <row r="10180" spans="7:8" x14ac:dyDescent="0.35">
      <c r="G10180" s="9"/>
      <c r="H10180" s="9"/>
    </row>
    <row r="10181" spans="7:8" x14ac:dyDescent="0.35">
      <c r="G10181" s="9"/>
      <c r="H10181" s="9"/>
    </row>
    <row r="10182" spans="7:8" x14ac:dyDescent="0.35">
      <c r="G10182" s="9"/>
      <c r="H10182" s="9"/>
    </row>
    <row r="10183" spans="7:8" x14ac:dyDescent="0.35">
      <c r="G10183" s="9"/>
      <c r="H10183" s="9"/>
    </row>
    <row r="10184" spans="7:8" x14ac:dyDescent="0.35">
      <c r="G10184" s="9"/>
      <c r="H10184" s="9"/>
    </row>
    <row r="10185" spans="7:8" x14ac:dyDescent="0.35">
      <c r="G10185" s="9"/>
      <c r="H10185" s="9"/>
    </row>
    <row r="10186" spans="7:8" x14ac:dyDescent="0.35">
      <c r="G10186" s="9"/>
      <c r="H10186" s="9"/>
    </row>
    <row r="10187" spans="7:8" x14ac:dyDescent="0.35">
      <c r="G10187" s="9"/>
      <c r="H10187" s="9"/>
    </row>
    <row r="10188" spans="7:8" x14ac:dyDescent="0.35">
      <c r="G10188" s="9"/>
      <c r="H10188" s="9"/>
    </row>
    <row r="10189" spans="7:8" x14ac:dyDescent="0.35">
      <c r="G10189" s="9"/>
      <c r="H10189" s="9"/>
    </row>
    <row r="10190" spans="7:8" x14ac:dyDescent="0.35">
      <c r="G10190" s="9"/>
      <c r="H10190" s="9"/>
    </row>
    <row r="10191" spans="7:8" x14ac:dyDescent="0.35">
      <c r="G10191" s="9"/>
      <c r="H10191" s="9"/>
    </row>
    <row r="10192" spans="7:8" x14ac:dyDescent="0.35">
      <c r="G10192" s="9"/>
      <c r="H10192" s="9"/>
    </row>
    <row r="10193" spans="7:8" x14ac:dyDescent="0.35">
      <c r="G10193" s="9"/>
      <c r="H10193" s="9"/>
    </row>
    <row r="10194" spans="7:8" x14ac:dyDescent="0.35">
      <c r="G10194" s="9"/>
      <c r="H10194" s="9"/>
    </row>
    <row r="10195" spans="7:8" x14ac:dyDescent="0.35">
      <c r="G10195" s="9"/>
      <c r="H10195" s="9"/>
    </row>
    <row r="10196" spans="7:8" x14ac:dyDescent="0.35">
      <c r="G10196" s="9"/>
      <c r="H10196" s="9"/>
    </row>
    <row r="10197" spans="7:8" x14ac:dyDescent="0.35">
      <c r="G10197" s="9"/>
      <c r="H10197" s="9"/>
    </row>
    <row r="10198" spans="7:8" x14ac:dyDescent="0.35">
      <c r="G10198" s="9"/>
      <c r="H10198" s="9"/>
    </row>
    <row r="10199" spans="7:8" x14ac:dyDescent="0.35">
      <c r="G10199" s="9"/>
      <c r="H10199" s="9"/>
    </row>
    <row r="10200" spans="7:8" x14ac:dyDescent="0.35">
      <c r="G10200" s="9"/>
      <c r="H10200" s="9"/>
    </row>
    <row r="10201" spans="7:8" x14ac:dyDescent="0.35">
      <c r="G10201" s="9"/>
      <c r="H10201" s="9"/>
    </row>
    <row r="10202" spans="7:8" x14ac:dyDescent="0.35">
      <c r="G10202" s="9"/>
      <c r="H10202" s="9"/>
    </row>
    <row r="10203" spans="7:8" x14ac:dyDescent="0.35">
      <c r="G10203" s="9"/>
      <c r="H10203" s="9"/>
    </row>
    <row r="10204" spans="7:8" x14ac:dyDescent="0.35">
      <c r="G10204" s="9"/>
      <c r="H10204" s="9"/>
    </row>
    <row r="10205" spans="7:8" x14ac:dyDescent="0.35">
      <c r="G10205" s="9"/>
      <c r="H10205" s="9"/>
    </row>
    <row r="10206" spans="7:8" x14ac:dyDescent="0.35">
      <c r="G10206" s="9"/>
      <c r="H10206" s="9"/>
    </row>
    <row r="10207" spans="7:8" x14ac:dyDescent="0.35">
      <c r="G10207" s="9"/>
      <c r="H10207" s="9"/>
    </row>
    <row r="10208" spans="7:8" x14ac:dyDescent="0.35">
      <c r="G10208" s="9"/>
      <c r="H10208" s="9"/>
    </row>
    <row r="10209" spans="7:8" x14ac:dyDescent="0.35">
      <c r="G10209" s="9"/>
      <c r="H10209" s="9"/>
    </row>
    <row r="10210" spans="7:8" x14ac:dyDescent="0.35">
      <c r="G10210" s="9"/>
      <c r="H10210" s="9"/>
    </row>
    <row r="10211" spans="7:8" x14ac:dyDescent="0.35">
      <c r="G10211" s="9"/>
      <c r="H10211" s="9"/>
    </row>
    <row r="10212" spans="7:8" x14ac:dyDescent="0.35">
      <c r="G10212" s="9"/>
      <c r="H10212" s="9"/>
    </row>
    <row r="10213" spans="7:8" x14ac:dyDescent="0.35">
      <c r="G10213" s="9"/>
      <c r="H10213" s="9"/>
    </row>
    <row r="10214" spans="7:8" x14ac:dyDescent="0.35">
      <c r="G10214" s="9"/>
      <c r="H10214" s="9"/>
    </row>
    <row r="10215" spans="7:8" x14ac:dyDescent="0.35">
      <c r="G10215" s="9"/>
      <c r="H10215" s="9"/>
    </row>
    <row r="10216" spans="7:8" x14ac:dyDescent="0.35">
      <c r="G10216" s="9"/>
      <c r="H10216" s="9"/>
    </row>
    <row r="10217" spans="7:8" x14ac:dyDescent="0.35">
      <c r="G10217" s="9"/>
      <c r="H10217" s="9"/>
    </row>
    <row r="10218" spans="7:8" x14ac:dyDescent="0.35">
      <c r="G10218" s="9"/>
      <c r="H10218" s="9"/>
    </row>
    <row r="10219" spans="7:8" x14ac:dyDescent="0.35">
      <c r="G10219" s="9"/>
      <c r="H10219" s="9"/>
    </row>
    <row r="10220" spans="7:8" x14ac:dyDescent="0.35">
      <c r="G10220" s="9"/>
      <c r="H10220" s="9"/>
    </row>
    <row r="10221" spans="7:8" x14ac:dyDescent="0.35">
      <c r="G10221" s="9"/>
      <c r="H10221" s="9"/>
    </row>
    <row r="10222" spans="7:8" x14ac:dyDescent="0.35">
      <c r="G10222" s="9"/>
      <c r="H10222" s="9"/>
    </row>
    <row r="10223" spans="7:8" x14ac:dyDescent="0.35">
      <c r="G10223" s="9"/>
      <c r="H10223" s="9"/>
    </row>
    <row r="10224" spans="7:8" x14ac:dyDescent="0.35">
      <c r="G10224" s="9"/>
      <c r="H10224" s="9"/>
    </row>
    <row r="10225" spans="7:8" x14ac:dyDescent="0.35">
      <c r="G10225" s="9"/>
      <c r="H10225" s="9"/>
    </row>
    <row r="10226" spans="7:8" x14ac:dyDescent="0.35">
      <c r="G10226" s="9"/>
      <c r="H10226" s="9"/>
    </row>
    <row r="10227" spans="7:8" x14ac:dyDescent="0.35">
      <c r="G10227" s="9"/>
      <c r="H10227" s="9"/>
    </row>
    <row r="10228" spans="7:8" x14ac:dyDescent="0.35">
      <c r="G10228" s="9"/>
      <c r="H10228" s="9"/>
    </row>
    <row r="10229" spans="7:8" x14ac:dyDescent="0.35">
      <c r="G10229" s="9"/>
      <c r="H10229" s="9"/>
    </row>
    <row r="10230" spans="7:8" x14ac:dyDescent="0.35">
      <c r="G10230" s="9"/>
      <c r="H10230" s="9"/>
    </row>
    <row r="10231" spans="7:8" x14ac:dyDescent="0.35">
      <c r="G10231" s="9"/>
      <c r="H10231" s="9"/>
    </row>
    <row r="10232" spans="7:8" x14ac:dyDescent="0.35">
      <c r="G10232" s="9"/>
      <c r="H10232" s="9"/>
    </row>
    <row r="10233" spans="7:8" x14ac:dyDescent="0.35">
      <c r="G10233" s="9"/>
      <c r="H10233" s="9"/>
    </row>
    <row r="10234" spans="7:8" x14ac:dyDescent="0.35">
      <c r="G10234" s="9"/>
      <c r="H10234" s="9"/>
    </row>
    <row r="10235" spans="7:8" x14ac:dyDescent="0.35">
      <c r="G10235" s="9"/>
      <c r="H10235" s="9"/>
    </row>
    <row r="10236" spans="7:8" x14ac:dyDescent="0.35">
      <c r="G10236" s="9"/>
      <c r="H10236" s="9"/>
    </row>
    <row r="10237" spans="7:8" x14ac:dyDescent="0.35">
      <c r="G10237" s="9"/>
      <c r="H10237" s="9"/>
    </row>
    <row r="10238" spans="7:8" x14ac:dyDescent="0.35">
      <c r="G10238" s="9"/>
      <c r="H10238" s="9"/>
    </row>
    <row r="10239" spans="7:8" x14ac:dyDescent="0.35">
      <c r="G10239" s="9"/>
      <c r="H10239" s="9"/>
    </row>
    <row r="10240" spans="7:8" x14ac:dyDescent="0.35">
      <c r="G10240" s="9"/>
      <c r="H10240" s="9"/>
    </row>
    <row r="10241" spans="7:8" x14ac:dyDescent="0.35">
      <c r="G10241" s="9"/>
      <c r="H10241" s="9"/>
    </row>
    <row r="10242" spans="7:8" x14ac:dyDescent="0.35">
      <c r="G10242" s="9"/>
      <c r="H10242" s="9"/>
    </row>
    <row r="10243" spans="7:8" x14ac:dyDescent="0.35">
      <c r="G10243" s="9"/>
      <c r="H10243" s="9"/>
    </row>
    <row r="10244" spans="7:8" x14ac:dyDescent="0.35">
      <c r="G10244" s="9"/>
      <c r="H10244" s="9"/>
    </row>
    <row r="10245" spans="7:8" x14ac:dyDescent="0.35">
      <c r="G10245" s="9"/>
      <c r="H10245" s="9"/>
    </row>
    <row r="10246" spans="7:8" x14ac:dyDescent="0.35">
      <c r="G10246" s="9"/>
      <c r="H10246" s="9"/>
    </row>
    <row r="10247" spans="7:8" x14ac:dyDescent="0.35">
      <c r="G10247" s="9"/>
      <c r="H10247" s="9"/>
    </row>
    <row r="10248" spans="7:8" x14ac:dyDescent="0.35">
      <c r="G10248" s="9"/>
      <c r="H10248" s="9"/>
    </row>
    <row r="10249" spans="7:8" x14ac:dyDescent="0.35">
      <c r="G10249" s="9"/>
      <c r="H10249" s="9"/>
    </row>
    <row r="10250" spans="7:8" x14ac:dyDescent="0.35">
      <c r="G10250" s="9"/>
      <c r="H10250" s="9"/>
    </row>
    <row r="10251" spans="7:8" x14ac:dyDescent="0.35">
      <c r="G10251" s="9"/>
      <c r="H10251" s="9"/>
    </row>
    <row r="10252" spans="7:8" x14ac:dyDescent="0.35">
      <c r="G10252" s="9"/>
      <c r="H10252" s="9"/>
    </row>
    <row r="10253" spans="7:8" x14ac:dyDescent="0.35">
      <c r="G10253" s="9"/>
      <c r="H10253" s="9"/>
    </row>
    <row r="10254" spans="7:8" x14ac:dyDescent="0.35">
      <c r="G10254" s="9"/>
      <c r="H10254" s="9"/>
    </row>
    <row r="10255" spans="7:8" x14ac:dyDescent="0.35">
      <c r="G10255" s="9"/>
      <c r="H10255" s="9"/>
    </row>
    <row r="10256" spans="7:8" x14ac:dyDescent="0.35">
      <c r="G10256" s="9"/>
      <c r="H10256" s="9"/>
    </row>
    <row r="10257" spans="7:8" x14ac:dyDescent="0.35">
      <c r="G10257" s="9"/>
      <c r="H10257" s="9"/>
    </row>
    <row r="10258" spans="7:8" x14ac:dyDescent="0.35">
      <c r="G10258" s="9"/>
      <c r="H10258" s="9"/>
    </row>
    <row r="10259" spans="7:8" x14ac:dyDescent="0.35">
      <c r="G10259" s="9"/>
      <c r="H10259" s="9"/>
    </row>
    <row r="10260" spans="7:8" x14ac:dyDescent="0.35">
      <c r="G10260" s="9"/>
      <c r="H10260" s="9"/>
    </row>
    <row r="10261" spans="7:8" x14ac:dyDescent="0.35">
      <c r="G10261" s="9"/>
      <c r="H10261" s="9"/>
    </row>
    <row r="10262" spans="7:8" x14ac:dyDescent="0.35">
      <c r="G10262" s="9"/>
      <c r="H10262" s="9"/>
    </row>
    <row r="10263" spans="7:8" x14ac:dyDescent="0.35">
      <c r="G10263" s="9"/>
      <c r="H10263" s="9"/>
    </row>
    <row r="10264" spans="7:8" x14ac:dyDescent="0.35">
      <c r="G10264" s="9"/>
      <c r="H10264" s="9"/>
    </row>
    <row r="10265" spans="7:8" x14ac:dyDescent="0.35">
      <c r="G10265" s="9"/>
      <c r="H10265" s="9"/>
    </row>
    <row r="10266" spans="7:8" x14ac:dyDescent="0.35">
      <c r="G10266" s="9"/>
      <c r="H10266" s="9"/>
    </row>
    <row r="10267" spans="7:8" x14ac:dyDescent="0.35">
      <c r="G10267" s="9"/>
      <c r="H10267" s="9"/>
    </row>
    <row r="10268" spans="7:8" x14ac:dyDescent="0.35">
      <c r="G10268" s="9"/>
      <c r="H10268" s="9"/>
    </row>
    <row r="10269" spans="7:8" x14ac:dyDescent="0.35">
      <c r="G10269" s="9"/>
      <c r="H10269" s="9"/>
    </row>
    <row r="10270" spans="7:8" x14ac:dyDescent="0.35">
      <c r="G10270" s="9"/>
      <c r="H10270" s="9"/>
    </row>
    <row r="10271" spans="7:8" x14ac:dyDescent="0.35">
      <c r="G10271" s="9"/>
      <c r="H10271" s="9"/>
    </row>
    <row r="10272" spans="7:8" x14ac:dyDescent="0.35">
      <c r="G10272" s="9"/>
      <c r="H10272" s="9"/>
    </row>
    <row r="10273" spans="7:8" x14ac:dyDescent="0.35">
      <c r="G10273" s="9"/>
      <c r="H10273" s="9"/>
    </row>
    <row r="10274" spans="7:8" x14ac:dyDescent="0.35">
      <c r="G10274" s="9"/>
      <c r="H10274" s="9"/>
    </row>
    <row r="10275" spans="7:8" x14ac:dyDescent="0.35">
      <c r="G10275" s="9"/>
      <c r="H10275" s="9"/>
    </row>
    <row r="10276" spans="7:8" x14ac:dyDescent="0.35">
      <c r="G10276" s="9"/>
      <c r="H10276" s="9"/>
    </row>
    <row r="10277" spans="7:8" x14ac:dyDescent="0.35">
      <c r="G10277" s="9"/>
      <c r="H10277" s="9"/>
    </row>
    <row r="10278" spans="7:8" x14ac:dyDescent="0.35">
      <c r="G10278" s="9"/>
      <c r="H10278" s="9"/>
    </row>
    <row r="10279" spans="7:8" x14ac:dyDescent="0.35">
      <c r="G10279" s="9"/>
      <c r="H10279" s="9"/>
    </row>
    <row r="10280" spans="7:8" x14ac:dyDescent="0.35">
      <c r="G10280" s="9"/>
      <c r="H10280" s="9"/>
    </row>
    <row r="10281" spans="7:8" x14ac:dyDescent="0.35">
      <c r="G10281" s="9"/>
      <c r="H10281" s="9"/>
    </row>
    <row r="10282" spans="7:8" x14ac:dyDescent="0.35">
      <c r="G10282" s="9"/>
      <c r="H10282" s="9"/>
    </row>
    <row r="10283" spans="7:8" x14ac:dyDescent="0.35">
      <c r="G10283" s="9"/>
      <c r="H10283" s="9"/>
    </row>
    <row r="10284" spans="7:8" x14ac:dyDescent="0.35">
      <c r="G10284" s="9"/>
      <c r="H10284" s="9"/>
    </row>
    <row r="10285" spans="7:8" x14ac:dyDescent="0.35">
      <c r="G10285" s="9"/>
      <c r="H10285" s="9"/>
    </row>
    <row r="10286" spans="7:8" x14ac:dyDescent="0.35">
      <c r="G10286" s="9"/>
      <c r="H10286" s="9"/>
    </row>
    <row r="10287" spans="7:8" x14ac:dyDescent="0.35">
      <c r="G10287" s="9"/>
      <c r="H10287" s="9"/>
    </row>
    <row r="10288" spans="7:8" x14ac:dyDescent="0.35">
      <c r="G10288" s="9"/>
      <c r="H10288" s="9"/>
    </row>
    <row r="10289" spans="7:8" x14ac:dyDescent="0.35">
      <c r="G10289" s="9"/>
      <c r="H10289" s="9"/>
    </row>
    <row r="10290" spans="7:8" x14ac:dyDescent="0.35">
      <c r="G10290" s="9"/>
      <c r="H10290" s="9"/>
    </row>
    <row r="10291" spans="7:8" x14ac:dyDescent="0.35">
      <c r="G10291" s="9"/>
      <c r="H10291" s="9"/>
    </row>
    <row r="10292" spans="7:8" x14ac:dyDescent="0.35">
      <c r="G10292" s="9"/>
      <c r="H10292" s="9"/>
    </row>
    <row r="10293" spans="7:8" x14ac:dyDescent="0.35">
      <c r="G10293" s="9"/>
      <c r="H10293" s="9"/>
    </row>
    <row r="10294" spans="7:8" x14ac:dyDescent="0.35">
      <c r="G10294" s="9"/>
      <c r="H10294" s="9"/>
    </row>
    <row r="10295" spans="7:8" x14ac:dyDescent="0.35">
      <c r="G10295" s="9"/>
      <c r="H10295" s="9"/>
    </row>
    <row r="10296" spans="7:8" x14ac:dyDescent="0.35">
      <c r="G10296" s="9"/>
      <c r="H10296" s="9"/>
    </row>
    <row r="10297" spans="7:8" x14ac:dyDescent="0.35">
      <c r="G10297" s="9"/>
      <c r="H10297" s="9"/>
    </row>
    <row r="10298" spans="7:8" x14ac:dyDescent="0.35">
      <c r="G10298" s="9"/>
      <c r="H10298" s="9"/>
    </row>
    <row r="10299" spans="7:8" x14ac:dyDescent="0.35">
      <c r="G10299" s="9"/>
      <c r="H10299" s="9"/>
    </row>
    <row r="10300" spans="7:8" x14ac:dyDescent="0.35">
      <c r="G10300" s="9"/>
      <c r="H10300" s="9"/>
    </row>
    <row r="10301" spans="7:8" x14ac:dyDescent="0.35">
      <c r="G10301" s="9"/>
      <c r="H10301" s="9"/>
    </row>
    <row r="10302" spans="7:8" x14ac:dyDescent="0.35">
      <c r="G10302" s="9"/>
      <c r="H10302" s="9"/>
    </row>
    <row r="10303" spans="7:8" x14ac:dyDescent="0.35">
      <c r="G10303" s="9"/>
      <c r="H10303" s="9"/>
    </row>
    <row r="10304" spans="7:8" x14ac:dyDescent="0.35">
      <c r="G10304" s="9"/>
      <c r="H10304" s="9"/>
    </row>
    <row r="10305" spans="7:8" x14ac:dyDescent="0.35">
      <c r="G10305" s="9"/>
      <c r="H10305" s="9"/>
    </row>
    <row r="10306" spans="7:8" x14ac:dyDescent="0.35">
      <c r="G10306" s="9"/>
      <c r="H10306" s="9"/>
    </row>
    <row r="10307" spans="7:8" x14ac:dyDescent="0.35">
      <c r="G10307" s="9"/>
      <c r="H10307" s="9"/>
    </row>
    <row r="10308" spans="7:8" x14ac:dyDescent="0.35">
      <c r="G10308" s="9"/>
      <c r="H10308" s="9"/>
    </row>
    <row r="10309" spans="7:8" x14ac:dyDescent="0.35">
      <c r="G10309" s="9"/>
      <c r="H10309" s="9"/>
    </row>
    <row r="10310" spans="7:8" x14ac:dyDescent="0.35">
      <c r="G10310" s="9"/>
      <c r="H10310" s="9"/>
    </row>
    <row r="10311" spans="7:8" x14ac:dyDescent="0.35">
      <c r="G10311" s="9"/>
      <c r="H10311" s="9"/>
    </row>
    <row r="10312" spans="7:8" x14ac:dyDescent="0.35">
      <c r="G10312" s="9"/>
      <c r="H10312" s="9"/>
    </row>
    <row r="10313" spans="7:8" x14ac:dyDescent="0.35">
      <c r="G10313" s="9"/>
      <c r="H10313" s="9"/>
    </row>
    <row r="10314" spans="7:8" x14ac:dyDescent="0.35">
      <c r="G10314" s="9"/>
      <c r="H10314" s="9"/>
    </row>
    <row r="10315" spans="7:8" x14ac:dyDescent="0.35">
      <c r="G10315" s="9"/>
      <c r="H10315" s="9"/>
    </row>
    <row r="10316" spans="7:8" x14ac:dyDescent="0.35">
      <c r="G10316" s="9"/>
      <c r="H10316" s="9"/>
    </row>
    <row r="10317" spans="7:8" x14ac:dyDescent="0.35">
      <c r="G10317" s="9"/>
      <c r="H10317" s="9"/>
    </row>
    <row r="10318" spans="7:8" x14ac:dyDescent="0.35">
      <c r="G10318" s="9"/>
      <c r="H10318" s="9"/>
    </row>
    <row r="10319" spans="7:8" x14ac:dyDescent="0.35">
      <c r="G10319" s="9"/>
      <c r="H10319" s="9"/>
    </row>
    <row r="10320" spans="7:8" x14ac:dyDescent="0.35">
      <c r="G10320" s="9"/>
      <c r="H10320" s="9"/>
    </row>
    <row r="10321" spans="7:8" x14ac:dyDescent="0.35">
      <c r="G10321" s="9"/>
      <c r="H10321" s="9"/>
    </row>
    <row r="10322" spans="7:8" x14ac:dyDescent="0.35">
      <c r="G10322" s="9"/>
      <c r="H10322" s="9"/>
    </row>
    <row r="10323" spans="7:8" x14ac:dyDescent="0.35">
      <c r="G10323" s="9"/>
      <c r="H10323" s="9"/>
    </row>
    <row r="10324" spans="7:8" x14ac:dyDescent="0.35">
      <c r="G10324" s="9"/>
      <c r="H10324" s="9"/>
    </row>
    <row r="10325" spans="7:8" x14ac:dyDescent="0.35">
      <c r="G10325" s="9"/>
      <c r="H10325" s="9"/>
    </row>
    <row r="10326" spans="7:8" x14ac:dyDescent="0.35">
      <c r="G10326" s="9"/>
      <c r="H10326" s="9"/>
    </row>
    <row r="10327" spans="7:8" x14ac:dyDescent="0.35">
      <c r="G10327" s="9"/>
      <c r="H10327" s="9"/>
    </row>
    <row r="10328" spans="7:8" x14ac:dyDescent="0.35">
      <c r="G10328" s="9"/>
      <c r="H10328" s="9"/>
    </row>
    <row r="10329" spans="7:8" x14ac:dyDescent="0.35">
      <c r="G10329" s="9"/>
      <c r="H10329" s="9"/>
    </row>
    <row r="10330" spans="7:8" x14ac:dyDescent="0.35">
      <c r="G10330" s="9"/>
      <c r="H10330" s="9"/>
    </row>
    <row r="10331" spans="7:8" x14ac:dyDescent="0.35">
      <c r="G10331" s="9"/>
      <c r="H10331" s="9"/>
    </row>
    <row r="10332" spans="7:8" x14ac:dyDescent="0.35">
      <c r="G10332" s="9"/>
      <c r="H10332" s="9"/>
    </row>
    <row r="10333" spans="7:8" x14ac:dyDescent="0.35">
      <c r="G10333" s="9"/>
      <c r="H10333" s="9"/>
    </row>
    <row r="10334" spans="7:8" x14ac:dyDescent="0.35">
      <c r="G10334" s="9"/>
      <c r="H10334" s="9"/>
    </row>
    <row r="10335" spans="7:8" x14ac:dyDescent="0.35">
      <c r="G10335" s="9"/>
      <c r="H10335" s="9"/>
    </row>
    <row r="10336" spans="7:8" x14ac:dyDescent="0.35">
      <c r="G10336" s="9"/>
      <c r="H10336" s="9"/>
    </row>
    <row r="10337" spans="7:8" x14ac:dyDescent="0.35">
      <c r="G10337" s="9"/>
      <c r="H10337" s="9"/>
    </row>
    <row r="10338" spans="7:8" x14ac:dyDescent="0.35">
      <c r="G10338" s="9"/>
      <c r="H10338" s="9"/>
    </row>
    <row r="10339" spans="7:8" x14ac:dyDescent="0.35">
      <c r="G10339" s="9"/>
      <c r="H10339" s="9"/>
    </row>
    <row r="10340" spans="7:8" x14ac:dyDescent="0.35">
      <c r="G10340" s="9"/>
      <c r="H10340" s="9"/>
    </row>
    <row r="10341" spans="7:8" x14ac:dyDescent="0.35">
      <c r="G10341" s="9"/>
      <c r="H10341" s="9"/>
    </row>
    <row r="10342" spans="7:8" x14ac:dyDescent="0.35">
      <c r="G10342" s="9"/>
      <c r="H10342" s="9"/>
    </row>
    <row r="10343" spans="7:8" x14ac:dyDescent="0.35">
      <c r="G10343" s="9"/>
      <c r="H10343" s="9"/>
    </row>
    <row r="10344" spans="7:8" x14ac:dyDescent="0.35">
      <c r="G10344" s="9"/>
      <c r="H10344" s="9"/>
    </row>
    <row r="10345" spans="7:8" x14ac:dyDescent="0.35">
      <c r="G10345" s="9"/>
      <c r="H10345" s="9"/>
    </row>
    <row r="10346" spans="7:8" x14ac:dyDescent="0.35">
      <c r="G10346" s="9"/>
      <c r="H10346" s="9"/>
    </row>
    <row r="10347" spans="7:8" x14ac:dyDescent="0.35">
      <c r="G10347" s="9"/>
      <c r="H10347" s="9"/>
    </row>
    <row r="10348" spans="7:8" x14ac:dyDescent="0.35">
      <c r="G10348" s="9"/>
      <c r="H10348" s="9"/>
    </row>
    <row r="10349" spans="7:8" x14ac:dyDescent="0.35">
      <c r="G10349" s="9"/>
      <c r="H10349" s="9"/>
    </row>
    <row r="10350" spans="7:8" x14ac:dyDescent="0.35">
      <c r="G10350" s="9"/>
      <c r="H10350" s="9"/>
    </row>
    <row r="10351" spans="7:8" x14ac:dyDescent="0.35">
      <c r="G10351" s="9"/>
      <c r="H10351" s="9"/>
    </row>
    <row r="10352" spans="7:8" x14ac:dyDescent="0.35">
      <c r="G10352" s="9"/>
      <c r="H10352" s="9"/>
    </row>
    <row r="10353" spans="7:8" x14ac:dyDescent="0.35">
      <c r="G10353" s="9"/>
      <c r="H10353" s="9"/>
    </row>
    <row r="10354" spans="7:8" x14ac:dyDescent="0.35">
      <c r="G10354" s="9"/>
      <c r="H10354" s="9"/>
    </row>
    <row r="10355" spans="7:8" x14ac:dyDescent="0.35">
      <c r="G10355" s="9"/>
      <c r="H10355" s="9"/>
    </row>
    <row r="10356" spans="7:8" x14ac:dyDescent="0.35">
      <c r="G10356" s="9"/>
      <c r="H10356" s="9"/>
    </row>
    <row r="10357" spans="7:8" x14ac:dyDescent="0.35">
      <c r="G10357" s="9"/>
      <c r="H10357" s="9"/>
    </row>
    <row r="10358" spans="7:8" x14ac:dyDescent="0.35">
      <c r="G10358" s="9"/>
      <c r="H10358" s="9"/>
    </row>
    <row r="10359" spans="7:8" x14ac:dyDescent="0.35">
      <c r="G10359" s="9"/>
      <c r="H10359" s="9"/>
    </row>
    <row r="10360" spans="7:8" x14ac:dyDescent="0.35">
      <c r="G10360" s="9"/>
      <c r="H10360" s="9"/>
    </row>
    <row r="10361" spans="7:8" x14ac:dyDescent="0.35">
      <c r="G10361" s="9"/>
      <c r="H10361" s="9"/>
    </row>
    <row r="10362" spans="7:8" x14ac:dyDescent="0.35">
      <c r="G10362" s="9"/>
      <c r="H10362" s="9"/>
    </row>
    <row r="10363" spans="7:8" x14ac:dyDescent="0.35">
      <c r="G10363" s="9"/>
      <c r="H10363" s="9"/>
    </row>
    <row r="10364" spans="7:8" x14ac:dyDescent="0.35">
      <c r="G10364" s="9"/>
      <c r="H10364" s="9"/>
    </row>
    <row r="10365" spans="7:8" x14ac:dyDescent="0.35">
      <c r="G10365" s="9"/>
      <c r="H10365" s="9"/>
    </row>
    <row r="10366" spans="7:8" x14ac:dyDescent="0.35">
      <c r="G10366" s="9"/>
      <c r="H10366" s="9"/>
    </row>
    <row r="10367" spans="7:8" x14ac:dyDescent="0.35">
      <c r="G10367" s="9"/>
      <c r="H10367" s="9"/>
    </row>
    <row r="10368" spans="7:8" x14ac:dyDescent="0.35">
      <c r="G10368" s="9"/>
      <c r="H10368" s="9"/>
    </row>
    <row r="10369" spans="7:8" x14ac:dyDescent="0.35">
      <c r="G10369" s="9"/>
      <c r="H10369" s="9"/>
    </row>
    <row r="10370" spans="7:8" x14ac:dyDescent="0.35">
      <c r="G10370" s="9"/>
      <c r="H10370" s="9"/>
    </row>
    <row r="10371" spans="7:8" x14ac:dyDescent="0.35">
      <c r="G10371" s="9"/>
      <c r="H10371" s="9"/>
    </row>
    <row r="10372" spans="7:8" x14ac:dyDescent="0.35">
      <c r="G10372" s="9"/>
      <c r="H10372" s="9"/>
    </row>
    <row r="10373" spans="7:8" x14ac:dyDescent="0.35">
      <c r="G10373" s="9"/>
      <c r="H10373" s="9"/>
    </row>
    <row r="10374" spans="7:8" x14ac:dyDescent="0.35">
      <c r="G10374" s="9"/>
      <c r="H10374" s="9"/>
    </row>
    <row r="10375" spans="7:8" x14ac:dyDescent="0.35">
      <c r="G10375" s="9"/>
      <c r="H10375" s="9"/>
    </row>
    <row r="10376" spans="7:8" x14ac:dyDescent="0.35">
      <c r="G10376" s="9"/>
      <c r="H10376" s="9"/>
    </row>
    <row r="10377" spans="7:8" x14ac:dyDescent="0.35">
      <c r="G10377" s="9"/>
      <c r="H10377" s="9"/>
    </row>
    <row r="10378" spans="7:8" x14ac:dyDescent="0.35">
      <c r="G10378" s="9"/>
      <c r="H10378" s="9"/>
    </row>
    <row r="10379" spans="7:8" x14ac:dyDescent="0.35">
      <c r="G10379" s="9"/>
      <c r="H10379" s="9"/>
    </row>
    <row r="10380" spans="7:8" x14ac:dyDescent="0.35">
      <c r="G10380" s="9"/>
      <c r="H10380" s="9"/>
    </row>
    <row r="10381" spans="7:8" x14ac:dyDescent="0.35">
      <c r="G10381" s="9"/>
      <c r="H10381" s="9"/>
    </row>
    <row r="10382" spans="7:8" x14ac:dyDescent="0.35">
      <c r="G10382" s="9"/>
      <c r="H10382" s="9"/>
    </row>
    <row r="10383" spans="7:8" x14ac:dyDescent="0.35">
      <c r="G10383" s="9"/>
      <c r="H10383" s="9"/>
    </row>
    <row r="10384" spans="7:8" x14ac:dyDescent="0.35">
      <c r="G10384" s="9"/>
      <c r="H10384" s="9"/>
    </row>
    <row r="10385" spans="7:8" x14ac:dyDescent="0.35">
      <c r="G10385" s="9"/>
      <c r="H10385" s="9"/>
    </row>
    <row r="10386" spans="7:8" x14ac:dyDescent="0.35">
      <c r="G10386" s="9"/>
      <c r="H10386" s="9"/>
    </row>
    <row r="10387" spans="7:8" x14ac:dyDescent="0.35">
      <c r="G10387" s="9"/>
      <c r="H10387" s="9"/>
    </row>
    <row r="10388" spans="7:8" x14ac:dyDescent="0.35">
      <c r="G10388" s="9"/>
      <c r="H10388" s="9"/>
    </row>
    <row r="10389" spans="7:8" x14ac:dyDescent="0.35">
      <c r="G10389" s="9"/>
      <c r="H10389" s="9"/>
    </row>
    <row r="10390" spans="7:8" x14ac:dyDescent="0.35">
      <c r="G10390" s="9"/>
      <c r="H10390" s="9"/>
    </row>
    <row r="10391" spans="7:8" x14ac:dyDescent="0.35">
      <c r="G10391" s="9"/>
      <c r="H10391" s="9"/>
    </row>
    <row r="10392" spans="7:8" x14ac:dyDescent="0.35">
      <c r="G10392" s="9"/>
      <c r="H10392" s="9"/>
    </row>
    <row r="10393" spans="7:8" x14ac:dyDescent="0.35">
      <c r="G10393" s="9"/>
      <c r="H10393" s="9"/>
    </row>
    <row r="10394" spans="7:8" x14ac:dyDescent="0.35">
      <c r="G10394" s="9"/>
      <c r="H10394" s="9"/>
    </row>
    <row r="10395" spans="7:8" x14ac:dyDescent="0.35">
      <c r="G10395" s="9"/>
      <c r="H10395" s="9"/>
    </row>
    <row r="10396" spans="7:8" x14ac:dyDescent="0.35">
      <c r="G10396" s="9"/>
      <c r="H10396" s="9"/>
    </row>
    <row r="10397" spans="7:8" x14ac:dyDescent="0.35">
      <c r="G10397" s="9"/>
      <c r="H10397" s="9"/>
    </row>
    <row r="10398" spans="7:8" x14ac:dyDescent="0.35">
      <c r="G10398" s="9"/>
      <c r="H10398" s="9"/>
    </row>
    <row r="10399" spans="7:8" x14ac:dyDescent="0.35">
      <c r="G10399" s="9"/>
      <c r="H10399" s="9"/>
    </row>
    <row r="10400" spans="7:8" x14ac:dyDescent="0.35">
      <c r="G10400" s="9"/>
      <c r="H10400" s="9"/>
    </row>
    <row r="10401" spans="7:8" x14ac:dyDescent="0.35">
      <c r="G10401" s="9"/>
      <c r="H10401" s="9"/>
    </row>
    <row r="10402" spans="7:8" x14ac:dyDescent="0.35">
      <c r="G10402" s="9"/>
      <c r="H10402" s="9"/>
    </row>
    <row r="10403" spans="7:8" x14ac:dyDescent="0.35">
      <c r="G10403" s="9"/>
      <c r="H10403" s="9"/>
    </row>
    <row r="10404" spans="7:8" x14ac:dyDescent="0.35">
      <c r="G10404" s="9"/>
      <c r="H10404" s="9"/>
    </row>
    <row r="10405" spans="7:8" x14ac:dyDescent="0.35">
      <c r="G10405" s="9"/>
      <c r="H10405" s="9"/>
    </row>
    <row r="10406" spans="7:8" x14ac:dyDescent="0.35">
      <c r="G10406" s="9"/>
      <c r="H10406" s="9"/>
    </row>
    <row r="10407" spans="7:8" x14ac:dyDescent="0.35">
      <c r="G10407" s="9"/>
      <c r="H10407" s="9"/>
    </row>
    <row r="10408" spans="7:8" x14ac:dyDescent="0.35">
      <c r="G10408" s="9"/>
      <c r="H10408" s="9"/>
    </row>
    <row r="10409" spans="7:8" x14ac:dyDescent="0.35">
      <c r="G10409" s="9"/>
      <c r="H10409" s="9"/>
    </row>
    <row r="10410" spans="7:8" x14ac:dyDescent="0.35">
      <c r="G10410" s="9"/>
      <c r="H10410" s="9"/>
    </row>
    <row r="10411" spans="7:8" x14ac:dyDescent="0.35">
      <c r="G10411" s="9"/>
      <c r="H10411" s="9"/>
    </row>
    <row r="10412" spans="7:8" x14ac:dyDescent="0.35">
      <c r="G10412" s="9"/>
      <c r="H10412" s="9"/>
    </row>
    <row r="10413" spans="7:8" x14ac:dyDescent="0.35">
      <c r="G10413" s="9"/>
      <c r="H10413" s="9"/>
    </row>
    <row r="10414" spans="7:8" x14ac:dyDescent="0.35">
      <c r="G10414" s="9"/>
      <c r="H10414" s="9"/>
    </row>
    <row r="10415" spans="7:8" x14ac:dyDescent="0.35">
      <c r="G10415" s="9"/>
      <c r="H10415" s="9"/>
    </row>
    <row r="10416" spans="7:8" x14ac:dyDescent="0.35">
      <c r="G10416" s="9"/>
      <c r="H10416" s="9"/>
    </row>
    <row r="10417" spans="7:8" x14ac:dyDescent="0.35">
      <c r="G10417" s="9"/>
      <c r="H10417" s="9"/>
    </row>
    <row r="10418" spans="7:8" x14ac:dyDescent="0.35">
      <c r="G10418" s="9"/>
      <c r="H10418" s="9"/>
    </row>
    <row r="10419" spans="7:8" x14ac:dyDescent="0.35">
      <c r="G10419" s="9"/>
      <c r="H10419" s="9"/>
    </row>
    <row r="10420" spans="7:8" x14ac:dyDescent="0.35">
      <c r="G10420" s="9"/>
      <c r="H10420" s="9"/>
    </row>
    <row r="10421" spans="7:8" x14ac:dyDescent="0.35">
      <c r="G10421" s="9"/>
      <c r="H10421" s="9"/>
    </row>
    <row r="10422" spans="7:8" x14ac:dyDescent="0.35">
      <c r="G10422" s="9"/>
      <c r="H10422" s="9"/>
    </row>
    <row r="10423" spans="7:8" x14ac:dyDescent="0.35">
      <c r="G10423" s="9"/>
      <c r="H10423" s="9"/>
    </row>
    <row r="10424" spans="7:8" x14ac:dyDescent="0.35">
      <c r="G10424" s="9"/>
      <c r="H10424" s="9"/>
    </row>
    <row r="10425" spans="7:8" x14ac:dyDescent="0.35">
      <c r="G10425" s="9"/>
      <c r="H10425" s="9"/>
    </row>
    <row r="10426" spans="7:8" x14ac:dyDescent="0.35">
      <c r="G10426" s="9"/>
      <c r="H10426" s="9"/>
    </row>
    <row r="10427" spans="7:8" x14ac:dyDescent="0.35">
      <c r="G10427" s="9"/>
      <c r="H10427" s="9"/>
    </row>
    <row r="10428" spans="7:8" x14ac:dyDescent="0.35">
      <c r="G10428" s="9"/>
      <c r="H10428" s="9"/>
    </row>
    <row r="10429" spans="7:8" x14ac:dyDescent="0.35">
      <c r="G10429" s="9"/>
      <c r="H10429" s="9"/>
    </row>
    <row r="10430" spans="7:8" x14ac:dyDescent="0.35">
      <c r="G10430" s="9"/>
      <c r="H10430" s="9"/>
    </row>
    <row r="10431" spans="7:8" x14ac:dyDescent="0.35">
      <c r="G10431" s="9"/>
      <c r="H10431" s="9"/>
    </row>
    <row r="10432" spans="7:8" x14ac:dyDescent="0.35">
      <c r="G10432" s="9"/>
      <c r="H10432" s="9"/>
    </row>
    <row r="10433" spans="7:8" x14ac:dyDescent="0.35">
      <c r="G10433" s="9"/>
      <c r="H10433" s="9"/>
    </row>
    <row r="10434" spans="7:8" x14ac:dyDescent="0.35">
      <c r="G10434" s="9"/>
      <c r="H10434" s="9"/>
    </row>
    <row r="10435" spans="7:8" x14ac:dyDescent="0.35">
      <c r="G10435" s="9"/>
      <c r="H10435" s="9"/>
    </row>
    <row r="10436" spans="7:8" x14ac:dyDescent="0.35">
      <c r="G10436" s="9"/>
      <c r="H10436" s="9"/>
    </row>
    <row r="10437" spans="7:8" x14ac:dyDescent="0.35">
      <c r="G10437" s="9"/>
      <c r="H10437" s="9"/>
    </row>
    <row r="10438" spans="7:8" x14ac:dyDescent="0.35">
      <c r="G10438" s="9"/>
      <c r="H10438" s="9"/>
    </row>
    <row r="10439" spans="7:8" x14ac:dyDescent="0.35">
      <c r="G10439" s="9"/>
      <c r="H10439" s="9"/>
    </row>
    <row r="10440" spans="7:8" x14ac:dyDescent="0.35">
      <c r="G10440" s="9"/>
      <c r="H10440" s="9"/>
    </row>
    <row r="10441" spans="7:8" x14ac:dyDescent="0.35">
      <c r="G10441" s="9"/>
      <c r="H10441" s="9"/>
    </row>
    <row r="10442" spans="7:8" x14ac:dyDescent="0.35">
      <c r="G10442" s="9"/>
      <c r="H10442" s="9"/>
    </row>
    <row r="10443" spans="7:8" x14ac:dyDescent="0.35">
      <c r="G10443" s="9"/>
      <c r="H10443" s="9"/>
    </row>
    <row r="10444" spans="7:8" x14ac:dyDescent="0.35">
      <c r="G10444" s="9"/>
      <c r="H10444" s="9"/>
    </row>
    <row r="10445" spans="7:8" x14ac:dyDescent="0.35">
      <c r="G10445" s="9"/>
      <c r="H10445" s="9"/>
    </row>
    <row r="10446" spans="7:8" x14ac:dyDescent="0.35">
      <c r="G10446" s="9"/>
      <c r="H10446" s="9"/>
    </row>
    <row r="10447" spans="7:8" x14ac:dyDescent="0.35">
      <c r="G10447" s="9"/>
      <c r="H10447" s="9"/>
    </row>
    <row r="10448" spans="7:8" x14ac:dyDescent="0.35">
      <c r="G10448" s="9"/>
      <c r="H10448" s="9"/>
    </row>
    <row r="10449" spans="7:8" x14ac:dyDescent="0.35">
      <c r="G10449" s="9"/>
      <c r="H10449" s="9"/>
    </row>
    <row r="10450" spans="7:8" x14ac:dyDescent="0.35">
      <c r="G10450" s="9"/>
      <c r="H10450" s="9"/>
    </row>
    <row r="10451" spans="7:8" x14ac:dyDescent="0.35">
      <c r="G10451" s="9"/>
      <c r="H10451" s="9"/>
    </row>
    <row r="10452" spans="7:8" x14ac:dyDescent="0.35">
      <c r="G10452" s="9"/>
      <c r="H10452" s="9"/>
    </row>
    <row r="10453" spans="7:8" x14ac:dyDescent="0.35">
      <c r="G10453" s="9"/>
      <c r="H10453" s="9"/>
    </row>
    <row r="10454" spans="7:8" x14ac:dyDescent="0.35">
      <c r="G10454" s="9"/>
      <c r="H10454" s="9"/>
    </row>
    <row r="10455" spans="7:8" x14ac:dyDescent="0.35">
      <c r="G10455" s="9"/>
      <c r="H10455" s="9"/>
    </row>
    <row r="10456" spans="7:8" x14ac:dyDescent="0.35">
      <c r="G10456" s="9"/>
      <c r="H10456" s="9"/>
    </row>
    <row r="10457" spans="7:8" x14ac:dyDescent="0.35">
      <c r="G10457" s="9"/>
      <c r="H10457" s="9"/>
    </row>
    <row r="10458" spans="7:8" x14ac:dyDescent="0.35">
      <c r="G10458" s="9"/>
      <c r="H10458" s="9"/>
    </row>
    <row r="10459" spans="7:8" x14ac:dyDescent="0.35">
      <c r="G10459" s="9"/>
      <c r="H10459" s="9"/>
    </row>
    <row r="10460" spans="7:8" x14ac:dyDescent="0.35">
      <c r="G10460" s="9"/>
      <c r="H10460" s="9"/>
    </row>
    <row r="10461" spans="7:8" x14ac:dyDescent="0.35">
      <c r="G10461" s="9"/>
      <c r="H10461" s="9"/>
    </row>
    <row r="10462" spans="7:8" x14ac:dyDescent="0.35">
      <c r="G10462" s="9"/>
      <c r="H10462" s="9"/>
    </row>
    <row r="10463" spans="7:8" x14ac:dyDescent="0.35">
      <c r="G10463" s="9"/>
      <c r="H10463" s="9"/>
    </row>
    <row r="10464" spans="7:8" x14ac:dyDescent="0.35">
      <c r="G10464" s="9"/>
      <c r="H10464" s="9"/>
    </row>
    <row r="10465" spans="7:8" x14ac:dyDescent="0.35">
      <c r="G10465" s="9"/>
      <c r="H10465" s="9"/>
    </row>
    <row r="10466" spans="7:8" x14ac:dyDescent="0.35">
      <c r="G10466" s="9"/>
      <c r="H10466" s="9"/>
    </row>
    <row r="10467" spans="7:8" x14ac:dyDescent="0.35">
      <c r="G10467" s="9"/>
      <c r="H10467" s="9"/>
    </row>
    <row r="10468" spans="7:8" x14ac:dyDescent="0.35">
      <c r="G10468" s="9"/>
      <c r="H10468" s="9"/>
    </row>
    <row r="10469" spans="7:8" x14ac:dyDescent="0.35">
      <c r="G10469" s="9"/>
      <c r="H10469" s="9"/>
    </row>
    <row r="10470" spans="7:8" x14ac:dyDescent="0.35">
      <c r="G10470" s="9"/>
      <c r="H10470" s="9"/>
    </row>
    <row r="10471" spans="7:8" x14ac:dyDescent="0.35">
      <c r="G10471" s="9"/>
      <c r="H10471" s="9"/>
    </row>
    <row r="10472" spans="7:8" x14ac:dyDescent="0.35">
      <c r="G10472" s="9"/>
      <c r="H10472" s="9"/>
    </row>
    <row r="10473" spans="7:8" x14ac:dyDescent="0.35">
      <c r="G10473" s="9"/>
      <c r="H10473" s="9"/>
    </row>
    <row r="10474" spans="7:8" x14ac:dyDescent="0.35">
      <c r="G10474" s="9"/>
      <c r="H10474" s="9"/>
    </row>
    <row r="10475" spans="7:8" x14ac:dyDescent="0.35">
      <c r="G10475" s="9"/>
      <c r="H10475" s="9"/>
    </row>
    <row r="10476" spans="7:8" x14ac:dyDescent="0.35">
      <c r="G10476" s="9"/>
      <c r="H10476" s="9"/>
    </row>
    <row r="10477" spans="7:8" x14ac:dyDescent="0.35">
      <c r="G10477" s="9"/>
      <c r="H10477" s="9"/>
    </row>
    <row r="10478" spans="7:8" x14ac:dyDescent="0.35">
      <c r="G10478" s="9"/>
      <c r="H10478" s="9"/>
    </row>
    <row r="10479" spans="7:8" x14ac:dyDescent="0.35">
      <c r="G10479" s="9"/>
      <c r="H10479" s="9"/>
    </row>
    <row r="10480" spans="7:8" x14ac:dyDescent="0.35">
      <c r="G10480" s="9"/>
      <c r="H10480" s="9"/>
    </row>
    <row r="10481" spans="7:8" x14ac:dyDescent="0.35">
      <c r="G10481" s="9"/>
      <c r="H10481" s="9"/>
    </row>
    <row r="10482" spans="7:8" x14ac:dyDescent="0.35">
      <c r="G10482" s="9"/>
      <c r="H10482" s="9"/>
    </row>
    <row r="10483" spans="7:8" x14ac:dyDescent="0.35">
      <c r="G10483" s="9"/>
      <c r="H10483" s="9"/>
    </row>
    <row r="10484" spans="7:8" x14ac:dyDescent="0.35">
      <c r="G10484" s="9"/>
      <c r="H10484" s="9"/>
    </row>
    <row r="10485" spans="7:8" x14ac:dyDescent="0.35">
      <c r="G10485" s="9"/>
      <c r="H10485" s="9"/>
    </row>
    <row r="10486" spans="7:8" x14ac:dyDescent="0.35">
      <c r="G10486" s="9"/>
      <c r="H10486" s="9"/>
    </row>
    <row r="10487" spans="7:8" x14ac:dyDescent="0.35">
      <c r="G10487" s="9"/>
      <c r="H10487" s="9"/>
    </row>
    <row r="10488" spans="7:8" x14ac:dyDescent="0.35">
      <c r="G10488" s="9"/>
      <c r="H10488" s="9"/>
    </row>
    <row r="10489" spans="7:8" x14ac:dyDescent="0.35">
      <c r="G10489" s="9"/>
      <c r="H10489" s="9"/>
    </row>
    <row r="10490" spans="7:8" x14ac:dyDescent="0.35">
      <c r="G10490" s="9"/>
      <c r="H10490" s="9"/>
    </row>
    <row r="10491" spans="7:8" x14ac:dyDescent="0.35">
      <c r="G10491" s="9"/>
      <c r="H10491" s="9"/>
    </row>
    <row r="10492" spans="7:8" x14ac:dyDescent="0.35">
      <c r="G10492" s="9"/>
      <c r="H10492" s="9"/>
    </row>
    <row r="10493" spans="7:8" x14ac:dyDescent="0.35">
      <c r="G10493" s="9"/>
      <c r="H10493" s="9"/>
    </row>
    <row r="10494" spans="7:8" x14ac:dyDescent="0.35">
      <c r="G10494" s="9"/>
      <c r="H10494" s="9"/>
    </row>
    <row r="10495" spans="7:8" x14ac:dyDescent="0.35">
      <c r="G10495" s="9"/>
      <c r="H10495" s="9"/>
    </row>
    <row r="10496" spans="7:8" x14ac:dyDescent="0.35">
      <c r="G10496" s="9"/>
      <c r="H10496" s="9"/>
    </row>
    <row r="10497" spans="7:8" x14ac:dyDescent="0.35">
      <c r="G10497" s="9"/>
      <c r="H10497" s="9"/>
    </row>
    <row r="10498" spans="7:8" x14ac:dyDescent="0.35">
      <c r="G10498" s="9"/>
      <c r="H10498" s="9"/>
    </row>
    <row r="10499" spans="7:8" x14ac:dyDescent="0.35">
      <c r="G10499" s="9"/>
      <c r="H10499" s="9"/>
    </row>
    <row r="10500" spans="7:8" x14ac:dyDescent="0.35">
      <c r="G10500" s="9"/>
      <c r="H10500" s="9"/>
    </row>
    <row r="10501" spans="7:8" x14ac:dyDescent="0.35">
      <c r="G10501" s="9"/>
      <c r="H10501" s="9"/>
    </row>
    <row r="10502" spans="7:8" x14ac:dyDescent="0.35">
      <c r="G10502" s="9"/>
      <c r="H10502" s="9"/>
    </row>
    <row r="10503" spans="7:8" x14ac:dyDescent="0.35">
      <c r="G10503" s="9"/>
      <c r="H10503" s="9"/>
    </row>
    <row r="10504" spans="7:8" x14ac:dyDescent="0.35">
      <c r="G10504" s="9"/>
      <c r="H10504" s="9"/>
    </row>
    <row r="10505" spans="7:8" x14ac:dyDescent="0.35">
      <c r="G10505" s="9"/>
      <c r="H10505" s="9"/>
    </row>
    <row r="10506" spans="7:8" x14ac:dyDescent="0.35">
      <c r="G10506" s="9"/>
      <c r="H10506" s="9"/>
    </row>
    <row r="10507" spans="7:8" x14ac:dyDescent="0.35">
      <c r="G10507" s="9"/>
      <c r="H10507" s="9"/>
    </row>
    <row r="10508" spans="7:8" x14ac:dyDescent="0.35">
      <c r="G10508" s="9"/>
      <c r="H10508" s="9"/>
    </row>
    <row r="10509" spans="7:8" x14ac:dyDescent="0.35">
      <c r="G10509" s="9"/>
      <c r="H10509" s="9"/>
    </row>
    <row r="10510" spans="7:8" x14ac:dyDescent="0.35">
      <c r="G10510" s="9"/>
      <c r="H10510" s="9"/>
    </row>
    <row r="10511" spans="7:8" x14ac:dyDescent="0.35">
      <c r="G10511" s="9"/>
      <c r="H10511" s="9"/>
    </row>
    <row r="10512" spans="7:8" x14ac:dyDescent="0.35">
      <c r="G10512" s="9"/>
      <c r="H10512" s="9"/>
    </row>
    <row r="10513" spans="7:8" x14ac:dyDescent="0.35">
      <c r="G10513" s="9"/>
      <c r="H10513" s="9"/>
    </row>
    <row r="10514" spans="7:8" x14ac:dyDescent="0.35">
      <c r="G10514" s="9"/>
      <c r="H10514" s="9"/>
    </row>
    <row r="10515" spans="7:8" x14ac:dyDescent="0.35">
      <c r="G10515" s="9"/>
      <c r="H10515" s="9"/>
    </row>
    <row r="10516" spans="7:8" x14ac:dyDescent="0.35">
      <c r="G10516" s="9"/>
      <c r="H10516" s="9"/>
    </row>
    <row r="10517" spans="7:8" x14ac:dyDescent="0.35">
      <c r="G10517" s="9"/>
      <c r="H10517" s="9"/>
    </row>
    <row r="10518" spans="7:8" x14ac:dyDescent="0.35">
      <c r="G10518" s="9"/>
      <c r="H10518" s="9"/>
    </row>
    <row r="10519" spans="7:8" x14ac:dyDescent="0.35">
      <c r="G10519" s="9"/>
      <c r="H10519" s="9"/>
    </row>
    <row r="10520" spans="7:8" x14ac:dyDescent="0.35">
      <c r="G10520" s="9"/>
      <c r="H10520" s="9"/>
    </row>
    <row r="10521" spans="7:8" x14ac:dyDescent="0.35">
      <c r="G10521" s="9"/>
      <c r="H10521" s="9"/>
    </row>
    <row r="10522" spans="7:8" x14ac:dyDescent="0.35">
      <c r="G10522" s="9"/>
      <c r="H10522" s="9"/>
    </row>
    <row r="10523" spans="7:8" x14ac:dyDescent="0.35">
      <c r="G10523" s="9"/>
      <c r="H10523" s="9"/>
    </row>
    <row r="10524" spans="7:8" x14ac:dyDescent="0.35">
      <c r="G10524" s="9"/>
      <c r="H10524" s="9"/>
    </row>
    <row r="10525" spans="7:8" x14ac:dyDescent="0.35">
      <c r="G10525" s="9"/>
      <c r="H10525" s="9"/>
    </row>
    <row r="10526" spans="7:8" x14ac:dyDescent="0.35">
      <c r="G10526" s="9"/>
      <c r="H10526" s="9"/>
    </row>
    <row r="10527" spans="7:8" x14ac:dyDescent="0.35">
      <c r="G10527" s="9"/>
      <c r="H10527" s="9"/>
    </row>
    <row r="10528" spans="7:8" x14ac:dyDescent="0.35">
      <c r="G10528" s="9"/>
      <c r="H10528" s="9"/>
    </row>
    <row r="10529" spans="7:8" x14ac:dyDescent="0.35">
      <c r="G10529" s="9"/>
      <c r="H10529" s="9"/>
    </row>
    <row r="10530" spans="7:8" x14ac:dyDescent="0.35">
      <c r="G10530" s="9"/>
      <c r="H10530" s="9"/>
    </row>
    <row r="10531" spans="7:8" x14ac:dyDescent="0.35">
      <c r="G10531" s="9"/>
      <c r="H10531" s="9"/>
    </row>
    <row r="10532" spans="7:8" x14ac:dyDescent="0.35">
      <c r="G10532" s="9"/>
      <c r="H10532" s="9"/>
    </row>
    <row r="10533" spans="7:8" x14ac:dyDescent="0.35">
      <c r="G10533" s="9"/>
      <c r="H10533" s="9"/>
    </row>
    <row r="10534" spans="7:8" x14ac:dyDescent="0.35">
      <c r="G10534" s="9"/>
      <c r="H10534" s="9"/>
    </row>
    <row r="10535" spans="7:8" x14ac:dyDescent="0.35">
      <c r="G10535" s="9"/>
      <c r="H10535" s="9"/>
    </row>
    <row r="10536" spans="7:8" x14ac:dyDescent="0.35">
      <c r="G10536" s="9"/>
      <c r="H10536" s="9"/>
    </row>
    <row r="10537" spans="7:8" x14ac:dyDescent="0.35">
      <c r="G10537" s="9"/>
      <c r="H10537" s="9"/>
    </row>
    <row r="10538" spans="7:8" x14ac:dyDescent="0.35">
      <c r="G10538" s="9"/>
      <c r="H10538" s="9"/>
    </row>
    <row r="10539" spans="7:8" x14ac:dyDescent="0.35">
      <c r="G10539" s="9"/>
      <c r="H10539" s="9"/>
    </row>
    <row r="10540" spans="7:8" x14ac:dyDescent="0.35">
      <c r="G10540" s="9"/>
      <c r="H10540" s="9"/>
    </row>
    <row r="10541" spans="7:8" x14ac:dyDescent="0.35">
      <c r="G10541" s="9"/>
      <c r="H10541" s="9"/>
    </row>
    <row r="10542" spans="7:8" x14ac:dyDescent="0.35">
      <c r="G10542" s="9"/>
      <c r="H10542" s="9"/>
    </row>
    <row r="10543" spans="7:8" x14ac:dyDescent="0.35">
      <c r="G10543" s="9"/>
      <c r="H10543" s="9"/>
    </row>
    <row r="10544" spans="7:8" x14ac:dyDescent="0.35">
      <c r="G10544" s="9"/>
      <c r="H10544" s="9"/>
    </row>
    <row r="10545" spans="7:8" x14ac:dyDescent="0.35">
      <c r="G10545" s="9"/>
      <c r="H10545" s="9"/>
    </row>
    <row r="10546" spans="7:8" x14ac:dyDescent="0.35">
      <c r="G10546" s="9"/>
      <c r="H10546" s="9"/>
    </row>
    <row r="10547" spans="7:8" x14ac:dyDescent="0.35">
      <c r="G10547" s="9"/>
      <c r="H10547" s="9"/>
    </row>
    <row r="10548" spans="7:8" x14ac:dyDescent="0.35">
      <c r="G10548" s="9"/>
      <c r="H10548" s="9"/>
    </row>
    <row r="10549" spans="7:8" x14ac:dyDescent="0.35">
      <c r="G10549" s="9"/>
      <c r="H10549" s="9"/>
    </row>
    <row r="10550" spans="7:8" x14ac:dyDescent="0.35">
      <c r="G10550" s="9"/>
      <c r="H10550" s="9"/>
    </row>
    <row r="10551" spans="7:8" x14ac:dyDescent="0.35">
      <c r="G10551" s="9"/>
      <c r="H10551" s="9"/>
    </row>
    <row r="10552" spans="7:8" x14ac:dyDescent="0.35">
      <c r="G10552" s="9"/>
      <c r="H10552" s="9"/>
    </row>
    <row r="10553" spans="7:8" x14ac:dyDescent="0.35">
      <c r="G10553" s="9"/>
      <c r="H10553" s="9"/>
    </row>
    <row r="10554" spans="7:8" x14ac:dyDescent="0.35">
      <c r="G10554" s="9"/>
      <c r="H10554" s="9"/>
    </row>
    <row r="10555" spans="7:8" x14ac:dyDescent="0.35">
      <c r="G10555" s="9"/>
      <c r="H10555" s="9"/>
    </row>
    <row r="10556" spans="7:8" x14ac:dyDescent="0.35">
      <c r="G10556" s="9"/>
      <c r="H10556" s="9"/>
    </row>
    <row r="10557" spans="7:8" x14ac:dyDescent="0.35">
      <c r="G10557" s="9"/>
      <c r="H10557" s="9"/>
    </row>
    <row r="10558" spans="7:8" x14ac:dyDescent="0.35">
      <c r="G10558" s="9"/>
      <c r="H10558" s="9"/>
    </row>
    <row r="10559" spans="7:8" x14ac:dyDescent="0.35">
      <c r="G10559" s="9"/>
      <c r="H10559" s="9"/>
    </row>
    <row r="10560" spans="7:8" x14ac:dyDescent="0.35">
      <c r="G10560" s="9"/>
      <c r="H10560" s="9"/>
    </row>
    <row r="10561" spans="7:8" x14ac:dyDescent="0.35">
      <c r="G10561" s="9"/>
      <c r="H10561" s="9"/>
    </row>
    <row r="10562" spans="7:8" x14ac:dyDescent="0.35">
      <c r="G10562" s="9"/>
      <c r="H10562" s="9"/>
    </row>
    <row r="10563" spans="7:8" x14ac:dyDescent="0.35">
      <c r="G10563" s="9"/>
      <c r="H10563" s="9"/>
    </row>
    <row r="10564" spans="7:8" x14ac:dyDescent="0.35">
      <c r="G10564" s="9"/>
      <c r="H10564" s="9"/>
    </row>
    <row r="10565" spans="7:8" x14ac:dyDescent="0.35">
      <c r="G10565" s="9"/>
      <c r="H10565" s="9"/>
    </row>
    <row r="10566" spans="7:8" x14ac:dyDescent="0.35">
      <c r="G10566" s="9"/>
      <c r="H10566" s="9"/>
    </row>
    <row r="10567" spans="7:8" x14ac:dyDescent="0.35">
      <c r="G10567" s="9"/>
      <c r="H10567" s="9"/>
    </row>
    <row r="10568" spans="7:8" x14ac:dyDescent="0.35">
      <c r="G10568" s="9"/>
      <c r="H10568" s="9"/>
    </row>
    <row r="10569" spans="7:8" x14ac:dyDescent="0.35">
      <c r="G10569" s="9"/>
      <c r="H10569" s="9"/>
    </row>
    <row r="10570" spans="7:8" x14ac:dyDescent="0.35">
      <c r="G10570" s="9"/>
      <c r="H10570" s="9"/>
    </row>
    <row r="10571" spans="7:8" x14ac:dyDescent="0.35">
      <c r="G10571" s="9"/>
      <c r="H10571" s="9"/>
    </row>
    <row r="10572" spans="7:8" x14ac:dyDescent="0.35">
      <c r="G10572" s="9"/>
      <c r="H10572" s="9"/>
    </row>
    <row r="10573" spans="7:8" x14ac:dyDescent="0.35">
      <c r="G10573" s="9"/>
      <c r="H10573" s="9"/>
    </row>
    <row r="10574" spans="7:8" x14ac:dyDescent="0.35">
      <c r="G10574" s="9"/>
      <c r="H10574" s="9"/>
    </row>
    <row r="10575" spans="7:8" x14ac:dyDescent="0.35">
      <c r="G10575" s="9"/>
      <c r="H10575" s="9"/>
    </row>
    <row r="10576" spans="7:8" x14ac:dyDescent="0.35">
      <c r="G10576" s="9"/>
      <c r="H10576" s="9"/>
    </row>
    <row r="10577" spans="7:8" x14ac:dyDescent="0.35">
      <c r="G10577" s="9"/>
      <c r="H10577" s="9"/>
    </row>
    <row r="10578" spans="7:8" x14ac:dyDescent="0.35">
      <c r="G10578" s="9"/>
      <c r="H10578" s="9"/>
    </row>
    <row r="10579" spans="7:8" x14ac:dyDescent="0.35">
      <c r="G10579" s="9"/>
      <c r="H10579" s="9"/>
    </row>
    <row r="10580" spans="7:8" x14ac:dyDescent="0.35">
      <c r="G10580" s="9"/>
      <c r="H10580" s="9"/>
    </row>
    <row r="10581" spans="7:8" x14ac:dyDescent="0.35">
      <c r="G10581" s="9"/>
      <c r="H10581" s="9"/>
    </row>
    <row r="10582" spans="7:8" x14ac:dyDescent="0.35">
      <c r="G10582" s="9"/>
      <c r="H10582" s="9"/>
    </row>
    <row r="10583" spans="7:8" x14ac:dyDescent="0.35">
      <c r="G10583" s="9"/>
      <c r="H10583" s="9"/>
    </row>
    <row r="10584" spans="7:8" x14ac:dyDescent="0.35">
      <c r="G10584" s="9"/>
      <c r="H10584" s="9"/>
    </row>
    <row r="10585" spans="7:8" x14ac:dyDescent="0.35">
      <c r="G10585" s="9"/>
      <c r="H10585" s="9"/>
    </row>
    <row r="10586" spans="7:8" x14ac:dyDescent="0.35">
      <c r="G10586" s="9"/>
      <c r="H10586" s="9"/>
    </row>
    <row r="10587" spans="7:8" x14ac:dyDescent="0.35">
      <c r="G10587" s="9"/>
      <c r="H10587" s="9"/>
    </row>
    <row r="10588" spans="7:8" x14ac:dyDescent="0.35">
      <c r="G10588" s="9"/>
      <c r="H10588" s="9"/>
    </row>
    <row r="10589" spans="7:8" x14ac:dyDescent="0.35">
      <c r="G10589" s="9"/>
      <c r="H10589" s="9"/>
    </row>
    <row r="10590" spans="7:8" x14ac:dyDescent="0.35">
      <c r="G10590" s="9"/>
      <c r="H10590" s="9"/>
    </row>
    <row r="10591" spans="7:8" x14ac:dyDescent="0.35">
      <c r="G10591" s="9"/>
      <c r="H10591" s="9"/>
    </row>
    <row r="10592" spans="7:8" x14ac:dyDescent="0.35">
      <c r="G10592" s="9"/>
      <c r="H10592" s="9"/>
    </row>
    <row r="10593" spans="7:8" x14ac:dyDescent="0.35">
      <c r="G10593" s="9"/>
      <c r="H10593" s="9"/>
    </row>
    <row r="10594" spans="7:8" x14ac:dyDescent="0.35">
      <c r="G10594" s="9"/>
      <c r="H10594" s="9"/>
    </row>
    <row r="10595" spans="7:8" x14ac:dyDescent="0.35">
      <c r="G10595" s="9"/>
      <c r="H10595" s="9"/>
    </row>
    <row r="10596" spans="7:8" x14ac:dyDescent="0.35">
      <c r="G10596" s="9"/>
      <c r="H10596" s="9"/>
    </row>
    <row r="10597" spans="7:8" x14ac:dyDescent="0.35">
      <c r="G10597" s="9"/>
      <c r="H10597" s="9"/>
    </row>
    <row r="10598" spans="7:8" x14ac:dyDescent="0.35">
      <c r="G10598" s="9"/>
      <c r="H10598" s="9"/>
    </row>
    <row r="10599" spans="7:8" x14ac:dyDescent="0.35">
      <c r="G10599" s="9"/>
      <c r="H10599" s="9"/>
    </row>
    <row r="10600" spans="7:8" x14ac:dyDescent="0.35">
      <c r="G10600" s="9"/>
      <c r="H10600" s="9"/>
    </row>
    <row r="10601" spans="7:8" x14ac:dyDescent="0.35">
      <c r="G10601" s="9"/>
      <c r="H10601" s="9"/>
    </row>
    <row r="10602" spans="7:8" x14ac:dyDescent="0.35">
      <c r="G10602" s="9"/>
      <c r="H10602" s="9"/>
    </row>
    <row r="10603" spans="7:8" x14ac:dyDescent="0.35">
      <c r="G10603" s="9"/>
      <c r="H10603" s="9"/>
    </row>
    <row r="10604" spans="7:8" x14ac:dyDescent="0.35">
      <c r="G10604" s="9"/>
      <c r="H10604" s="9"/>
    </row>
    <row r="10605" spans="7:8" x14ac:dyDescent="0.35">
      <c r="G10605" s="9"/>
      <c r="H10605" s="9"/>
    </row>
    <row r="10606" spans="7:8" x14ac:dyDescent="0.35">
      <c r="G10606" s="9"/>
      <c r="H10606" s="9"/>
    </row>
    <row r="10607" spans="7:8" x14ac:dyDescent="0.35">
      <c r="G10607" s="9"/>
      <c r="H10607" s="9"/>
    </row>
    <row r="10608" spans="7:8" x14ac:dyDescent="0.35">
      <c r="G10608" s="9"/>
      <c r="H10608" s="9"/>
    </row>
    <row r="10609" spans="7:8" x14ac:dyDescent="0.35">
      <c r="G10609" s="9"/>
      <c r="H10609" s="9"/>
    </row>
    <row r="10610" spans="7:8" x14ac:dyDescent="0.35">
      <c r="G10610" s="9"/>
      <c r="H10610" s="9"/>
    </row>
    <row r="10611" spans="7:8" x14ac:dyDescent="0.35">
      <c r="G10611" s="9"/>
      <c r="H10611" s="9"/>
    </row>
    <row r="10612" spans="7:8" x14ac:dyDescent="0.35">
      <c r="G10612" s="9"/>
      <c r="H10612" s="9"/>
    </row>
    <row r="10613" spans="7:8" x14ac:dyDescent="0.35">
      <c r="G10613" s="9"/>
      <c r="H10613" s="9"/>
    </row>
    <row r="10614" spans="7:8" x14ac:dyDescent="0.35">
      <c r="G10614" s="9"/>
      <c r="H10614" s="9"/>
    </row>
    <row r="10615" spans="7:8" x14ac:dyDescent="0.35">
      <c r="G10615" s="9"/>
      <c r="H10615" s="9"/>
    </row>
    <row r="10616" spans="7:8" x14ac:dyDescent="0.35">
      <c r="G10616" s="9"/>
      <c r="H10616" s="9"/>
    </row>
    <row r="10617" spans="7:8" x14ac:dyDescent="0.35">
      <c r="G10617" s="9"/>
      <c r="H10617" s="9"/>
    </row>
    <row r="10618" spans="7:8" x14ac:dyDescent="0.35">
      <c r="G10618" s="9"/>
      <c r="H10618" s="9"/>
    </row>
    <row r="10619" spans="7:8" x14ac:dyDescent="0.35">
      <c r="G10619" s="9"/>
      <c r="H10619" s="9"/>
    </row>
    <row r="10620" spans="7:8" x14ac:dyDescent="0.35">
      <c r="G10620" s="9"/>
      <c r="H10620" s="9"/>
    </row>
    <row r="10621" spans="7:8" x14ac:dyDescent="0.35">
      <c r="G10621" s="9"/>
      <c r="H10621" s="9"/>
    </row>
    <row r="10622" spans="7:8" x14ac:dyDescent="0.35">
      <c r="G10622" s="9"/>
      <c r="H10622" s="9"/>
    </row>
    <row r="10623" spans="7:8" x14ac:dyDescent="0.35">
      <c r="G10623" s="9"/>
      <c r="H10623" s="9"/>
    </row>
    <row r="10624" spans="7:8" x14ac:dyDescent="0.35">
      <c r="G10624" s="9"/>
      <c r="H10624" s="9"/>
    </row>
    <row r="10625" spans="7:8" x14ac:dyDescent="0.35">
      <c r="G10625" s="9"/>
      <c r="H10625" s="9"/>
    </row>
    <row r="10626" spans="7:8" x14ac:dyDescent="0.35">
      <c r="G10626" s="9"/>
      <c r="H10626" s="9"/>
    </row>
    <row r="10627" spans="7:8" x14ac:dyDescent="0.35">
      <c r="G10627" s="9"/>
      <c r="H10627" s="9"/>
    </row>
    <row r="10628" spans="7:8" x14ac:dyDescent="0.35">
      <c r="G10628" s="9"/>
      <c r="H10628" s="9"/>
    </row>
    <row r="10629" spans="7:8" x14ac:dyDescent="0.35">
      <c r="G10629" s="9"/>
      <c r="H10629" s="9"/>
    </row>
    <row r="10630" spans="7:8" x14ac:dyDescent="0.35">
      <c r="G10630" s="9"/>
      <c r="H10630" s="9"/>
    </row>
    <row r="10631" spans="7:8" x14ac:dyDescent="0.35">
      <c r="G10631" s="9"/>
      <c r="H10631" s="9"/>
    </row>
    <row r="10632" spans="7:8" x14ac:dyDescent="0.35">
      <c r="G10632" s="9"/>
      <c r="H10632" s="9"/>
    </row>
    <row r="10633" spans="7:8" x14ac:dyDescent="0.35">
      <c r="G10633" s="9"/>
      <c r="H10633" s="9"/>
    </row>
    <row r="10634" spans="7:8" x14ac:dyDescent="0.35">
      <c r="G10634" s="9"/>
      <c r="H10634" s="9"/>
    </row>
    <row r="10635" spans="7:8" x14ac:dyDescent="0.35">
      <c r="G10635" s="9"/>
      <c r="H10635" s="9"/>
    </row>
    <row r="10636" spans="7:8" x14ac:dyDescent="0.35">
      <c r="G10636" s="9"/>
      <c r="H10636" s="9"/>
    </row>
    <row r="10637" spans="7:8" x14ac:dyDescent="0.35">
      <c r="G10637" s="9"/>
      <c r="H10637" s="9"/>
    </row>
    <row r="10638" spans="7:8" x14ac:dyDescent="0.35">
      <c r="G10638" s="9"/>
      <c r="H10638" s="9"/>
    </row>
    <row r="10639" spans="7:8" x14ac:dyDescent="0.35">
      <c r="G10639" s="9"/>
      <c r="H10639" s="9"/>
    </row>
    <row r="10640" spans="7:8" x14ac:dyDescent="0.35">
      <c r="G10640" s="9"/>
      <c r="H10640" s="9"/>
    </row>
    <row r="10641" spans="7:8" x14ac:dyDescent="0.35">
      <c r="G10641" s="9"/>
      <c r="H10641" s="9"/>
    </row>
    <row r="10642" spans="7:8" x14ac:dyDescent="0.35">
      <c r="G10642" s="9"/>
      <c r="H10642" s="9"/>
    </row>
    <row r="10643" spans="7:8" x14ac:dyDescent="0.35">
      <c r="G10643" s="9"/>
      <c r="H10643" s="9"/>
    </row>
    <row r="10644" spans="7:8" x14ac:dyDescent="0.35">
      <c r="G10644" s="9"/>
      <c r="H10644" s="9"/>
    </row>
    <row r="10645" spans="7:8" x14ac:dyDescent="0.35">
      <c r="G10645" s="9"/>
      <c r="H10645" s="9"/>
    </row>
    <row r="10646" spans="7:8" x14ac:dyDescent="0.35">
      <c r="G10646" s="9"/>
      <c r="H10646" s="9"/>
    </row>
    <row r="10647" spans="7:8" x14ac:dyDescent="0.35">
      <c r="G10647" s="9"/>
      <c r="H10647" s="9"/>
    </row>
    <row r="10648" spans="7:8" x14ac:dyDescent="0.35">
      <c r="G10648" s="9"/>
      <c r="H10648" s="9"/>
    </row>
    <row r="10649" spans="7:8" x14ac:dyDescent="0.35">
      <c r="G10649" s="9"/>
      <c r="H10649" s="9"/>
    </row>
    <row r="10650" spans="7:8" x14ac:dyDescent="0.35">
      <c r="G10650" s="9"/>
      <c r="H10650" s="9"/>
    </row>
    <row r="10651" spans="7:8" x14ac:dyDescent="0.35">
      <c r="G10651" s="9"/>
      <c r="H10651" s="9"/>
    </row>
    <row r="10652" spans="7:8" x14ac:dyDescent="0.35">
      <c r="G10652" s="9"/>
      <c r="H10652" s="9"/>
    </row>
    <row r="10653" spans="7:8" x14ac:dyDescent="0.35">
      <c r="G10653" s="9"/>
      <c r="H10653" s="9"/>
    </row>
    <row r="10654" spans="7:8" x14ac:dyDescent="0.35">
      <c r="G10654" s="9"/>
      <c r="H10654" s="9"/>
    </row>
    <row r="10655" spans="7:8" x14ac:dyDescent="0.35">
      <c r="G10655" s="9"/>
      <c r="H10655" s="9"/>
    </row>
    <row r="10656" spans="7:8" x14ac:dyDescent="0.35">
      <c r="G10656" s="9"/>
      <c r="H10656" s="9"/>
    </row>
    <row r="10657" spans="7:8" x14ac:dyDescent="0.35">
      <c r="G10657" s="9"/>
      <c r="H10657" s="9"/>
    </row>
    <row r="10658" spans="7:8" x14ac:dyDescent="0.35">
      <c r="G10658" s="9"/>
      <c r="H10658" s="9"/>
    </row>
    <row r="10659" spans="7:8" x14ac:dyDescent="0.35">
      <c r="G10659" s="9"/>
      <c r="H10659" s="9"/>
    </row>
    <row r="10660" spans="7:8" x14ac:dyDescent="0.35">
      <c r="G10660" s="9"/>
      <c r="H10660" s="9"/>
    </row>
    <row r="10661" spans="7:8" x14ac:dyDescent="0.35">
      <c r="G10661" s="9"/>
      <c r="H10661" s="9"/>
    </row>
    <row r="10662" spans="7:8" x14ac:dyDescent="0.35">
      <c r="G10662" s="9"/>
      <c r="H10662" s="9"/>
    </row>
    <row r="10663" spans="7:8" x14ac:dyDescent="0.35">
      <c r="G10663" s="9"/>
      <c r="H10663" s="9"/>
    </row>
    <row r="10664" spans="7:8" x14ac:dyDescent="0.35">
      <c r="G10664" s="9"/>
      <c r="H10664" s="9"/>
    </row>
    <row r="10665" spans="7:8" x14ac:dyDescent="0.35">
      <c r="G10665" s="9"/>
      <c r="H10665" s="9"/>
    </row>
    <row r="10666" spans="7:8" x14ac:dyDescent="0.35">
      <c r="G10666" s="9"/>
      <c r="H10666" s="9"/>
    </row>
    <row r="10667" spans="7:8" x14ac:dyDescent="0.35">
      <c r="G10667" s="9"/>
      <c r="H10667" s="9"/>
    </row>
    <row r="10668" spans="7:8" x14ac:dyDescent="0.35">
      <c r="G10668" s="9"/>
      <c r="H10668" s="9"/>
    </row>
    <row r="10669" spans="7:8" x14ac:dyDescent="0.35">
      <c r="G10669" s="9"/>
      <c r="H10669" s="9"/>
    </row>
    <row r="10670" spans="7:8" x14ac:dyDescent="0.35">
      <c r="G10670" s="9"/>
      <c r="H10670" s="9"/>
    </row>
    <row r="10671" spans="7:8" x14ac:dyDescent="0.35">
      <c r="G10671" s="9"/>
      <c r="H10671" s="9"/>
    </row>
    <row r="10672" spans="7:8" x14ac:dyDescent="0.35">
      <c r="G10672" s="9"/>
      <c r="H10672" s="9"/>
    </row>
    <row r="10673" spans="7:8" x14ac:dyDescent="0.35">
      <c r="G10673" s="9"/>
      <c r="H10673" s="9"/>
    </row>
    <row r="10674" spans="7:8" x14ac:dyDescent="0.35">
      <c r="G10674" s="9"/>
      <c r="H10674" s="9"/>
    </row>
    <row r="10675" spans="7:8" x14ac:dyDescent="0.35">
      <c r="G10675" s="9"/>
      <c r="H10675" s="9"/>
    </row>
    <row r="10676" spans="7:8" x14ac:dyDescent="0.35">
      <c r="G10676" s="9"/>
      <c r="H10676" s="9"/>
    </row>
    <row r="10677" spans="7:8" x14ac:dyDescent="0.35">
      <c r="G10677" s="9"/>
      <c r="H10677" s="9"/>
    </row>
    <row r="10678" spans="7:8" x14ac:dyDescent="0.35">
      <c r="G10678" s="9"/>
      <c r="H10678" s="9"/>
    </row>
    <row r="10679" spans="7:8" x14ac:dyDescent="0.35">
      <c r="G10679" s="9"/>
      <c r="H10679" s="9"/>
    </row>
    <row r="10680" spans="7:8" x14ac:dyDescent="0.35">
      <c r="G10680" s="9"/>
      <c r="H10680" s="9"/>
    </row>
    <row r="10681" spans="7:8" x14ac:dyDescent="0.35">
      <c r="G10681" s="9"/>
      <c r="H10681" s="9"/>
    </row>
    <row r="10682" spans="7:8" x14ac:dyDescent="0.35">
      <c r="G10682" s="9"/>
      <c r="H10682" s="9"/>
    </row>
    <row r="10683" spans="7:8" x14ac:dyDescent="0.35">
      <c r="G10683" s="9"/>
      <c r="H10683" s="9"/>
    </row>
    <row r="10684" spans="7:8" x14ac:dyDescent="0.35">
      <c r="G10684" s="9"/>
      <c r="H10684" s="9"/>
    </row>
    <row r="10685" spans="7:8" x14ac:dyDescent="0.35">
      <c r="G10685" s="9"/>
      <c r="H10685" s="9"/>
    </row>
    <row r="10686" spans="7:8" x14ac:dyDescent="0.35">
      <c r="G10686" s="9"/>
      <c r="H10686" s="9"/>
    </row>
    <row r="10687" spans="7:8" x14ac:dyDescent="0.35">
      <c r="G10687" s="9"/>
      <c r="H10687" s="9"/>
    </row>
    <row r="10688" spans="7:8" x14ac:dyDescent="0.35">
      <c r="G10688" s="9"/>
      <c r="H10688" s="9"/>
    </row>
    <row r="10689" spans="7:8" x14ac:dyDescent="0.35">
      <c r="G10689" s="9"/>
      <c r="H10689" s="9"/>
    </row>
    <row r="10690" spans="7:8" x14ac:dyDescent="0.35">
      <c r="G10690" s="9"/>
      <c r="H10690" s="9"/>
    </row>
    <row r="10691" spans="7:8" x14ac:dyDescent="0.35">
      <c r="G10691" s="9"/>
      <c r="H10691" s="9"/>
    </row>
    <row r="10692" spans="7:8" x14ac:dyDescent="0.35">
      <c r="G10692" s="9"/>
      <c r="H10692" s="9"/>
    </row>
    <row r="10693" spans="7:8" x14ac:dyDescent="0.35">
      <c r="G10693" s="9"/>
      <c r="H10693" s="9"/>
    </row>
    <row r="10694" spans="7:8" x14ac:dyDescent="0.35">
      <c r="G10694" s="9"/>
      <c r="H10694" s="9"/>
    </row>
    <row r="10695" spans="7:8" x14ac:dyDescent="0.35">
      <c r="G10695" s="9"/>
      <c r="H10695" s="9"/>
    </row>
    <row r="10696" spans="7:8" x14ac:dyDescent="0.35">
      <c r="G10696" s="9"/>
      <c r="H10696" s="9"/>
    </row>
    <row r="10697" spans="7:8" x14ac:dyDescent="0.35">
      <c r="G10697" s="9"/>
      <c r="H10697" s="9"/>
    </row>
    <row r="10698" spans="7:8" x14ac:dyDescent="0.35">
      <c r="G10698" s="9"/>
      <c r="H10698" s="9"/>
    </row>
    <row r="10699" spans="7:8" x14ac:dyDescent="0.35">
      <c r="G10699" s="9"/>
      <c r="H10699" s="9"/>
    </row>
    <row r="10700" spans="7:8" x14ac:dyDescent="0.35">
      <c r="G10700" s="9"/>
      <c r="H10700" s="9"/>
    </row>
    <row r="10701" spans="7:8" x14ac:dyDescent="0.35">
      <c r="G10701" s="9"/>
      <c r="H10701" s="9"/>
    </row>
    <row r="10702" spans="7:8" x14ac:dyDescent="0.35">
      <c r="G10702" s="9"/>
      <c r="H10702" s="9"/>
    </row>
    <row r="10703" spans="7:8" x14ac:dyDescent="0.35">
      <c r="G10703" s="9"/>
      <c r="H10703" s="9"/>
    </row>
    <row r="10704" spans="7:8" x14ac:dyDescent="0.35">
      <c r="G10704" s="9"/>
      <c r="H10704" s="9"/>
    </row>
    <row r="10705" spans="7:8" x14ac:dyDescent="0.35">
      <c r="G10705" s="9"/>
      <c r="H10705" s="9"/>
    </row>
    <row r="10706" spans="7:8" x14ac:dyDescent="0.35">
      <c r="G10706" s="9"/>
      <c r="H10706" s="9"/>
    </row>
    <row r="10707" spans="7:8" x14ac:dyDescent="0.35">
      <c r="G10707" s="9"/>
      <c r="H10707" s="9"/>
    </row>
    <row r="10708" spans="7:8" x14ac:dyDescent="0.35">
      <c r="G10708" s="9"/>
      <c r="H10708" s="9"/>
    </row>
    <row r="10709" spans="7:8" x14ac:dyDescent="0.35">
      <c r="G10709" s="9"/>
      <c r="H10709" s="9"/>
    </row>
    <row r="10710" spans="7:8" x14ac:dyDescent="0.35">
      <c r="G10710" s="9"/>
      <c r="H10710" s="9"/>
    </row>
    <row r="10711" spans="7:8" x14ac:dyDescent="0.35">
      <c r="G10711" s="9"/>
      <c r="H10711" s="9"/>
    </row>
    <row r="10712" spans="7:8" x14ac:dyDescent="0.35">
      <c r="G10712" s="9"/>
      <c r="H10712" s="9"/>
    </row>
    <row r="10713" spans="7:8" x14ac:dyDescent="0.35">
      <c r="G10713" s="9"/>
      <c r="H10713" s="9"/>
    </row>
    <row r="10714" spans="7:8" x14ac:dyDescent="0.35">
      <c r="G10714" s="9"/>
      <c r="H10714" s="9"/>
    </row>
    <row r="10715" spans="7:8" x14ac:dyDescent="0.35">
      <c r="G10715" s="9"/>
      <c r="H10715" s="9"/>
    </row>
    <row r="10716" spans="7:8" x14ac:dyDescent="0.35">
      <c r="G10716" s="9"/>
      <c r="H10716" s="9"/>
    </row>
    <row r="10717" spans="7:8" x14ac:dyDescent="0.35">
      <c r="G10717" s="9"/>
      <c r="H10717" s="9"/>
    </row>
    <row r="10718" spans="7:8" x14ac:dyDescent="0.35">
      <c r="G10718" s="9"/>
      <c r="H10718" s="9"/>
    </row>
    <row r="10719" spans="7:8" x14ac:dyDescent="0.35">
      <c r="G10719" s="9"/>
      <c r="H10719" s="9"/>
    </row>
    <row r="10720" spans="7:8" x14ac:dyDescent="0.35">
      <c r="G10720" s="9"/>
      <c r="H10720" s="9"/>
    </row>
    <row r="10721" spans="7:8" x14ac:dyDescent="0.35">
      <c r="G10721" s="9"/>
      <c r="H10721" s="9"/>
    </row>
    <row r="10722" spans="7:8" x14ac:dyDescent="0.35">
      <c r="G10722" s="9"/>
      <c r="H10722" s="9"/>
    </row>
    <row r="10723" spans="7:8" x14ac:dyDescent="0.35">
      <c r="G10723" s="9"/>
      <c r="H10723" s="9"/>
    </row>
    <row r="10724" spans="7:8" x14ac:dyDescent="0.35">
      <c r="G10724" s="9"/>
      <c r="H10724" s="9"/>
    </row>
    <row r="10725" spans="7:8" x14ac:dyDescent="0.35">
      <c r="G10725" s="9"/>
      <c r="H10725" s="9"/>
    </row>
    <row r="10726" spans="7:8" x14ac:dyDescent="0.35">
      <c r="G10726" s="9"/>
      <c r="H10726" s="9"/>
    </row>
    <row r="10727" spans="7:8" x14ac:dyDescent="0.35">
      <c r="G10727" s="9"/>
      <c r="H10727" s="9"/>
    </row>
    <row r="10728" spans="7:8" x14ac:dyDescent="0.35">
      <c r="G10728" s="9"/>
      <c r="H10728" s="9"/>
    </row>
    <row r="10729" spans="7:8" x14ac:dyDescent="0.35">
      <c r="G10729" s="9"/>
      <c r="H10729" s="9"/>
    </row>
    <row r="10730" spans="7:8" x14ac:dyDescent="0.35">
      <c r="G10730" s="9"/>
      <c r="H10730" s="9"/>
    </row>
    <row r="10731" spans="7:8" x14ac:dyDescent="0.35">
      <c r="G10731" s="9"/>
      <c r="H10731" s="9"/>
    </row>
    <row r="10732" spans="7:8" x14ac:dyDescent="0.35">
      <c r="G10732" s="9"/>
      <c r="H10732" s="9"/>
    </row>
    <row r="10733" spans="7:8" x14ac:dyDescent="0.35">
      <c r="G10733" s="9"/>
      <c r="H10733" s="9"/>
    </row>
    <row r="10734" spans="7:8" x14ac:dyDescent="0.35">
      <c r="G10734" s="9"/>
      <c r="H10734" s="9"/>
    </row>
    <row r="10735" spans="7:8" x14ac:dyDescent="0.35">
      <c r="G10735" s="9"/>
      <c r="H10735" s="9"/>
    </row>
    <row r="10736" spans="7:8" x14ac:dyDescent="0.35">
      <c r="G10736" s="9"/>
      <c r="H10736" s="9"/>
    </row>
    <row r="10737" spans="7:8" x14ac:dyDescent="0.35">
      <c r="G10737" s="9"/>
      <c r="H10737" s="9"/>
    </row>
    <row r="10738" spans="7:8" x14ac:dyDescent="0.35">
      <c r="G10738" s="9"/>
      <c r="H10738" s="9"/>
    </row>
    <row r="10739" spans="7:8" x14ac:dyDescent="0.35">
      <c r="G10739" s="9"/>
      <c r="H10739" s="9"/>
    </row>
    <row r="10740" spans="7:8" x14ac:dyDescent="0.35">
      <c r="G10740" s="9"/>
      <c r="H10740" s="9"/>
    </row>
    <row r="10741" spans="7:8" x14ac:dyDescent="0.35">
      <c r="G10741" s="9"/>
      <c r="H10741" s="9"/>
    </row>
    <row r="10742" spans="7:8" x14ac:dyDescent="0.35">
      <c r="G10742" s="9"/>
      <c r="H10742" s="9"/>
    </row>
    <row r="10743" spans="7:8" x14ac:dyDescent="0.35">
      <c r="G10743" s="9"/>
      <c r="H10743" s="9"/>
    </row>
    <row r="10744" spans="7:8" x14ac:dyDescent="0.35">
      <c r="G10744" s="9"/>
      <c r="H10744" s="9"/>
    </row>
    <row r="10745" spans="7:8" x14ac:dyDescent="0.35">
      <c r="G10745" s="9"/>
      <c r="H10745" s="9"/>
    </row>
    <row r="10746" spans="7:8" x14ac:dyDescent="0.35">
      <c r="G10746" s="9"/>
      <c r="H10746" s="9"/>
    </row>
    <row r="10747" spans="7:8" x14ac:dyDescent="0.35">
      <c r="G10747" s="9"/>
      <c r="H10747" s="9"/>
    </row>
    <row r="10748" spans="7:8" x14ac:dyDescent="0.35">
      <c r="G10748" s="9"/>
      <c r="H10748" s="9"/>
    </row>
    <row r="10749" spans="7:8" x14ac:dyDescent="0.35">
      <c r="G10749" s="9"/>
      <c r="H10749" s="9"/>
    </row>
    <row r="10750" spans="7:8" x14ac:dyDescent="0.35">
      <c r="G10750" s="9"/>
      <c r="H10750" s="9"/>
    </row>
    <row r="10751" spans="7:8" x14ac:dyDescent="0.35">
      <c r="G10751" s="9"/>
      <c r="H10751" s="9"/>
    </row>
    <row r="10752" spans="7:8" x14ac:dyDescent="0.35">
      <c r="G10752" s="9"/>
      <c r="H10752" s="9"/>
    </row>
    <row r="10753" spans="7:8" x14ac:dyDescent="0.35">
      <c r="G10753" s="9"/>
      <c r="H10753" s="9"/>
    </row>
    <row r="10754" spans="7:8" x14ac:dyDescent="0.35">
      <c r="G10754" s="9"/>
      <c r="H10754" s="9"/>
    </row>
    <row r="10755" spans="7:8" x14ac:dyDescent="0.35">
      <c r="G10755" s="9"/>
      <c r="H10755" s="9"/>
    </row>
    <row r="10756" spans="7:8" x14ac:dyDescent="0.35">
      <c r="G10756" s="9"/>
      <c r="H10756" s="9"/>
    </row>
    <row r="10757" spans="7:8" x14ac:dyDescent="0.35">
      <c r="G10757" s="9"/>
      <c r="H10757" s="9"/>
    </row>
    <row r="10758" spans="7:8" x14ac:dyDescent="0.35">
      <c r="G10758" s="9"/>
      <c r="H10758" s="9"/>
    </row>
    <row r="10759" spans="7:8" x14ac:dyDescent="0.35">
      <c r="G10759" s="9"/>
      <c r="H10759" s="9"/>
    </row>
    <row r="10760" spans="7:8" x14ac:dyDescent="0.35">
      <c r="G10760" s="9"/>
      <c r="H10760" s="9"/>
    </row>
    <row r="10761" spans="7:8" x14ac:dyDescent="0.35">
      <c r="G10761" s="9"/>
      <c r="H10761" s="9"/>
    </row>
    <row r="10762" spans="7:8" x14ac:dyDescent="0.35">
      <c r="G10762" s="9"/>
      <c r="H10762" s="9"/>
    </row>
    <row r="10763" spans="7:8" x14ac:dyDescent="0.35">
      <c r="G10763" s="9"/>
      <c r="H10763" s="9"/>
    </row>
    <row r="10764" spans="7:8" x14ac:dyDescent="0.35">
      <c r="G10764" s="9"/>
      <c r="H10764" s="9"/>
    </row>
    <row r="10765" spans="7:8" x14ac:dyDescent="0.35">
      <c r="G10765" s="9"/>
      <c r="H10765" s="9"/>
    </row>
    <row r="10766" spans="7:8" x14ac:dyDescent="0.35">
      <c r="G10766" s="9"/>
      <c r="H10766" s="9"/>
    </row>
    <row r="10767" spans="7:8" x14ac:dyDescent="0.35">
      <c r="G10767" s="9"/>
      <c r="H10767" s="9"/>
    </row>
    <row r="10768" spans="7:8" x14ac:dyDescent="0.35">
      <c r="G10768" s="9"/>
      <c r="H10768" s="9"/>
    </row>
    <row r="10769" spans="7:8" x14ac:dyDescent="0.35">
      <c r="G10769" s="9"/>
      <c r="H10769" s="9"/>
    </row>
    <row r="10770" spans="7:8" x14ac:dyDescent="0.35">
      <c r="G10770" s="9"/>
      <c r="H10770" s="9"/>
    </row>
    <row r="10771" spans="7:8" x14ac:dyDescent="0.35">
      <c r="G10771" s="9"/>
      <c r="H10771" s="9"/>
    </row>
    <row r="10772" spans="7:8" x14ac:dyDescent="0.35">
      <c r="G10772" s="9"/>
      <c r="H10772" s="9"/>
    </row>
    <row r="10773" spans="7:8" x14ac:dyDescent="0.35">
      <c r="G10773" s="9"/>
      <c r="H10773" s="9"/>
    </row>
    <row r="10774" spans="7:8" x14ac:dyDescent="0.35">
      <c r="G10774" s="9"/>
      <c r="H10774" s="9"/>
    </row>
    <row r="10775" spans="7:8" x14ac:dyDescent="0.35">
      <c r="G10775" s="9"/>
      <c r="H10775" s="9"/>
    </row>
    <row r="10776" spans="7:8" x14ac:dyDescent="0.35">
      <c r="G10776" s="9"/>
      <c r="H10776" s="9"/>
    </row>
    <row r="10777" spans="7:8" x14ac:dyDescent="0.35">
      <c r="G10777" s="9"/>
      <c r="H10777" s="9"/>
    </row>
    <row r="10778" spans="7:8" x14ac:dyDescent="0.35">
      <c r="G10778" s="9"/>
      <c r="H10778" s="9"/>
    </row>
    <row r="10779" spans="7:8" x14ac:dyDescent="0.35">
      <c r="G10779" s="9"/>
      <c r="H10779" s="9"/>
    </row>
    <row r="10780" spans="7:8" x14ac:dyDescent="0.35">
      <c r="G10780" s="9"/>
      <c r="H10780" s="9"/>
    </row>
    <row r="10781" spans="7:8" x14ac:dyDescent="0.35">
      <c r="G10781" s="9"/>
      <c r="H10781" s="9"/>
    </row>
    <row r="10782" spans="7:8" x14ac:dyDescent="0.35">
      <c r="G10782" s="9"/>
      <c r="H10782" s="9"/>
    </row>
    <row r="10783" spans="7:8" x14ac:dyDescent="0.35">
      <c r="G10783" s="9"/>
      <c r="H10783" s="9"/>
    </row>
    <row r="10784" spans="7:8" x14ac:dyDescent="0.35">
      <c r="G10784" s="9"/>
      <c r="H10784" s="9"/>
    </row>
    <row r="10785" spans="7:8" x14ac:dyDescent="0.35">
      <c r="G10785" s="9"/>
      <c r="H10785" s="9"/>
    </row>
    <row r="10786" spans="7:8" x14ac:dyDescent="0.35">
      <c r="G10786" s="9"/>
      <c r="H10786" s="9"/>
    </row>
    <row r="10787" spans="7:8" x14ac:dyDescent="0.35">
      <c r="G10787" s="9"/>
      <c r="H10787" s="9"/>
    </row>
    <row r="10788" spans="7:8" x14ac:dyDescent="0.35">
      <c r="G10788" s="9"/>
      <c r="H10788" s="9"/>
    </row>
    <row r="10789" spans="7:8" x14ac:dyDescent="0.35">
      <c r="G10789" s="9"/>
      <c r="H10789" s="9"/>
    </row>
    <row r="10790" spans="7:8" x14ac:dyDescent="0.35">
      <c r="G10790" s="9"/>
      <c r="H10790" s="9"/>
    </row>
    <row r="10791" spans="7:8" x14ac:dyDescent="0.35">
      <c r="G10791" s="9"/>
      <c r="H10791" s="9"/>
    </row>
    <row r="10792" spans="7:8" x14ac:dyDescent="0.35">
      <c r="G10792" s="9"/>
      <c r="H10792" s="9"/>
    </row>
    <row r="10793" spans="7:8" x14ac:dyDescent="0.35">
      <c r="G10793" s="9"/>
      <c r="H10793" s="9"/>
    </row>
    <row r="10794" spans="7:8" x14ac:dyDescent="0.35">
      <c r="G10794" s="9"/>
      <c r="H10794" s="9"/>
    </row>
    <row r="10795" spans="7:8" x14ac:dyDescent="0.35">
      <c r="G10795" s="9"/>
      <c r="H10795" s="9"/>
    </row>
    <row r="10796" spans="7:8" x14ac:dyDescent="0.35">
      <c r="G10796" s="9"/>
      <c r="H10796" s="9"/>
    </row>
    <row r="10797" spans="7:8" x14ac:dyDescent="0.35">
      <c r="G10797" s="9"/>
      <c r="H10797" s="9"/>
    </row>
    <row r="10798" spans="7:8" x14ac:dyDescent="0.35">
      <c r="G10798" s="9"/>
      <c r="H10798" s="9"/>
    </row>
    <row r="10799" spans="7:8" x14ac:dyDescent="0.35">
      <c r="G10799" s="9"/>
      <c r="H10799" s="9"/>
    </row>
    <row r="10800" spans="7:8" x14ac:dyDescent="0.35">
      <c r="G10800" s="9"/>
      <c r="H10800" s="9"/>
    </row>
    <row r="10801" spans="7:8" x14ac:dyDescent="0.35">
      <c r="G10801" s="9"/>
      <c r="H10801" s="9"/>
    </row>
    <row r="10802" spans="7:8" x14ac:dyDescent="0.35">
      <c r="G10802" s="9"/>
      <c r="H10802" s="9"/>
    </row>
    <row r="10803" spans="7:8" x14ac:dyDescent="0.35">
      <c r="G10803" s="9"/>
      <c r="H10803" s="9"/>
    </row>
    <row r="10804" spans="7:8" x14ac:dyDescent="0.35">
      <c r="G10804" s="9"/>
      <c r="H10804" s="9"/>
    </row>
    <row r="10805" spans="7:8" x14ac:dyDescent="0.35">
      <c r="G10805" s="9"/>
      <c r="H10805" s="9"/>
    </row>
    <row r="10806" spans="7:8" x14ac:dyDescent="0.35">
      <c r="G10806" s="9"/>
      <c r="H10806" s="9"/>
    </row>
    <row r="10807" spans="7:8" x14ac:dyDescent="0.35">
      <c r="G10807" s="9"/>
      <c r="H10807" s="9"/>
    </row>
    <row r="10808" spans="7:8" x14ac:dyDescent="0.35">
      <c r="G10808" s="9"/>
      <c r="H10808" s="9"/>
    </row>
    <row r="10809" spans="7:8" x14ac:dyDescent="0.35">
      <c r="G10809" s="9"/>
      <c r="H10809" s="9"/>
    </row>
    <row r="10810" spans="7:8" x14ac:dyDescent="0.35">
      <c r="G10810" s="9"/>
      <c r="H10810" s="9"/>
    </row>
    <row r="10811" spans="7:8" x14ac:dyDescent="0.35">
      <c r="G10811" s="9"/>
      <c r="H10811" s="9"/>
    </row>
    <row r="10812" spans="7:8" x14ac:dyDescent="0.35">
      <c r="G10812" s="9"/>
      <c r="H10812" s="9"/>
    </row>
    <row r="10813" spans="7:8" x14ac:dyDescent="0.35">
      <c r="G10813" s="9"/>
      <c r="H10813" s="9"/>
    </row>
    <row r="10814" spans="7:8" x14ac:dyDescent="0.35">
      <c r="G10814" s="9"/>
      <c r="H10814" s="9"/>
    </row>
    <row r="10815" spans="7:8" x14ac:dyDescent="0.35">
      <c r="G10815" s="9"/>
      <c r="H10815" s="9"/>
    </row>
    <row r="10816" spans="7:8" x14ac:dyDescent="0.35">
      <c r="G10816" s="9"/>
      <c r="H10816" s="9"/>
    </row>
    <row r="10817" spans="7:8" x14ac:dyDescent="0.35">
      <c r="G10817" s="9"/>
      <c r="H10817" s="9"/>
    </row>
    <row r="10818" spans="7:8" x14ac:dyDescent="0.35">
      <c r="G10818" s="9"/>
      <c r="H10818" s="9"/>
    </row>
    <row r="10819" spans="7:8" x14ac:dyDescent="0.35">
      <c r="G10819" s="9"/>
      <c r="H10819" s="9"/>
    </row>
    <row r="10820" spans="7:8" x14ac:dyDescent="0.35">
      <c r="G10820" s="9"/>
      <c r="H10820" s="9"/>
    </row>
    <row r="10821" spans="7:8" x14ac:dyDescent="0.35">
      <c r="G10821" s="9"/>
      <c r="H10821" s="9"/>
    </row>
    <row r="10822" spans="7:8" x14ac:dyDescent="0.35">
      <c r="G10822" s="9"/>
      <c r="H10822" s="9"/>
    </row>
    <row r="10823" spans="7:8" x14ac:dyDescent="0.35">
      <c r="G10823" s="9"/>
      <c r="H10823" s="9"/>
    </row>
    <row r="10824" spans="7:8" x14ac:dyDescent="0.35">
      <c r="G10824" s="9"/>
      <c r="H10824" s="9"/>
    </row>
    <row r="10825" spans="7:8" x14ac:dyDescent="0.35">
      <c r="G10825" s="9"/>
      <c r="H10825" s="9"/>
    </row>
    <row r="10826" spans="7:8" x14ac:dyDescent="0.35">
      <c r="G10826" s="9"/>
      <c r="H10826" s="9"/>
    </row>
    <row r="10827" spans="7:8" x14ac:dyDescent="0.35">
      <c r="G10827" s="9"/>
      <c r="H10827" s="9"/>
    </row>
    <row r="10828" spans="7:8" x14ac:dyDescent="0.35">
      <c r="G10828" s="9"/>
      <c r="H10828" s="9"/>
    </row>
    <row r="10829" spans="7:8" x14ac:dyDescent="0.35">
      <c r="G10829" s="9"/>
      <c r="H10829" s="9"/>
    </row>
    <row r="10830" spans="7:8" x14ac:dyDescent="0.35">
      <c r="G10830" s="9"/>
      <c r="H10830" s="9"/>
    </row>
    <row r="10831" spans="7:8" x14ac:dyDescent="0.35">
      <c r="G10831" s="9"/>
      <c r="H10831" s="9"/>
    </row>
    <row r="10832" spans="7:8" x14ac:dyDescent="0.35">
      <c r="G10832" s="9"/>
      <c r="H10832" s="9"/>
    </row>
    <row r="10833" spans="7:8" x14ac:dyDescent="0.35">
      <c r="G10833" s="9"/>
      <c r="H10833" s="9"/>
    </row>
    <row r="10834" spans="7:8" x14ac:dyDescent="0.35">
      <c r="G10834" s="9"/>
      <c r="H10834" s="9"/>
    </row>
    <row r="10835" spans="7:8" x14ac:dyDescent="0.35">
      <c r="G10835" s="9"/>
      <c r="H10835" s="9"/>
    </row>
    <row r="10836" spans="7:8" x14ac:dyDescent="0.35">
      <c r="G10836" s="9"/>
      <c r="H10836" s="9"/>
    </row>
    <row r="10837" spans="7:8" x14ac:dyDescent="0.35">
      <c r="G10837" s="9"/>
      <c r="H10837" s="9"/>
    </row>
    <row r="10838" spans="7:8" x14ac:dyDescent="0.35">
      <c r="G10838" s="9"/>
      <c r="H10838" s="9"/>
    </row>
    <row r="10839" spans="7:8" x14ac:dyDescent="0.35">
      <c r="G10839" s="9"/>
      <c r="H10839" s="9"/>
    </row>
    <row r="10840" spans="7:8" x14ac:dyDescent="0.35">
      <c r="G10840" s="9"/>
      <c r="H10840" s="9"/>
    </row>
    <row r="10841" spans="7:8" x14ac:dyDescent="0.35">
      <c r="G10841" s="9"/>
      <c r="H10841" s="9"/>
    </row>
    <row r="10842" spans="7:8" x14ac:dyDescent="0.35">
      <c r="G10842" s="9"/>
      <c r="H10842" s="9"/>
    </row>
    <row r="10843" spans="7:8" x14ac:dyDescent="0.35">
      <c r="G10843" s="9"/>
      <c r="H10843" s="9"/>
    </row>
    <row r="10844" spans="7:8" x14ac:dyDescent="0.35">
      <c r="G10844" s="9"/>
      <c r="H10844" s="9"/>
    </row>
    <row r="10845" spans="7:8" x14ac:dyDescent="0.35">
      <c r="G10845" s="9"/>
      <c r="H10845" s="9"/>
    </row>
    <row r="10846" spans="7:8" x14ac:dyDescent="0.35">
      <c r="G10846" s="9"/>
      <c r="H10846" s="9"/>
    </row>
    <row r="10847" spans="7:8" x14ac:dyDescent="0.35">
      <c r="G10847" s="9"/>
      <c r="H10847" s="9"/>
    </row>
    <row r="10848" spans="7:8" x14ac:dyDescent="0.35">
      <c r="G10848" s="9"/>
      <c r="H10848" s="9"/>
    </row>
    <row r="10849" spans="7:8" x14ac:dyDescent="0.35">
      <c r="G10849" s="9"/>
      <c r="H10849" s="9"/>
    </row>
    <row r="10850" spans="7:8" x14ac:dyDescent="0.35">
      <c r="G10850" s="9"/>
      <c r="H10850" s="9"/>
    </row>
    <row r="10851" spans="7:8" x14ac:dyDescent="0.35">
      <c r="G10851" s="9"/>
      <c r="H10851" s="9"/>
    </row>
    <row r="10852" spans="7:8" x14ac:dyDescent="0.35">
      <c r="G10852" s="9"/>
      <c r="H10852" s="9"/>
    </row>
    <row r="10853" spans="7:8" x14ac:dyDescent="0.35">
      <c r="G10853" s="9"/>
      <c r="H10853" s="9"/>
    </row>
    <row r="10854" spans="7:8" x14ac:dyDescent="0.35">
      <c r="G10854" s="9"/>
      <c r="H10854" s="9"/>
    </row>
    <row r="10855" spans="7:8" x14ac:dyDescent="0.35">
      <c r="G10855" s="9"/>
      <c r="H10855" s="9"/>
    </row>
    <row r="10856" spans="7:8" x14ac:dyDescent="0.35">
      <c r="G10856" s="9"/>
      <c r="H10856" s="9"/>
    </row>
    <row r="10857" spans="7:8" x14ac:dyDescent="0.35">
      <c r="G10857" s="9"/>
      <c r="H10857" s="9"/>
    </row>
    <row r="10858" spans="7:8" x14ac:dyDescent="0.35">
      <c r="G10858" s="9"/>
      <c r="H10858" s="9"/>
    </row>
    <row r="10859" spans="7:8" x14ac:dyDescent="0.35">
      <c r="G10859" s="9"/>
      <c r="H10859" s="9"/>
    </row>
    <row r="10860" spans="7:8" x14ac:dyDescent="0.35">
      <c r="G10860" s="9"/>
      <c r="H10860" s="9"/>
    </row>
    <row r="10861" spans="7:8" x14ac:dyDescent="0.35">
      <c r="G10861" s="9"/>
      <c r="H10861" s="9"/>
    </row>
    <row r="10862" spans="7:8" x14ac:dyDescent="0.35">
      <c r="G10862" s="9"/>
      <c r="H10862" s="9"/>
    </row>
    <row r="10863" spans="7:8" x14ac:dyDescent="0.35">
      <c r="G10863" s="9"/>
      <c r="H10863" s="9"/>
    </row>
    <row r="10864" spans="7:8" x14ac:dyDescent="0.35">
      <c r="G10864" s="9"/>
      <c r="H10864" s="9"/>
    </row>
    <row r="10865" spans="7:8" x14ac:dyDescent="0.35">
      <c r="G10865" s="9"/>
      <c r="H10865" s="9"/>
    </row>
    <row r="10866" spans="7:8" x14ac:dyDescent="0.35">
      <c r="G10866" s="9"/>
      <c r="H10866" s="9"/>
    </row>
    <row r="10867" spans="7:8" x14ac:dyDescent="0.35">
      <c r="G10867" s="9"/>
      <c r="H10867" s="9"/>
    </row>
    <row r="10868" spans="7:8" x14ac:dyDescent="0.35">
      <c r="G10868" s="9"/>
      <c r="H10868" s="9"/>
    </row>
    <row r="10869" spans="7:8" x14ac:dyDescent="0.35">
      <c r="G10869" s="9"/>
      <c r="H10869" s="9"/>
    </row>
    <row r="10870" spans="7:8" x14ac:dyDescent="0.35">
      <c r="G10870" s="9"/>
      <c r="H10870" s="9"/>
    </row>
    <row r="10871" spans="7:8" x14ac:dyDescent="0.35">
      <c r="G10871" s="9"/>
      <c r="H10871" s="9"/>
    </row>
    <row r="10872" spans="7:8" x14ac:dyDescent="0.35">
      <c r="G10872" s="9"/>
      <c r="H10872" s="9"/>
    </row>
    <row r="10873" spans="7:8" x14ac:dyDescent="0.35">
      <c r="G10873" s="9"/>
      <c r="H10873" s="9"/>
    </row>
    <row r="10874" spans="7:8" x14ac:dyDescent="0.35">
      <c r="G10874" s="9"/>
      <c r="H10874" s="9"/>
    </row>
    <row r="10875" spans="7:8" x14ac:dyDescent="0.35">
      <c r="G10875" s="9"/>
      <c r="H10875" s="9"/>
    </row>
    <row r="10876" spans="7:8" x14ac:dyDescent="0.35">
      <c r="G10876" s="9"/>
      <c r="H10876" s="9"/>
    </row>
    <row r="10877" spans="7:8" x14ac:dyDescent="0.35">
      <c r="G10877" s="9"/>
      <c r="H10877" s="9"/>
    </row>
    <row r="10878" spans="7:8" x14ac:dyDescent="0.35">
      <c r="G10878" s="9"/>
      <c r="H10878" s="9"/>
    </row>
    <row r="10879" spans="7:8" x14ac:dyDescent="0.35">
      <c r="G10879" s="9"/>
      <c r="H10879" s="9"/>
    </row>
    <row r="10880" spans="7:8" x14ac:dyDescent="0.35">
      <c r="G10880" s="9"/>
      <c r="H10880" s="9"/>
    </row>
    <row r="10881" spans="7:8" x14ac:dyDescent="0.35">
      <c r="G10881" s="9"/>
      <c r="H10881" s="9"/>
    </row>
    <row r="10882" spans="7:8" x14ac:dyDescent="0.35">
      <c r="G10882" s="9"/>
      <c r="H10882" s="9"/>
    </row>
    <row r="10883" spans="7:8" x14ac:dyDescent="0.35">
      <c r="G10883" s="9"/>
      <c r="H10883" s="9"/>
    </row>
    <row r="10884" spans="7:8" x14ac:dyDescent="0.35">
      <c r="G10884" s="9"/>
      <c r="H10884" s="9"/>
    </row>
    <row r="10885" spans="7:8" x14ac:dyDescent="0.35">
      <c r="G10885" s="9"/>
      <c r="H10885" s="9"/>
    </row>
    <row r="10886" spans="7:8" x14ac:dyDescent="0.35">
      <c r="G10886" s="9"/>
      <c r="H10886" s="9"/>
    </row>
    <row r="10887" spans="7:8" x14ac:dyDescent="0.35">
      <c r="G10887" s="9"/>
      <c r="H10887" s="9"/>
    </row>
    <row r="10888" spans="7:8" x14ac:dyDescent="0.35">
      <c r="G10888" s="9"/>
      <c r="H10888" s="9"/>
    </row>
    <row r="10889" spans="7:8" x14ac:dyDescent="0.35">
      <c r="G10889" s="9"/>
      <c r="H10889" s="9"/>
    </row>
    <row r="10890" spans="7:8" x14ac:dyDescent="0.35">
      <c r="G10890" s="9"/>
      <c r="H10890" s="9"/>
    </row>
    <row r="10891" spans="7:8" x14ac:dyDescent="0.35">
      <c r="G10891" s="9"/>
      <c r="H10891" s="9"/>
    </row>
    <row r="10892" spans="7:8" x14ac:dyDescent="0.35">
      <c r="G10892" s="9"/>
      <c r="H10892" s="9"/>
    </row>
    <row r="10893" spans="7:8" x14ac:dyDescent="0.35">
      <c r="G10893" s="9"/>
      <c r="H10893" s="9"/>
    </row>
    <row r="10894" spans="7:8" x14ac:dyDescent="0.35">
      <c r="G10894" s="9"/>
      <c r="H10894" s="9"/>
    </row>
    <row r="10895" spans="7:8" x14ac:dyDescent="0.35">
      <c r="G10895" s="9"/>
      <c r="H10895" s="9"/>
    </row>
    <row r="10896" spans="7:8" x14ac:dyDescent="0.35">
      <c r="G10896" s="9"/>
      <c r="H10896" s="9"/>
    </row>
    <row r="10897" spans="7:8" x14ac:dyDescent="0.35">
      <c r="G10897" s="9"/>
      <c r="H10897" s="9"/>
    </row>
    <row r="10898" spans="7:8" x14ac:dyDescent="0.35">
      <c r="G10898" s="9"/>
      <c r="H10898" s="9"/>
    </row>
    <row r="10899" spans="7:8" x14ac:dyDescent="0.35">
      <c r="G10899" s="9"/>
      <c r="H10899" s="9"/>
    </row>
    <row r="10900" spans="7:8" x14ac:dyDescent="0.35">
      <c r="G10900" s="9"/>
      <c r="H10900" s="9"/>
    </row>
    <row r="10901" spans="7:8" x14ac:dyDescent="0.35">
      <c r="G10901" s="9"/>
      <c r="H10901" s="9"/>
    </row>
    <row r="10902" spans="7:8" x14ac:dyDescent="0.35">
      <c r="G10902" s="9"/>
      <c r="H10902" s="9"/>
    </row>
    <row r="10903" spans="7:8" x14ac:dyDescent="0.35">
      <c r="G10903" s="9"/>
      <c r="H10903" s="9"/>
    </row>
    <row r="10904" spans="7:8" x14ac:dyDescent="0.35">
      <c r="G10904" s="9"/>
      <c r="H10904" s="9"/>
    </row>
    <row r="10905" spans="7:8" x14ac:dyDescent="0.35">
      <c r="G10905" s="9"/>
      <c r="H10905" s="9"/>
    </row>
    <row r="10906" spans="7:8" x14ac:dyDescent="0.35">
      <c r="G10906" s="9"/>
      <c r="H10906" s="9"/>
    </row>
    <row r="10907" spans="7:8" x14ac:dyDescent="0.35">
      <c r="G10907" s="9"/>
      <c r="H10907" s="9"/>
    </row>
    <row r="10908" spans="7:8" x14ac:dyDescent="0.35">
      <c r="G10908" s="9"/>
      <c r="H10908" s="9"/>
    </row>
    <row r="10909" spans="7:8" x14ac:dyDescent="0.35">
      <c r="G10909" s="9"/>
      <c r="H10909" s="9"/>
    </row>
    <row r="10910" spans="7:8" x14ac:dyDescent="0.35">
      <c r="G10910" s="9"/>
      <c r="H10910" s="9"/>
    </row>
    <row r="10911" spans="7:8" x14ac:dyDescent="0.35">
      <c r="G10911" s="9"/>
      <c r="H10911" s="9"/>
    </row>
    <row r="10912" spans="7:8" x14ac:dyDescent="0.35">
      <c r="G10912" s="9"/>
      <c r="H10912" s="9"/>
    </row>
    <row r="10913" spans="7:8" x14ac:dyDescent="0.35">
      <c r="G10913" s="9"/>
      <c r="H10913" s="9"/>
    </row>
    <row r="10914" spans="7:8" x14ac:dyDescent="0.35">
      <c r="G10914" s="9"/>
      <c r="H10914" s="9"/>
    </row>
    <row r="10915" spans="7:8" x14ac:dyDescent="0.35">
      <c r="G10915" s="9"/>
      <c r="H10915" s="9"/>
    </row>
    <row r="10916" spans="7:8" x14ac:dyDescent="0.35">
      <c r="G10916" s="9"/>
      <c r="H10916" s="9"/>
    </row>
    <row r="10917" spans="7:8" x14ac:dyDescent="0.35">
      <c r="G10917" s="9"/>
      <c r="H10917" s="9"/>
    </row>
    <row r="10918" spans="7:8" x14ac:dyDescent="0.35">
      <c r="G10918" s="9"/>
      <c r="H10918" s="9"/>
    </row>
    <row r="10919" spans="7:8" x14ac:dyDescent="0.35">
      <c r="G10919" s="9"/>
      <c r="H10919" s="9"/>
    </row>
    <row r="10920" spans="7:8" x14ac:dyDescent="0.35">
      <c r="G10920" s="9"/>
      <c r="H10920" s="9"/>
    </row>
    <row r="10921" spans="7:8" x14ac:dyDescent="0.35">
      <c r="G10921" s="9"/>
      <c r="H10921" s="9"/>
    </row>
    <row r="10922" spans="7:8" x14ac:dyDescent="0.35">
      <c r="G10922" s="9"/>
      <c r="H10922" s="9"/>
    </row>
    <row r="10923" spans="7:8" x14ac:dyDescent="0.35">
      <c r="G10923" s="9"/>
      <c r="H10923" s="9"/>
    </row>
    <row r="10924" spans="7:8" x14ac:dyDescent="0.35">
      <c r="G10924" s="9"/>
      <c r="H10924" s="9"/>
    </row>
    <row r="10925" spans="7:8" x14ac:dyDescent="0.35">
      <c r="G10925" s="9"/>
      <c r="H10925" s="9"/>
    </row>
    <row r="10926" spans="7:8" x14ac:dyDescent="0.35">
      <c r="G10926" s="9"/>
      <c r="H10926" s="9"/>
    </row>
    <row r="10927" spans="7:8" x14ac:dyDescent="0.35">
      <c r="G10927" s="9"/>
      <c r="H10927" s="9"/>
    </row>
    <row r="10928" spans="7:8" x14ac:dyDescent="0.35">
      <c r="G10928" s="9"/>
      <c r="H10928" s="9"/>
    </row>
    <row r="10929" spans="7:8" x14ac:dyDescent="0.35">
      <c r="G10929" s="9"/>
      <c r="H10929" s="9"/>
    </row>
    <row r="10930" spans="7:8" x14ac:dyDescent="0.35">
      <c r="G10930" s="9"/>
      <c r="H10930" s="9"/>
    </row>
    <row r="10931" spans="7:8" x14ac:dyDescent="0.35">
      <c r="G10931" s="9"/>
      <c r="H10931" s="9"/>
    </row>
    <row r="10932" spans="7:8" x14ac:dyDescent="0.35">
      <c r="G10932" s="9"/>
      <c r="H10932" s="9"/>
    </row>
    <row r="10933" spans="7:8" x14ac:dyDescent="0.35">
      <c r="G10933" s="9"/>
      <c r="H10933" s="9"/>
    </row>
    <row r="10934" spans="7:8" x14ac:dyDescent="0.35">
      <c r="G10934" s="9"/>
      <c r="H10934" s="9"/>
    </row>
    <row r="10935" spans="7:8" x14ac:dyDescent="0.35">
      <c r="G10935" s="9"/>
      <c r="H10935" s="9"/>
    </row>
    <row r="10936" spans="7:8" x14ac:dyDescent="0.35">
      <c r="G10936" s="9"/>
      <c r="H10936" s="9"/>
    </row>
    <row r="10937" spans="7:8" x14ac:dyDescent="0.35">
      <c r="G10937" s="9"/>
      <c r="H10937" s="9"/>
    </row>
    <row r="10938" spans="7:8" x14ac:dyDescent="0.35">
      <c r="G10938" s="9"/>
      <c r="H10938" s="9"/>
    </row>
    <row r="10939" spans="7:8" x14ac:dyDescent="0.35">
      <c r="G10939" s="9"/>
      <c r="H10939" s="9"/>
    </row>
    <row r="10940" spans="7:8" x14ac:dyDescent="0.35">
      <c r="G10940" s="9"/>
      <c r="H10940" s="9"/>
    </row>
    <row r="10941" spans="7:8" x14ac:dyDescent="0.35">
      <c r="G10941" s="9"/>
      <c r="H10941" s="9"/>
    </row>
    <row r="10942" spans="7:8" x14ac:dyDescent="0.35">
      <c r="G10942" s="9"/>
      <c r="H10942" s="9"/>
    </row>
    <row r="10943" spans="7:8" x14ac:dyDescent="0.35">
      <c r="G10943" s="9"/>
      <c r="H10943" s="9"/>
    </row>
    <row r="10944" spans="7:8" x14ac:dyDescent="0.35">
      <c r="G10944" s="9"/>
      <c r="H10944" s="9"/>
    </row>
    <row r="10945" spans="7:8" x14ac:dyDescent="0.35">
      <c r="G10945" s="9"/>
      <c r="H10945" s="9"/>
    </row>
    <row r="10946" spans="7:8" x14ac:dyDescent="0.35">
      <c r="G10946" s="9"/>
      <c r="H10946" s="9"/>
    </row>
    <row r="10947" spans="7:8" x14ac:dyDescent="0.35">
      <c r="G10947" s="9"/>
      <c r="H10947" s="9"/>
    </row>
    <row r="10948" spans="7:8" x14ac:dyDescent="0.35">
      <c r="G10948" s="9"/>
      <c r="H10948" s="9"/>
    </row>
    <row r="10949" spans="7:8" x14ac:dyDescent="0.35">
      <c r="G10949" s="9"/>
      <c r="H10949" s="9"/>
    </row>
    <row r="10950" spans="7:8" x14ac:dyDescent="0.35">
      <c r="G10950" s="9"/>
      <c r="H10950" s="9"/>
    </row>
    <row r="10951" spans="7:8" x14ac:dyDescent="0.35">
      <c r="G10951" s="9"/>
      <c r="H10951" s="9"/>
    </row>
    <row r="10952" spans="7:8" x14ac:dyDescent="0.35">
      <c r="G10952" s="9"/>
      <c r="H10952" s="9"/>
    </row>
    <row r="10953" spans="7:8" x14ac:dyDescent="0.35">
      <c r="G10953" s="9"/>
      <c r="H10953" s="9"/>
    </row>
    <row r="10954" spans="7:8" x14ac:dyDescent="0.35">
      <c r="G10954" s="9"/>
      <c r="H10954" s="9"/>
    </row>
    <row r="10955" spans="7:8" x14ac:dyDescent="0.35">
      <c r="G10955" s="9"/>
      <c r="H10955" s="9"/>
    </row>
    <row r="10956" spans="7:8" x14ac:dyDescent="0.35">
      <c r="G10956" s="9"/>
      <c r="H10956" s="9"/>
    </row>
    <row r="10957" spans="7:8" x14ac:dyDescent="0.35">
      <c r="G10957" s="9"/>
      <c r="H10957" s="9"/>
    </row>
    <row r="10958" spans="7:8" x14ac:dyDescent="0.35">
      <c r="G10958" s="9"/>
      <c r="H10958" s="9"/>
    </row>
    <row r="10959" spans="7:8" x14ac:dyDescent="0.35">
      <c r="G10959" s="9"/>
      <c r="H10959" s="9"/>
    </row>
    <row r="10960" spans="7:8" x14ac:dyDescent="0.35">
      <c r="G10960" s="9"/>
      <c r="H10960" s="9"/>
    </row>
    <row r="10961" spans="7:8" x14ac:dyDescent="0.35">
      <c r="G10961" s="9"/>
      <c r="H10961" s="9"/>
    </row>
    <row r="10962" spans="7:8" x14ac:dyDescent="0.35">
      <c r="G10962" s="9"/>
      <c r="H10962" s="9"/>
    </row>
    <row r="10963" spans="7:8" x14ac:dyDescent="0.35">
      <c r="G10963" s="9"/>
      <c r="H10963" s="9"/>
    </row>
    <row r="10964" spans="7:8" x14ac:dyDescent="0.35">
      <c r="G10964" s="9"/>
      <c r="H10964" s="9"/>
    </row>
    <row r="10965" spans="7:8" x14ac:dyDescent="0.35">
      <c r="G10965" s="9"/>
      <c r="H10965" s="9"/>
    </row>
    <row r="10966" spans="7:8" x14ac:dyDescent="0.35">
      <c r="G10966" s="9"/>
      <c r="H10966" s="9"/>
    </row>
    <row r="10967" spans="7:8" x14ac:dyDescent="0.35">
      <c r="G10967" s="9"/>
      <c r="H10967" s="9"/>
    </row>
    <row r="10968" spans="7:8" x14ac:dyDescent="0.35">
      <c r="G10968" s="9"/>
      <c r="H10968" s="9"/>
    </row>
    <row r="10969" spans="7:8" x14ac:dyDescent="0.35">
      <c r="G10969" s="9"/>
      <c r="H10969" s="9"/>
    </row>
    <row r="10970" spans="7:8" x14ac:dyDescent="0.35">
      <c r="G10970" s="9"/>
      <c r="H10970" s="9"/>
    </row>
    <row r="10971" spans="7:8" x14ac:dyDescent="0.35">
      <c r="G10971" s="9"/>
      <c r="H10971" s="9"/>
    </row>
    <row r="10972" spans="7:8" x14ac:dyDescent="0.35">
      <c r="G10972" s="9"/>
      <c r="H10972" s="9"/>
    </row>
    <row r="10973" spans="7:8" x14ac:dyDescent="0.35">
      <c r="G10973" s="9"/>
      <c r="H10973" s="9"/>
    </row>
    <row r="10974" spans="7:8" x14ac:dyDescent="0.35">
      <c r="G10974" s="9"/>
      <c r="H10974" s="9"/>
    </row>
    <row r="10975" spans="7:8" x14ac:dyDescent="0.35">
      <c r="G10975" s="9"/>
      <c r="H10975" s="9"/>
    </row>
    <row r="10976" spans="7:8" x14ac:dyDescent="0.35">
      <c r="G10976" s="9"/>
      <c r="H10976" s="9"/>
    </row>
    <row r="10977" spans="7:8" x14ac:dyDescent="0.35">
      <c r="G10977" s="9"/>
      <c r="H10977" s="9"/>
    </row>
    <row r="10978" spans="7:8" x14ac:dyDescent="0.35">
      <c r="G10978" s="9"/>
      <c r="H10978" s="9"/>
    </row>
    <row r="10979" spans="7:8" x14ac:dyDescent="0.35">
      <c r="G10979" s="9"/>
      <c r="H10979" s="9"/>
    </row>
    <row r="10980" spans="7:8" x14ac:dyDescent="0.35">
      <c r="G10980" s="9"/>
      <c r="H10980" s="9"/>
    </row>
    <row r="10981" spans="7:8" x14ac:dyDescent="0.35">
      <c r="G10981" s="9"/>
      <c r="H10981" s="9"/>
    </row>
    <row r="10982" spans="7:8" x14ac:dyDescent="0.35">
      <c r="G10982" s="9"/>
      <c r="H10982" s="9"/>
    </row>
    <row r="10983" spans="7:8" x14ac:dyDescent="0.35">
      <c r="G10983" s="9"/>
      <c r="H10983" s="9"/>
    </row>
    <row r="10984" spans="7:8" x14ac:dyDescent="0.35">
      <c r="G10984" s="9"/>
      <c r="H10984" s="9"/>
    </row>
    <row r="10985" spans="7:8" x14ac:dyDescent="0.35">
      <c r="G10985" s="9"/>
      <c r="H10985" s="9"/>
    </row>
    <row r="10986" spans="7:8" x14ac:dyDescent="0.35">
      <c r="G10986" s="9"/>
      <c r="H10986" s="9"/>
    </row>
    <row r="10987" spans="7:8" x14ac:dyDescent="0.35">
      <c r="G10987" s="9"/>
      <c r="H10987" s="9"/>
    </row>
    <row r="10988" spans="7:8" x14ac:dyDescent="0.35">
      <c r="G10988" s="9"/>
      <c r="H10988" s="9"/>
    </row>
    <row r="10989" spans="7:8" x14ac:dyDescent="0.35">
      <c r="G10989" s="9"/>
      <c r="H10989" s="9"/>
    </row>
    <row r="10990" spans="7:8" x14ac:dyDescent="0.35">
      <c r="G10990" s="9"/>
      <c r="H10990" s="9"/>
    </row>
    <row r="10991" spans="7:8" x14ac:dyDescent="0.35">
      <c r="G10991" s="9"/>
      <c r="H10991" s="9"/>
    </row>
    <row r="10992" spans="7:8" x14ac:dyDescent="0.35">
      <c r="G10992" s="9"/>
      <c r="H10992" s="9"/>
    </row>
    <row r="10993" spans="7:8" x14ac:dyDescent="0.35">
      <c r="G10993" s="9"/>
      <c r="H10993" s="9"/>
    </row>
    <row r="10994" spans="7:8" x14ac:dyDescent="0.35">
      <c r="G10994" s="9"/>
      <c r="H10994" s="9"/>
    </row>
    <row r="10995" spans="7:8" x14ac:dyDescent="0.35">
      <c r="G10995" s="9"/>
      <c r="H10995" s="9"/>
    </row>
    <row r="10996" spans="7:8" x14ac:dyDescent="0.35">
      <c r="G10996" s="9"/>
      <c r="H10996" s="9"/>
    </row>
    <row r="10997" spans="7:8" x14ac:dyDescent="0.35">
      <c r="G10997" s="9"/>
      <c r="H10997" s="9"/>
    </row>
    <row r="10998" spans="7:8" x14ac:dyDescent="0.35">
      <c r="G10998" s="9"/>
      <c r="H10998" s="9"/>
    </row>
    <row r="10999" spans="7:8" x14ac:dyDescent="0.35">
      <c r="G10999" s="9"/>
      <c r="H10999" s="9"/>
    </row>
    <row r="11000" spans="7:8" x14ac:dyDescent="0.35">
      <c r="G11000" s="9"/>
      <c r="H11000" s="9"/>
    </row>
    <row r="11001" spans="7:8" x14ac:dyDescent="0.35">
      <c r="G11001" s="9"/>
      <c r="H11001" s="9"/>
    </row>
    <row r="11002" spans="7:8" x14ac:dyDescent="0.35">
      <c r="G11002" s="9"/>
      <c r="H11002" s="9"/>
    </row>
    <row r="11003" spans="7:8" x14ac:dyDescent="0.35">
      <c r="G11003" s="9"/>
      <c r="H11003" s="9"/>
    </row>
    <row r="11004" spans="7:8" x14ac:dyDescent="0.35">
      <c r="G11004" s="9"/>
      <c r="H11004" s="9"/>
    </row>
    <row r="11005" spans="7:8" x14ac:dyDescent="0.35">
      <c r="G11005" s="9"/>
      <c r="H11005" s="9"/>
    </row>
    <row r="11006" spans="7:8" x14ac:dyDescent="0.35">
      <c r="G11006" s="9"/>
      <c r="H11006" s="9"/>
    </row>
    <row r="11007" spans="7:8" x14ac:dyDescent="0.35">
      <c r="G11007" s="9"/>
      <c r="H11007" s="9"/>
    </row>
    <row r="11008" spans="7:8" x14ac:dyDescent="0.35">
      <c r="G11008" s="9"/>
      <c r="H11008" s="9"/>
    </row>
    <row r="11009" spans="7:8" x14ac:dyDescent="0.35">
      <c r="G11009" s="9"/>
      <c r="H11009" s="9"/>
    </row>
    <row r="11010" spans="7:8" x14ac:dyDescent="0.35">
      <c r="G11010" s="9"/>
      <c r="H11010" s="9"/>
    </row>
    <row r="11011" spans="7:8" x14ac:dyDescent="0.35">
      <c r="G11011" s="9"/>
      <c r="H11011" s="9"/>
    </row>
    <row r="11012" spans="7:8" x14ac:dyDescent="0.35">
      <c r="G11012" s="9"/>
      <c r="H11012" s="9"/>
    </row>
    <row r="11013" spans="7:8" x14ac:dyDescent="0.35">
      <c r="G11013" s="9"/>
      <c r="H11013" s="9"/>
    </row>
    <row r="11014" spans="7:8" x14ac:dyDescent="0.35">
      <c r="G11014" s="9"/>
      <c r="H11014" s="9"/>
    </row>
    <row r="11015" spans="7:8" x14ac:dyDescent="0.35">
      <c r="G11015" s="9"/>
      <c r="H11015" s="9"/>
    </row>
    <row r="11016" spans="7:8" x14ac:dyDescent="0.35">
      <c r="G11016" s="9"/>
      <c r="H11016" s="9"/>
    </row>
    <row r="11017" spans="7:8" x14ac:dyDescent="0.35">
      <c r="G11017" s="9"/>
      <c r="H11017" s="9"/>
    </row>
    <row r="11018" spans="7:8" x14ac:dyDescent="0.35">
      <c r="G11018" s="9"/>
      <c r="H11018" s="9"/>
    </row>
    <row r="11019" spans="7:8" x14ac:dyDescent="0.35">
      <c r="G11019" s="9"/>
      <c r="H11019" s="9"/>
    </row>
    <row r="11020" spans="7:8" x14ac:dyDescent="0.35">
      <c r="G11020" s="9"/>
      <c r="H11020" s="9"/>
    </row>
    <row r="11021" spans="7:8" x14ac:dyDescent="0.35">
      <c r="G11021" s="9"/>
      <c r="H11021" s="9"/>
    </row>
    <row r="11022" spans="7:8" x14ac:dyDescent="0.35">
      <c r="G11022" s="9"/>
      <c r="H11022" s="9"/>
    </row>
    <row r="11023" spans="7:8" x14ac:dyDescent="0.35">
      <c r="G11023" s="9"/>
      <c r="H11023" s="9"/>
    </row>
    <row r="11024" spans="7:8" x14ac:dyDescent="0.35">
      <c r="G11024" s="9"/>
      <c r="H11024" s="9"/>
    </row>
    <row r="11025" spans="7:8" x14ac:dyDescent="0.35">
      <c r="G11025" s="9"/>
      <c r="H11025" s="9"/>
    </row>
    <row r="11026" spans="7:8" x14ac:dyDescent="0.35">
      <c r="G11026" s="9"/>
      <c r="H11026" s="9"/>
    </row>
    <row r="11027" spans="7:8" x14ac:dyDescent="0.35">
      <c r="G11027" s="9"/>
      <c r="H11027" s="9"/>
    </row>
    <row r="11028" spans="7:8" x14ac:dyDescent="0.35">
      <c r="G11028" s="9"/>
      <c r="H11028" s="9"/>
    </row>
    <row r="11029" spans="7:8" x14ac:dyDescent="0.35">
      <c r="G11029" s="9"/>
      <c r="H11029" s="9"/>
    </row>
    <row r="11030" spans="7:8" x14ac:dyDescent="0.35">
      <c r="G11030" s="9"/>
      <c r="H11030" s="9"/>
    </row>
    <row r="11031" spans="7:8" x14ac:dyDescent="0.35">
      <c r="G11031" s="9"/>
      <c r="H11031" s="9"/>
    </row>
    <row r="11032" spans="7:8" x14ac:dyDescent="0.35">
      <c r="G11032" s="9"/>
      <c r="H11032" s="9"/>
    </row>
    <row r="11033" spans="7:8" x14ac:dyDescent="0.35">
      <c r="G11033" s="9"/>
      <c r="H11033" s="9"/>
    </row>
    <row r="11034" spans="7:8" x14ac:dyDescent="0.35">
      <c r="G11034" s="9"/>
      <c r="H11034" s="9"/>
    </row>
    <row r="11035" spans="7:8" x14ac:dyDescent="0.35">
      <c r="G11035" s="9"/>
      <c r="H11035" s="9"/>
    </row>
    <row r="11036" spans="7:8" x14ac:dyDescent="0.35">
      <c r="G11036" s="9"/>
      <c r="H11036" s="9"/>
    </row>
    <row r="11037" spans="7:8" x14ac:dyDescent="0.35">
      <c r="G11037" s="9"/>
      <c r="H11037" s="9"/>
    </row>
    <row r="11038" spans="7:8" x14ac:dyDescent="0.35">
      <c r="G11038" s="9"/>
      <c r="H11038" s="9"/>
    </row>
    <row r="11039" spans="7:8" x14ac:dyDescent="0.35">
      <c r="G11039" s="9"/>
      <c r="H11039" s="9"/>
    </row>
    <row r="11040" spans="7:8" x14ac:dyDescent="0.35">
      <c r="G11040" s="9"/>
      <c r="H11040" s="9"/>
    </row>
    <row r="11041" spans="7:8" x14ac:dyDescent="0.35">
      <c r="G11041" s="9"/>
      <c r="H11041" s="9"/>
    </row>
    <row r="11042" spans="7:8" x14ac:dyDescent="0.35">
      <c r="G11042" s="9"/>
      <c r="H11042" s="9"/>
    </row>
    <row r="11043" spans="7:8" x14ac:dyDescent="0.35">
      <c r="G11043" s="9"/>
      <c r="H11043" s="9"/>
    </row>
    <row r="11044" spans="7:8" x14ac:dyDescent="0.35">
      <c r="G11044" s="9"/>
      <c r="H11044" s="9"/>
    </row>
    <row r="11045" spans="7:8" x14ac:dyDescent="0.35">
      <c r="G11045" s="9"/>
      <c r="H11045" s="9"/>
    </row>
    <row r="11046" spans="7:8" x14ac:dyDescent="0.35">
      <c r="G11046" s="9"/>
      <c r="H11046" s="9"/>
    </row>
    <row r="11047" spans="7:8" x14ac:dyDescent="0.35">
      <c r="G11047" s="9"/>
      <c r="H11047" s="9"/>
    </row>
    <row r="11048" spans="7:8" x14ac:dyDescent="0.35">
      <c r="G11048" s="9"/>
      <c r="H11048" s="9"/>
    </row>
    <row r="11049" spans="7:8" x14ac:dyDescent="0.35">
      <c r="G11049" s="9"/>
      <c r="H11049" s="9"/>
    </row>
    <row r="11050" spans="7:8" x14ac:dyDescent="0.35">
      <c r="G11050" s="9"/>
      <c r="H11050" s="9"/>
    </row>
    <row r="11051" spans="7:8" x14ac:dyDescent="0.35">
      <c r="G11051" s="9"/>
      <c r="H11051" s="9"/>
    </row>
    <row r="11052" spans="7:8" x14ac:dyDescent="0.35">
      <c r="G11052" s="9"/>
      <c r="H11052" s="9"/>
    </row>
    <row r="11053" spans="7:8" x14ac:dyDescent="0.35">
      <c r="G11053" s="9"/>
      <c r="H11053" s="9"/>
    </row>
    <row r="11054" spans="7:8" x14ac:dyDescent="0.35">
      <c r="G11054" s="9"/>
      <c r="H11054" s="9"/>
    </row>
    <row r="11055" spans="7:8" x14ac:dyDescent="0.35">
      <c r="G11055" s="9"/>
      <c r="H11055" s="9"/>
    </row>
    <row r="11056" spans="7:8" x14ac:dyDescent="0.35">
      <c r="G11056" s="9"/>
      <c r="H11056" s="9"/>
    </row>
    <row r="11057" spans="7:8" x14ac:dyDescent="0.35">
      <c r="G11057" s="9"/>
      <c r="H11057" s="9"/>
    </row>
    <row r="11058" spans="7:8" x14ac:dyDescent="0.35">
      <c r="G11058" s="9"/>
      <c r="H11058" s="9"/>
    </row>
    <row r="11059" spans="7:8" x14ac:dyDescent="0.35">
      <c r="G11059" s="9"/>
      <c r="H11059" s="9"/>
    </row>
    <row r="11060" spans="7:8" x14ac:dyDescent="0.35">
      <c r="G11060" s="9"/>
      <c r="H11060" s="9"/>
    </row>
    <row r="11061" spans="7:8" x14ac:dyDescent="0.35">
      <c r="G11061" s="9"/>
      <c r="H11061" s="9"/>
    </row>
    <row r="11062" spans="7:8" x14ac:dyDescent="0.35">
      <c r="G11062" s="9"/>
      <c r="H11062" s="9"/>
    </row>
    <row r="11063" spans="7:8" x14ac:dyDescent="0.35">
      <c r="G11063" s="9"/>
      <c r="H11063" s="9"/>
    </row>
    <row r="11064" spans="7:8" x14ac:dyDescent="0.35">
      <c r="G11064" s="9"/>
      <c r="H11064" s="9"/>
    </row>
    <row r="11065" spans="7:8" x14ac:dyDescent="0.35">
      <c r="G11065" s="9"/>
      <c r="H11065" s="9"/>
    </row>
    <row r="11066" spans="7:8" x14ac:dyDescent="0.35">
      <c r="G11066" s="9"/>
      <c r="H11066" s="9"/>
    </row>
    <row r="11067" spans="7:8" x14ac:dyDescent="0.35">
      <c r="G11067" s="9"/>
      <c r="H11067" s="9"/>
    </row>
    <row r="11068" spans="7:8" x14ac:dyDescent="0.35">
      <c r="G11068" s="9"/>
      <c r="H11068" s="9"/>
    </row>
    <row r="11069" spans="7:8" x14ac:dyDescent="0.35">
      <c r="G11069" s="9"/>
      <c r="H11069" s="9"/>
    </row>
    <row r="11070" spans="7:8" x14ac:dyDescent="0.35">
      <c r="G11070" s="9"/>
      <c r="H11070" s="9"/>
    </row>
    <row r="11071" spans="7:8" x14ac:dyDescent="0.35">
      <c r="G11071" s="9"/>
      <c r="H11071" s="9"/>
    </row>
    <row r="11072" spans="7:8" x14ac:dyDescent="0.35">
      <c r="G11072" s="9"/>
      <c r="H11072" s="9"/>
    </row>
    <row r="11073" spans="7:8" x14ac:dyDescent="0.35">
      <c r="G11073" s="9"/>
      <c r="H11073" s="9"/>
    </row>
    <row r="11074" spans="7:8" x14ac:dyDescent="0.35">
      <c r="G11074" s="9"/>
      <c r="H11074" s="9"/>
    </row>
    <row r="11075" spans="7:8" x14ac:dyDescent="0.35">
      <c r="G11075" s="9"/>
      <c r="H11075" s="9"/>
    </row>
    <row r="11076" spans="7:8" x14ac:dyDescent="0.35">
      <c r="G11076" s="9"/>
      <c r="H11076" s="9"/>
    </row>
    <row r="11077" spans="7:8" x14ac:dyDescent="0.35">
      <c r="G11077" s="9"/>
      <c r="H11077" s="9"/>
    </row>
    <row r="11078" spans="7:8" x14ac:dyDescent="0.35">
      <c r="G11078" s="9"/>
      <c r="H11078" s="9"/>
    </row>
    <row r="11079" spans="7:8" x14ac:dyDescent="0.35">
      <c r="G11079" s="9"/>
      <c r="H11079" s="9"/>
    </row>
    <row r="11080" spans="7:8" x14ac:dyDescent="0.35">
      <c r="G11080" s="9"/>
      <c r="H11080" s="9"/>
    </row>
    <row r="11081" spans="7:8" x14ac:dyDescent="0.35">
      <c r="G11081" s="9"/>
      <c r="H11081" s="9"/>
    </row>
    <row r="11082" spans="7:8" x14ac:dyDescent="0.35">
      <c r="G11082" s="9"/>
      <c r="H11082" s="9"/>
    </row>
    <row r="11083" spans="7:8" x14ac:dyDescent="0.35">
      <c r="G11083" s="9"/>
      <c r="H11083" s="9"/>
    </row>
    <row r="11084" spans="7:8" x14ac:dyDescent="0.35">
      <c r="G11084" s="9"/>
      <c r="H11084" s="9"/>
    </row>
    <row r="11085" spans="7:8" x14ac:dyDescent="0.35">
      <c r="G11085" s="9"/>
      <c r="H11085" s="9"/>
    </row>
    <row r="11086" spans="7:8" x14ac:dyDescent="0.35">
      <c r="G11086" s="9"/>
      <c r="H11086" s="9"/>
    </row>
    <row r="11087" spans="7:8" x14ac:dyDescent="0.35">
      <c r="G11087" s="9"/>
      <c r="H11087" s="9"/>
    </row>
    <row r="11088" spans="7:8" x14ac:dyDescent="0.35">
      <c r="G11088" s="9"/>
      <c r="H11088" s="9"/>
    </row>
    <row r="11089" spans="7:8" x14ac:dyDescent="0.35">
      <c r="G11089" s="9"/>
      <c r="H11089" s="9"/>
    </row>
    <row r="11090" spans="7:8" x14ac:dyDescent="0.35">
      <c r="G11090" s="9"/>
      <c r="H11090" s="9"/>
    </row>
    <row r="11091" spans="7:8" x14ac:dyDescent="0.35">
      <c r="G11091" s="9"/>
      <c r="H11091" s="9"/>
    </row>
    <row r="11092" spans="7:8" x14ac:dyDescent="0.35">
      <c r="G11092" s="9"/>
      <c r="H11092" s="9"/>
    </row>
    <row r="11093" spans="7:8" x14ac:dyDescent="0.35">
      <c r="G11093" s="9"/>
      <c r="H11093" s="9"/>
    </row>
    <row r="11094" spans="7:8" x14ac:dyDescent="0.35">
      <c r="G11094" s="9"/>
      <c r="H11094" s="9"/>
    </row>
    <row r="11095" spans="7:8" x14ac:dyDescent="0.35">
      <c r="G11095" s="9"/>
      <c r="H11095" s="9"/>
    </row>
    <row r="11096" spans="7:8" x14ac:dyDescent="0.35">
      <c r="G11096" s="9"/>
      <c r="H11096" s="9"/>
    </row>
    <row r="11097" spans="7:8" x14ac:dyDescent="0.35">
      <c r="G11097" s="9"/>
      <c r="H11097" s="9"/>
    </row>
    <row r="11098" spans="7:8" x14ac:dyDescent="0.35">
      <c r="G11098" s="9"/>
      <c r="H11098" s="9"/>
    </row>
    <row r="11099" spans="7:8" x14ac:dyDescent="0.35">
      <c r="G11099" s="9"/>
      <c r="H11099" s="9"/>
    </row>
    <row r="11100" spans="7:8" x14ac:dyDescent="0.35">
      <c r="G11100" s="9"/>
      <c r="H11100" s="9"/>
    </row>
    <row r="11101" spans="7:8" x14ac:dyDescent="0.35">
      <c r="G11101" s="9"/>
      <c r="H11101" s="9"/>
    </row>
    <row r="11102" spans="7:8" x14ac:dyDescent="0.35">
      <c r="G11102" s="9"/>
      <c r="H11102" s="9"/>
    </row>
    <row r="11103" spans="7:8" x14ac:dyDescent="0.35">
      <c r="G11103" s="9"/>
      <c r="H11103" s="9"/>
    </row>
    <row r="11104" spans="7:8" x14ac:dyDescent="0.35">
      <c r="G11104" s="9"/>
      <c r="H11104" s="9"/>
    </row>
    <row r="11105" spans="7:8" x14ac:dyDescent="0.35">
      <c r="G11105" s="9"/>
      <c r="H11105" s="9"/>
    </row>
    <row r="11106" spans="7:8" x14ac:dyDescent="0.35">
      <c r="G11106" s="9"/>
      <c r="H11106" s="9"/>
    </row>
    <row r="11107" spans="7:8" x14ac:dyDescent="0.35">
      <c r="G11107" s="9"/>
      <c r="H11107" s="9"/>
    </row>
    <row r="11108" spans="7:8" x14ac:dyDescent="0.35">
      <c r="G11108" s="9"/>
      <c r="H11108" s="9"/>
    </row>
    <row r="11109" spans="7:8" x14ac:dyDescent="0.35">
      <c r="G11109" s="9"/>
      <c r="H11109" s="9"/>
    </row>
    <row r="11110" spans="7:8" x14ac:dyDescent="0.35">
      <c r="G11110" s="9"/>
      <c r="H11110" s="9"/>
    </row>
    <row r="11111" spans="7:8" x14ac:dyDescent="0.35">
      <c r="G11111" s="9"/>
      <c r="H11111" s="9"/>
    </row>
    <row r="11112" spans="7:8" x14ac:dyDescent="0.35">
      <c r="G11112" s="9"/>
      <c r="H11112" s="9"/>
    </row>
    <row r="11113" spans="7:8" x14ac:dyDescent="0.35">
      <c r="G11113" s="9"/>
      <c r="H11113" s="9"/>
    </row>
    <row r="11114" spans="7:8" x14ac:dyDescent="0.35">
      <c r="G11114" s="9"/>
      <c r="H11114" s="9"/>
    </row>
    <row r="11115" spans="7:8" x14ac:dyDescent="0.35">
      <c r="G11115" s="9"/>
      <c r="H11115" s="9"/>
    </row>
    <row r="11116" spans="7:8" x14ac:dyDescent="0.35">
      <c r="G11116" s="9"/>
      <c r="H11116" s="9"/>
    </row>
    <row r="11117" spans="7:8" x14ac:dyDescent="0.35">
      <c r="G11117" s="9"/>
      <c r="H11117" s="9"/>
    </row>
    <row r="11118" spans="7:8" x14ac:dyDescent="0.35">
      <c r="G11118" s="9"/>
      <c r="H11118" s="9"/>
    </row>
    <row r="11119" spans="7:8" x14ac:dyDescent="0.35">
      <c r="G11119" s="9"/>
      <c r="H11119" s="9"/>
    </row>
    <row r="11120" spans="7:8" x14ac:dyDescent="0.35">
      <c r="G11120" s="9"/>
      <c r="H11120" s="9"/>
    </row>
    <row r="11121" spans="7:8" x14ac:dyDescent="0.35">
      <c r="G11121" s="9"/>
      <c r="H11121" s="9"/>
    </row>
    <row r="11122" spans="7:8" x14ac:dyDescent="0.35">
      <c r="G11122" s="9"/>
      <c r="H11122" s="9"/>
    </row>
    <row r="11123" spans="7:8" x14ac:dyDescent="0.35">
      <c r="G11123" s="9"/>
      <c r="H11123" s="9"/>
    </row>
    <row r="11124" spans="7:8" x14ac:dyDescent="0.35">
      <c r="G11124" s="9"/>
      <c r="H11124" s="9"/>
    </row>
    <row r="11125" spans="7:8" x14ac:dyDescent="0.35">
      <c r="G11125" s="9"/>
      <c r="H11125" s="9"/>
    </row>
    <row r="11126" spans="7:8" x14ac:dyDescent="0.35">
      <c r="G11126" s="9"/>
      <c r="H11126" s="9"/>
    </row>
    <row r="11127" spans="7:8" x14ac:dyDescent="0.35">
      <c r="G11127" s="9"/>
      <c r="H11127" s="9"/>
    </row>
    <row r="11128" spans="7:8" x14ac:dyDescent="0.35">
      <c r="G11128" s="9"/>
      <c r="H11128" s="9"/>
    </row>
    <row r="11129" spans="7:8" x14ac:dyDescent="0.35">
      <c r="G11129" s="9"/>
      <c r="H11129" s="9"/>
    </row>
    <row r="11130" spans="7:8" x14ac:dyDescent="0.35">
      <c r="G11130" s="9"/>
      <c r="H11130" s="9"/>
    </row>
    <row r="11131" spans="7:8" x14ac:dyDescent="0.35">
      <c r="G11131" s="9"/>
      <c r="H11131" s="9"/>
    </row>
    <row r="11132" spans="7:8" x14ac:dyDescent="0.35">
      <c r="G11132" s="9"/>
      <c r="H11132" s="9"/>
    </row>
    <row r="11133" spans="7:8" x14ac:dyDescent="0.35">
      <c r="G11133" s="9"/>
      <c r="H11133" s="9"/>
    </row>
    <row r="11134" spans="7:8" x14ac:dyDescent="0.35">
      <c r="G11134" s="9"/>
      <c r="H11134" s="9"/>
    </row>
    <row r="11135" spans="7:8" x14ac:dyDescent="0.35">
      <c r="G11135" s="9"/>
      <c r="H11135" s="9"/>
    </row>
    <row r="11136" spans="7:8" x14ac:dyDescent="0.35">
      <c r="G11136" s="9"/>
      <c r="H11136" s="9"/>
    </row>
    <row r="11137" spans="7:8" x14ac:dyDescent="0.35">
      <c r="G11137" s="9"/>
      <c r="H11137" s="9"/>
    </row>
    <row r="11138" spans="7:8" x14ac:dyDescent="0.35">
      <c r="G11138" s="9"/>
      <c r="H11138" s="9"/>
    </row>
    <row r="11139" spans="7:8" x14ac:dyDescent="0.35">
      <c r="G11139" s="9"/>
      <c r="H11139" s="9"/>
    </row>
    <row r="11140" spans="7:8" x14ac:dyDescent="0.35">
      <c r="G11140" s="9"/>
      <c r="H11140" s="9"/>
    </row>
    <row r="11141" spans="7:8" x14ac:dyDescent="0.35">
      <c r="G11141" s="9"/>
      <c r="H11141" s="9"/>
    </row>
    <row r="11142" spans="7:8" x14ac:dyDescent="0.35">
      <c r="G11142" s="9"/>
      <c r="H11142" s="9"/>
    </row>
    <row r="11143" spans="7:8" x14ac:dyDescent="0.35">
      <c r="G11143" s="9"/>
      <c r="H11143" s="9"/>
    </row>
    <row r="11144" spans="7:8" x14ac:dyDescent="0.35">
      <c r="G11144" s="9"/>
      <c r="H11144" s="9"/>
    </row>
    <row r="11145" spans="7:8" x14ac:dyDescent="0.35">
      <c r="G11145" s="9"/>
      <c r="H11145" s="9"/>
    </row>
    <row r="11146" spans="7:8" x14ac:dyDescent="0.35">
      <c r="G11146" s="9"/>
      <c r="H11146" s="9"/>
    </row>
    <row r="11147" spans="7:8" x14ac:dyDescent="0.35">
      <c r="G11147" s="9"/>
      <c r="H11147" s="9"/>
    </row>
    <row r="11148" spans="7:8" x14ac:dyDescent="0.35">
      <c r="G11148" s="9"/>
      <c r="H11148" s="9"/>
    </row>
    <row r="11149" spans="7:8" x14ac:dyDescent="0.35">
      <c r="G11149" s="9"/>
      <c r="H11149" s="9"/>
    </row>
    <row r="11150" spans="7:8" x14ac:dyDescent="0.35">
      <c r="G11150" s="9"/>
      <c r="H11150" s="9"/>
    </row>
    <row r="11151" spans="7:8" x14ac:dyDescent="0.35">
      <c r="G11151" s="9"/>
      <c r="H11151" s="9"/>
    </row>
    <row r="11152" spans="7:8" x14ac:dyDescent="0.35">
      <c r="G11152" s="9"/>
      <c r="H11152" s="9"/>
    </row>
    <row r="11153" spans="7:8" x14ac:dyDescent="0.35">
      <c r="G11153" s="9"/>
      <c r="H11153" s="9"/>
    </row>
    <row r="11154" spans="7:8" x14ac:dyDescent="0.35">
      <c r="G11154" s="9"/>
      <c r="H11154" s="9"/>
    </row>
    <row r="11155" spans="7:8" x14ac:dyDescent="0.35">
      <c r="G11155" s="9"/>
      <c r="H11155" s="9"/>
    </row>
    <row r="11156" spans="7:8" x14ac:dyDescent="0.35">
      <c r="G11156" s="9"/>
      <c r="H11156" s="9"/>
    </row>
    <row r="11157" spans="7:8" x14ac:dyDescent="0.35">
      <c r="G11157" s="9"/>
      <c r="H11157" s="9"/>
    </row>
    <row r="11158" spans="7:8" x14ac:dyDescent="0.35">
      <c r="G11158" s="9"/>
      <c r="H11158" s="9"/>
    </row>
    <row r="11159" spans="7:8" x14ac:dyDescent="0.35">
      <c r="G11159" s="9"/>
      <c r="H11159" s="9"/>
    </row>
    <row r="11160" spans="7:8" x14ac:dyDescent="0.35">
      <c r="G11160" s="9"/>
      <c r="H11160" s="9"/>
    </row>
    <row r="11161" spans="7:8" x14ac:dyDescent="0.35">
      <c r="G11161" s="9"/>
      <c r="H11161" s="9"/>
    </row>
    <row r="11162" spans="7:8" x14ac:dyDescent="0.35">
      <c r="G11162" s="9"/>
      <c r="H11162" s="9"/>
    </row>
    <row r="11163" spans="7:8" x14ac:dyDescent="0.35">
      <c r="G11163" s="9"/>
      <c r="H11163" s="9"/>
    </row>
    <row r="11164" spans="7:8" x14ac:dyDescent="0.35">
      <c r="G11164" s="9"/>
      <c r="H11164" s="9"/>
    </row>
    <row r="11165" spans="7:8" x14ac:dyDescent="0.35">
      <c r="G11165" s="9"/>
      <c r="H11165" s="9"/>
    </row>
    <row r="11166" spans="7:8" x14ac:dyDescent="0.35">
      <c r="G11166" s="9"/>
      <c r="H11166" s="9"/>
    </row>
    <row r="11167" spans="7:8" x14ac:dyDescent="0.35">
      <c r="G11167" s="9"/>
      <c r="H11167" s="9"/>
    </row>
    <row r="11168" spans="7:8" x14ac:dyDescent="0.35">
      <c r="G11168" s="9"/>
      <c r="H11168" s="9"/>
    </row>
    <row r="11169" spans="7:8" x14ac:dyDescent="0.35">
      <c r="G11169" s="9"/>
      <c r="H11169" s="9"/>
    </row>
    <row r="11170" spans="7:8" x14ac:dyDescent="0.35">
      <c r="G11170" s="9"/>
      <c r="H11170" s="9"/>
    </row>
    <row r="11171" spans="7:8" x14ac:dyDescent="0.35">
      <c r="G11171" s="9"/>
      <c r="H11171" s="9"/>
    </row>
    <row r="11172" spans="7:8" x14ac:dyDescent="0.35">
      <c r="G11172" s="9"/>
      <c r="H11172" s="9"/>
    </row>
    <row r="11173" spans="7:8" x14ac:dyDescent="0.35">
      <c r="G11173" s="9"/>
      <c r="H11173" s="9"/>
    </row>
    <row r="11174" spans="7:8" x14ac:dyDescent="0.35">
      <c r="G11174" s="9"/>
      <c r="H11174" s="9"/>
    </row>
    <row r="11175" spans="7:8" x14ac:dyDescent="0.35">
      <c r="G11175" s="9"/>
      <c r="H11175" s="9"/>
    </row>
    <row r="11176" spans="7:8" x14ac:dyDescent="0.35">
      <c r="G11176" s="9"/>
      <c r="H11176" s="9"/>
    </row>
    <row r="11177" spans="7:8" x14ac:dyDescent="0.35">
      <c r="G11177" s="9"/>
      <c r="H11177" s="9"/>
    </row>
    <row r="11178" spans="7:8" x14ac:dyDescent="0.35">
      <c r="G11178" s="9"/>
      <c r="H11178" s="9"/>
    </row>
    <row r="11179" spans="7:8" x14ac:dyDescent="0.35">
      <c r="G11179" s="9"/>
      <c r="H11179" s="9"/>
    </row>
    <row r="11180" spans="7:8" x14ac:dyDescent="0.35">
      <c r="G11180" s="9"/>
      <c r="H11180" s="9"/>
    </row>
    <row r="11181" spans="7:8" x14ac:dyDescent="0.35">
      <c r="G11181" s="9"/>
      <c r="H11181" s="9"/>
    </row>
    <row r="11182" spans="7:8" x14ac:dyDescent="0.35">
      <c r="G11182" s="9"/>
      <c r="H11182" s="9"/>
    </row>
    <row r="11183" spans="7:8" x14ac:dyDescent="0.35">
      <c r="G11183" s="9"/>
      <c r="H11183" s="9"/>
    </row>
    <row r="11184" spans="7:8" x14ac:dyDescent="0.35">
      <c r="G11184" s="9"/>
      <c r="H11184" s="9"/>
    </row>
    <row r="11185" spans="7:8" x14ac:dyDescent="0.35">
      <c r="G11185" s="9"/>
      <c r="H11185" s="9"/>
    </row>
    <row r="11186" spans="7:8" x14ac:dyDescent="0.35">
      <c r="G11186" s="9"/>
      <c r="H11186" s="9"/>
    </row>
    <row r="11187" spans="7:8" x14ac:dyDescent="0.35">
      <c r="G11187" s="9"/>
      <c r="H11187" s="9"/>
    </row>
    <row r="11188" spans="7:8" x14ac:dyDescent="0.35">
      <c r="G11188" s="9"/>
      <c r="H11188" s="9"/>
    </row>
    <row r="11189" spans="7:8" x14ac:dyDescent="0.35">
      <c r="G11189" s="9"/>
      <c r="H11189" s="9"/>
    </row>
    <row r="11190" spans="7:8" x14ac:dyDescent="0.35">
      <c r="G11190" s="9"/>
      <c r="H11190" s="9"/>
    </row>
    <row r="11191" spans="7:8" x14ac:dyDescent="0.35">
      <c r="G11191" s="9"/>
      <c r="H11191" s="9"/>
    </row>
    <row r="11192" spans="7:8" x14ac:dyDescent="0.35">
      <c r="G11192" s="9"/>
      <c r="H11192" s="9"/>
    </row>
    <row r="11193" spans="7:8" x14ac:dyDescent="0.35">
      <c r="G11193" s="9"/>
      <c r="H11193" s="9"/>
    </row>
    <row r="11194" spans="7:8" x14ac:dyDescent="0.35">
      <c r="G11194" s="9"/>
      <c r="H11194" s="9"/>
    </row>
    <row r="11195" spans="7:8" x14ac:dyDescent="0.35">
      <c r="G11195" s="9"/>
      <c r="H11195" s="9"/>
    </row>
    <row r="11196" spans="7:8" x14ac:dyDescent="0.35">
      <c r="G11196" s="9"/>
      <c r="H11196" s="9"/>
    </row>
    <row r="11197" spans="7:8" x14ac:dyDescent="0.35">
      <c r="G11197" s="9"/>
      <c r="H11197" s="9"/>
    </row>
    <row r="11198" spans="7:8" x14ac:dyDescent="0.35">
      <c r="G11198" s="9"/>
      <c r="H11198" s="9"/>
    </row>
    <row r="11199" spans="7:8" x14ac:dyDescent="0.35">
      <c r="G11199" s="9"/>
      <c r="H11199" s="9"/>
    </row>
    <row r="11200" spans="7:8" x14ac:dyDescent="0.35">
      <c r="G11200" s="9"/>
      <c r="H11200" s="9"/>
    </row>
    <row r="11201" spans="7:8" x14ac:dyDescent="0.35">
      <c r="G11201" s="9"/>
      <c r="H11201" s="9"/>
    </row>
    <row r="11202" spans="7:8" x14ac:dyDescent="0.35">
      <c r="G11202" s="9"/>
      <c r="H11202" s="9"/>
    </row>
    <row r="11203" spans="7:8" x14ac:dyDescent="0.35">
      <c r="G11203" s="9"/>
      <c r="H11203" s="9"/>
    </row>
    <row r="11204" spans="7:8" x14ac:dyDescent="0.35">
      <c r="G11204" s="9"/>
      <c r="H11204" s="9"/>
    </row>
    <row r="11205" spans="7:8" x14ac:dyDescent="0.35">
      <c r="G11205" s="9"/>
      <c r="H11205" s="9"/>
    </row>
    <row r="11206" spans="7:8" x14ac:dyDescent="0.35">
      <c r="G11206" s="9"/>
      <c r="H11206" s="9"/>
    </row>
    <row r="11207" spans="7:8" x14ac:dyDescent="0.35">
      <c r="G11207" s="9"/>
      <c r="H11207" s="9"/>
    </row>
    <row r="11208" spans="7:8" x14ac:dyDescent="0.35">
      <c r="G11208" s="9"/>
      <c r="H11208" s="9"/>
    </row>
    <row r="11209" spans="7:8" x14ac:dyDescent="0.35">
      <c r="G11209" s="9"/>
      <c r="H11209" s="9"/>
    </row>
    <row r="11210" spans="7:8" x14ac:dyDescent="0.35">
      <c r="G11210" s="9"/>
      <c r="H11210" s="9"/>
    </row>
    <row r="11211" spans="7:8" x14ac:dyDescent="0.35">
      <c r="G11211" s="9"/>
      <c r="H11211" s="9"/>
    </row>
    <row r="11212" spans="7:8" x14ac:dyDescent="0.35">
      <c r="G11212" s="9"/>
      <c r="H11212" s="9"/>
    </row>
    <row r="11213" spans="7:8" x14ac:dyDescent="0.35">
      <c r="G11213" s="9"/>
      <c r="H11213" s="9"/>
    </row>
    <row r="11214" spans="7:8" x14ac:dyDescent="0.35">
      <c r="G11214" s="9"/>
      <c r="H11214" s="9"/>
    </row>
    <row r="11215" spans="7:8" x14ac:dyDescent="0.35">
      <c r="G11215" s="9"/>
      <c r="H11215" s="9"/>
    </row>
    <row r="11216" spans="7:8" x14ac:dyDescent="0.35">
      <c r="G11216" s="9"/>
      <c r="H11216" s="9"/>
    </row>
    <row r="11217" spans="7:8" x14ac:dyDescent="0.35">
      <c r="G11217" s="9"/>
      <c r="H11217" s="9"/>
    </row>
    <row r="11218" spans="7:8" x14ac:dyDescent="0.35">
      <c r="G11218" s="9"/>
      <c r="H11218" s="9"/>
    </row>
    <row r="11219" spans="7:8" x14ac:dyDescent="0.35">
      <c r="G11219" s="9"/>
      <c r="H11219" s="9"/>
    </row>
    <row r="11220" spans="7:8" x14ac:dyDescent="0.35">
      <c r="G11220" s="9"/>
      <c r="H11220" s="9"/>
    </row>
    <row r="11221" spans="7:8" x14ac:dyDescent="0.35">
      <c r="G11221" s="9"/>
      <c r="H11221" s="9"/>
    </row>
    <row r="11222" spans="7:8" x14ac:dyDescent="0.35">
      <c r="G11222" s="9"/>
      <c r="H11222" s="9"/>
    </row>
    <row r="11223" spans="7:8" x14ac:dyDescent="0.35">
      <c r="G11223" s="9"/>
      <c r="H11223" s="9"/>
    </row>
    <row r="11224" spans="7:8" x14ac:dyDescent="0.35">
      <c r="G11224" s="9"/>
      <c r="H11224" s="9"/>
    </row>
    <row r="11225" spans="7:8" x14ac:dyDescent="0.35">
      <c r="G11225" s="9"/>
      <c r="H11225" s="9"/>
    </row>
    <row r="11226" spans="7:8" x14ac:dyDescent="0.35">
      <c r="G11226" s="9"/>
      <c r="H11226" s="9"/>
    </row>
    <row r="11227" spans="7:8" x14ac:dyDescent="0.35">
      <c r="G11227" s="9"/>
      <c r="H11227" s="9"/>
    </row>
    <row r="11228" spans="7:8" x14ac:dyDescent="0.35">
      <c r="G11228" s="9"/>
      <c r="H11228" s="9"/>
    </row>
    <row r="11229" spans="7:8" x14ac:dyDescent="0.35">
      <c r="G11229" s="9"/>
      <c r="H11229" s="9"/>
    </row>
    <row r="11230" spans="7:8" x14ac:dyDescent="0.35">
      <c r="G11230" s="9"/>
      <c r="H11230" s="9"/>
    </row>
    <row r="11231" spans="7:8" x14ac:dyDescent="0.35">
      <c r="G11231" s="9"/>
      <c r="H11231" s="9"/>
    </row>
    <row r="11232" spans="7:8" x14ac:dyDescent="0.35">
      <c r="G11232" s="9"/>
      <c r="H11232" s="9"/>
    </row>
    <row r="11233" spans="7:8" x14ac:dyDescent="0.35">
      <c r="G11233" s="9"/>
      <c r="H11233" s="9"/>
    </row>
    <row r="11234" spans="7:8" x14ac:dyDescent="0.35">
      <c r="G11234" s="9"/>
      <c r="H11234" s="9"/>
    </row>
    <row r="11235" spans="7:8" x14ac:dyDescent="0.35">
      <c r="G11235" s="9"/>
      <c r="H11235" s="9"/>
    </row>
    <row r="11236" spans="7:8" x14ac:dyDescent="0.35">
      <c r="G11236" s="9"/>
      <c r="H11236" s="9"/>
    </row>
    <row r="11237" spans="7:8" x14ac:dyDescent="0.35">
      <c r="G11237" s="9"/>
      <c r="H11237" s="9"/>
    </row>
    <row r="11238" spans="7:8" x14ac:dyDescent="0.35">
      <c r="G11238" s="9"/>
      <c r="H11238" s="9"/>
    </row>
    <row r="11239" spans="7:8" x14ac:dyDescent="0.35">
      <c r="G11239" s="9"/>
      <c r="H11239" s="9"/>
    </row>
    <row r="11240" spans="7:8" x14ac:dyDescent="0.35">
      <c r="G11240" s="9"/>
      <c r="H11240" s="9"/>
    </row>
    <row r="11241" spans="7:8" x14ac:dyDescent="0.35">
      <c r="G11241" s="9"/>
      <c r="H11241" s="9"/>
    </row>
    <row r="11242" spans="7:8" x14ac:dyDescent="0.35">
      <c r="G11242" s="9"/>
      <c r="H11242" s="9"/>
    </row>
    <row r="11243" spans="7:8" x14ac:dyDescent="0.35">
      <c r="G11243" s="9"/>
      <c r="H11243" s="9"/>
    </row>
    <row r="11244" spans="7:8" x14ac:dyDescent="0.35">
      <c r="G11244" s="9"/>
      <c r="H11244" s="9"/>
    </row>
    <row r="11245" spans="7:8" x14ac:dyDescent="0.35">
      <c r="G11245" s="9"/>
      <c r="H11245" s="9"/>
    </row>
    <row r="11246" spans="7:8" x14ac:dyDescent="0.35">
      <c r="G11246" s="9"/>
      <c r="H11246" s="9"/>
    </row>
    <row r="11247" spans="7:8" x14ac:dyDescent="0.35">
      <c r="G11247" s="9"/>
      <c r="H11247" s="9"/>
    </row>
    <row r="11248" spans="7:8" x14ac:dyDescent="0.35">
      <c r="G11248" s="9"/>
      <c r="H11248" s="9"/>
    </row>
    <row r="11249" spans="7:8" x14ac:dyDescent="0.35">
      <c r="G11249" s="9"/>
      <c r="H11249" s="9"/>
    </row>
    <row r="11250" spans="7:8" x14ac:dyDescent="0.35">
      <c r="G11250" s="9"/>
      <c r="H11250" s="9"/>
    </row>
    <row r="11251" spans="7:8" x14ac:dyDescent="0.35">
      <c r="G11251" s="9"/>
      <c r="H11251" s="9"/>
    </row>
    <row r="11252" spans="7:8" x14ac:dyDescent="0.35">
      <c r="G11252" s="9"/>
      <c r="H11252" s="9"/>
    </row>
    <row r="11253" spans="7:8" x14ac:dyDescent="0.35">
      <c r="G11253" s="9"/>
      <c r="H11253" s="9"/>
    </row>
    <row r="11254" spans="7:8" x14ac:dyDescent="0.35">
      <c r="G11254" s="9"/>
      <c r="H11254" s="9"/>
    </row>
    <row r="11255" spans="7:8" x14ac:dyDescent="0.35">
      <c r="G11255" s="9"/>
      <c r="H11255" s="9"/>
    </row>
    <row r="11256" spans="7:8" x14ac:dyDescent="0.35">
      <c r="G11256" s="9"/>
      <c r="H11256" s="9"/>
    </row>
    <row r="11257" spans="7:8" x14ac:dyDescent="0.35">
      <c r="G11257" s="9"/>
      <c r="H11257" s="9"/>
    </row>
    <row r="11258" spans="7:8" x14ac:dyDescent="0.35">
      <c r="G11258" s="9"/>
      <c r="H11258" s="9"/>
    </row>
    <row r="11259" spans="7:8" x14ac:dyDescent="0.35">
      <c r="G11259" s="9"/>
      <c r="H11259" s="9"/>
    </row>
    <row r="11260" spans="7:8" x14ac:dyDescent="0.35">
      <c r="G11260" s="9"/>
      <c r="H11260" s="9"/>
    </row>
    <row r="11261" spans="7:8" x14ac:dyDescent="0.35">
      <c r="G11261" s="9"/>
      <c r="H11261" s="9"/>
    </row>
    <row r="11262" spans="7:8" x14ac:dyDescent="0.35">
      <c r="G11262" s="9"/>
      <c r="H11262" s="9"/>
    </row>
    <row r="11263" spans="7:8" x14ac:dyDescent="0.35">
      <c r="G11263" s="9"/>
      <c r="H11263" s="9"/>
    </row>
    <row r="11264" spans="7:8" x14ac:dyDescent="0.35">
      <c r="G11264" s="9"/>
      <c r="H11264" s="9"/>
    </row>
    <row r="11265" spans="7:8" x14ac:dyDescent="0.35">
      <c r="G11265" s="9"/>
      <c r="H11265" s="9"/>
    </row>
    <row r="11266" spans="7:8" x14ac:dyDescent="0.35">
      <c r="G11266" s="9"/>
      <c r="H11266" s="9"/>
    </row>
    <row r="11267" spans="7:8" x14ac:dyDescent="0.35">
      <c r="G11267" s="9"/>
      <c r="H11267" s="9"/>
    </row>
    <row r="11268" spans="7:8" x14ac:dyDescent="0.35">
      <c r="G11268" s="9"/>
      <c r="H11268" s="9"/>
    </row>
    <row r="11269" spans="7:8" x14ac:dyDescent="0.35">
      <c r="G11269" s="9"/>
      <c r="H11269" s="9"/>
    </row>
    <row r="11270" spans="7:8" x14ac:dyDescent="0.35">
      <c r="G11270" s="9"/>
      <c r="H11270" s="9"/>
    </row>
    <row r="11271" spans="7:8" x14ac:dyDescent="0.35">
      <c r="G11271" s="9"/>
      <c r="H11271" s="9"/>
    </row>
    <row r="11272" spans="7:8" x14ac:dyDescent="0.35">
      <c r="G11272" s="9"/>
      <c r="H11272" s="9"/>
    </row>
    <row r="11273" spans="7:8" x14ac:dyDescent="0.35">
      <c r="G11273" s="9"/>
      <c r="H11273" s="9"/>
    </row>
    <row r="11274" spans="7:8" x14ac:dyDescent="0.35">
      <c r="G11274" s="9"/>
      <c r="H11274" s="9"/>
    </row>
    <row r="11275" spans="7:8" x14ac:dyDescent="0.35">
      <c r="G11275" s="9"/>
      <c r="H11275" s="9"/>
    </row>
    <row r="11276" spans="7:8" x14ac:dyDescent="0.35">
      <c r="G11276" s="9"/>
      <c r="H11276" s="9"/>
    </row>
    <row r="11277" spans="7:8" x14ac:dyDescent="0.35">
      <c r="G11277" s="9"/>
      <c r="H11277" s="9"/>
    </row>
    <row r="11278" spans="7:8" x14ac:dyDescent="0.35">
      <c r="G11278" s="9"/>
      <c r="H11278" s="9"/>
    </row>
    <row r="11279" spans="7:8" x14ac:dyDescent="0.35">
      <c r="G11279" s="9"/>
      <c r="H11279" s="9"/>
    </row>
    <row r="11280" spans="7:8" x14ac:dyDescent="0.35">
      <c r="G11280" s="9"/>
      <c r="H11280" s="9"/>
    </row>
    <row r="11281" spans="7:8" x14ac:dyDescent="0.35">
      <c r="G11281" s="9"/>
      <c r="H11281" s="9"/>
    </row>
    <row r="11282" spans="7:8" x14ac:dyDescent="0.35">
      <c r="G11282" s="9"/>
      <c r="H11282" s="9"/>
    </row>
    <row r="11283" spans="7:8" x14ac:dyDescent="0.35">
      <c r="G11283" s="9"/>
      <c r="H11283" s="9"/>
    </row>
    <row r="11284" spans="7:8" x14ac:dyDescent="0.35">
      <c r="G11284" s="9"/>
      <c r="H11284" s="9"/>
    </row>
    <row r="11285" spans="7:8" x14ac:dyDescent="0.35">
      <c r="G11285" s="9"/>
      <c r="H11285" s="9"/>
    </row>
    <row r="11286" spans="7:8" x14ac:dyDescent="0.35">
      <c r="G11286" s="9"/>
      <c r="H11286" s="9"/>
    </row>
    <row r="11287" spans="7:8" x14ac:dyDescent="0.35">
      <c r="G11287" s="9"/>
      <c r="H11287" s="9"/>
    </row>
    <row r="11288" spans="7:8" x14ac:dyDescent="0.35">
      <c r="G11288" s="9"/>
      <c r="H11288" s="9"/>
    </row>
    <row r="11289" spans="7:8" x14ac:dyDescent="0.35">
      <c r="G11289" s="9"/>
      <c r="H11289" s="9"/>
    </row>
    <row r="11290" spans="7:8" x14ac:dyDescent="0.35">
      <c r="G11290" s="9"/>
      <c r="H11290" s="9"/>
    </row>
    <row r="11291" spans="7:8" x14ac:dyDescent="0.35">
      <c r="G11291" s="9"/>
      <c r="H11291" s="9"/>
    </row>
    <row r="11292" spans="7:8" x14ac:dyDescent="0.35">
      <c r="G11292" s="9"/>
      <c r="H11292" s="9"/>
    </row>
    <row r="11293" spans="7:8" x14ac:dyDescent="0.35">
      <c r="G11293" s="9"/>
      <c r="H11293" s="9"/>
    </row>
    <row r="11294" spans="7:8" x14ac:dyDescent="0.35">
      <c r="G11294" s="9"/>
      <c r="H11294" s="9"/>
    </row>
    <row r="11295" spans="7:8" x14ac:dyDescent="0.35">
      <c r="G11295" s="9"/>
      <c r="H11295" s="9"/>
    </row>
    <row r="11296" spans="7:8" x14ac:dyDescent="0.35">
      <c r="G11296" s="9"/>
      <c r="H11296" s="9"/>
    </row>
    <row r="11297" spans="7:8" x14ac:dyDescent="0.35">
      <c r="G11297" s="9"/>
      <c r="H11297" s="9"/>
    </row>
    <row r="11298" spans="7:8" x14ac:dyDescent="0.35">
      <c r="G11298" s="9"/>
      <c r="H11298" s="9"/>
    </row>
    <row r="11299" spans="7:8" x14ac:dyDescent="0.35">
      <c r="G11299" s="9"/>
      <c r="H11299" s="9"/>
    </row>
    <row r="11300" spans="7:8" x14ac:dyDescent="0.35">
      <c r="G11300" s="9"/>
      <c r="H11300" s="9"/>
    </row>
    <row r="11301" spans="7:8" x14ac:dyDescent="0.35">
      <c r="G11301" s="9"/>
      <c r="H11301" s="9"/>
    </row>
    <row r="11302" spans="7:8" x14ac:dyDescent="0.35">
      <c r="G11302" s="9"/>
      <c r="H11302" s="9"/>
    </row>
    <row r="11303" spans="7:8" x14ac:dyDescent="0.35">
      <c r="G11303" s="9"/>
      <c r="H11303" s="9"/>
    </row>
    <row r="11304" spans="7:8" x14ac:dyDescent="0.35">
      <c r="G11304" s="9"/>
      <c r="H11304" s="9"/>
    </row>
    <row r="11305" spans="7:8" x14ac:dyDescent="0.35">
      <c r="G11305" s="9"/>
      <c r="H11305" s="9"/>
    </row>
    <row r="11306" spans="7:8" x14ac:dyDescent="0.35">
      <c r="G11306" s="9"/>
      <c r="H11306" s="9"/>
    </row>
    <row r="11307" spans="7:8" x14ac:dyDescent="0.35">
      <c r="G11307" s="9"/>
      <c r="H11307" s="9"/>
    </row>
    <row r="11308" spans="7:8" x14ac:dyDescent="0.35">
      <c r="G11308" s="9"/>
      <c r="H11308" s="9"/>
    </row>
    <row r="11309" spans="7:8" x14ac:dyDescent="0.35">
      <c r="G11309" s="9"/>
      <c r="H11309" s="9"/>
    </row>
    <row r="11310" spans="7:8" x14ac:dyDescent="0.35">
      <c r="G11310" s="9"/>
      <c r="H11310" s="9"/>
    </row>
    <row r="11311" spans="7:8" x14ac:dyDescent="0.35">
      <c r="G11311" s="9"/>
      <c r="H11311" s="9"/>
    </row>
    <row r="11312" spans="7:8" x14ac:dyDescent="0.35">
      <c r="G11312" s="9"/>
      <c r="H11312" s="9"/>
    </row>
    <row r="11313" spans="7:8" x14ac:dyDescent="0.35">
      <c r="G11313" s="9"/>
      <c r="H11313" s="9"/>
    </row>
    <row r="11314" spans="7:8" x14ac:dyDescent="0.35">
      <c r="G11314" s="9"/>
      <c r="H11314" s="9"/>
    </row>
    <row r="11315" spans="7:8" x14ac:dyDescent="0.35">
      <c r="G11315" s="9"/>
      <c r="H11315" s="9"/>
    </row>
    <row r="11316" spans="7:8" x14ac:dyDescent="0.35">
      <c r="G11316" s="9"/>
      <c r="H11316" s="9"/>
    </row>
    <row r="11317" spans="7:8" x14ac:dyDescent="0.35">
      <c r="G11317" s="9"/>
      <c r="H11317" s="9"/>
    </row>
    <row r="11318" spans="7:8" x14ac:dyDescent="0.35">
      <c r="G11318" s="9"/>
      <c r="H11318" s="9"/>
    </row>
    <row r="11319" spans="7:8" x14ac:dyDescent="0.35">
      <c r="G11319" s="9"/>
      <c r="H11319" s="9"/>
    </row>
    <row r="11320" spans="7:8" x14ac:dyDescent="0.35">
      <c r="G11320" s="9"/>
      <c r="H11320" s="9"/>
    </row>
    <row r="11321" spans="7:8" x14ac:dyDescent="0.35">
      <c r="G11321" s="9"/>
      <c r="H11321" s="9"/>
    </row>
    <row r="11322" spans="7:8" x14ac:dyDescent="0.35">
      <c r="G11322" s="9"/>
      <c r="H11322" s="9"/>
    </row>
    <row r="11323" spans="7:8" x14ac:dyDescent="0.35">
      <c r="G11323" s="9"/>
      <c r="H11323" s="9"/>
    </row>
    <row r="11324" spans="7:8" x14ac:dyDescent="0.35">
      <c r="G11324" s="9"/>
      <c r="H11324" s="9"/>
    </row>
    <row r="11325" spans="7:8" x14ac:dyDescent="0.35">
      <c r="G11325" s="9"/>
      <c r="H11325" s="9"/>
    </row>
    <row r="11326" spans="7:8" x14ac:dyDescent="0.35">
      <c r="G11326" s="9"/>
      <c r="H11326" s="9"/>
    </row>
    <row r="11327" spans="7:8" x14ac:dyDescent="0.35">
      <c r="G11327" s="9"/>
      <c r="H11327" s="9"/>
    </row>
    <row r="11328" spans="7:8" x14ac:dyDescent="0.35">
      <c r="G11328" s="9"/>
      <c r="H11328" s="9"/>
    </row>
    <row r="11329" spans="7:8" x14ac:dyDescent="0.35">
      <c r="G11329" s="9"/>
      <c r="H11329" s="9"/>
    </row>
    <row r="11330" spans="7:8" x14ac:dyDescent="0.35">
      <c r="G11330" s="9"/>
      <c r="H11330" s="9"/>
    </row>
    <row r="11331" spans="7:8" x14ac:dyDescent="0.35">
      <c r="G11331" s="9"/>
      <c r="H11331" s="9"/>
    </row>
    <row r="11332" spans="7:8" x14ac:dyDescent="0.35">
      <c r="G11332" s="9"/>
      <c r="H11332" s="9"/>
    </row>
    <row r="11333" spans="7:8" x14ac:dyDescent="0.35">
      <c r="G11333" s="9"/>
      <c r="H11333" s="9"/>
    </row>
    <row r="11334" spans="7:8" x14ac:dyDescent="0.35">
      <c r="G11334" s="9"/>
      <c r="H11334" s="9"/>
    </row>
    <row r="11335" spans="7:8" x14ac:dyDescent="0.35">
      <c r="G11335" s="9"/>
      <c r="H11335" s="9"/>
    </row>
    <row r="11336" spans="7:8" x14ac:dyDescent="0.35">
      <c r="G11336" s="9"/>
      <c r="H11336" s="9"/>
    </row>
    <row r="11337" spans="7:8" x14ac:dyDescent="0.35">
      <c r="G11337" s="9"/>
      <c r="H11337" s="9"/>
    </row>
    <row r="11338" spans="7:8" x14ac:dyDescent="0.35">
      <c r="G11338" s="9"/>
      <c r="H11338" s="9"/>
    </row>
    <row r="11339" spans="7:8" x14ac:dyDescent="0.35">
      <c r="G11339" s="9"/>
      <c r="H11339" s="9"/>
    </row>
    <row r="11340" spans="7:8" x14ac:dyDescent="0.35">
      <c r="G11340" s="9"/>
      <c r="H11340" s="9"/>
    </row>
    <row r="11341" spans="7:8" x14ac:dyDescent="0.35">
      <c r="G11341" s="9"/>
      <c r="H11341" s="9"/>
    </row>
    <row r="11342" spans="7:8" x14ac:dyDescent="0.35">
      <c r="G11342" s="9"/>
      <c r="H11342" s="9"/>
    </row>
    <row r="11343" spans="7:8" x14ac:dyDescent="0.35">
      <c r="G11343" s="9"/>
      <c r="H11343" s="9"/>
    </row>
    <row r="11344" spans="7:8" x14ac:dyDescent="0.35">
      <c r="G11344" s="9"/>
      <c r="H11344" s="9"/>
    </row>
    <row r="11345" spans="7:8" x14ac:dyDescent="0.35">
      <c r="G11345" s="9"/>
      <c r="H11345" s="9"/>
    </row>
    <row r="11346" spans="7:8" x14ac:dyDescent="0.35">
      <c r="G11346" s="9"/>
      <c r="H11346" s="9"/>
    </row>
    <row r="11347" spans="7:8" x14ac:dyDescent="0.35">
      <c r="G11347" s="9"/>
      <c r="H11347" s="9"/>
    </row>
    <row r="11348" spans="7:8" x14ac:dyDescent="0.35">
      <c r="G11348" s="9"/>
      <c r="H11348" s="9"/>
    </row>
    <row r="11349" spans="7:8" x14ac:dyDescent="0.35">
      <c r="G11349" s="9"/>
      <c r="H11349" s="9"/>
    </row>
    <row r="11350" spans="7:8" x14ac:dyDescent="0.35">
      <c r="G11350" s="9"/>
      <c r="H11350" s="9"/>
    </row>
    <row r="11351" spans="7:8" x14ac:dyDescent="0.35">
      <c r="G11351" s="9"/>
      <c r="H11351" s="9"/>
    </row>
    <row r="11352" spans="7:8" x14ac:dyDescent="0.35">
      <c r="G11352" s="9"/>
      <c r="H11352" s="9"/>
    </row>
    <row r="11353" spans="7:8" x14ac:dyDescent="0.35">
      <c r="G11353" s="9"/>
      <c r="H11353" s="9"/>
    </row>
    <row r="11354" spans="7:8" x14ac:dyDescent="0.35">
      <c r="G11354" s="9"/>
      <c r="H11354" s="9"/>
    </row>
    <row r="11355" spans="7:8" x14ac:dyDescent="0.35">
      <c r="G11355" s="9"/>
      <c r="H11355" s="9"/>
    </row>
    <row r="11356" spans="7:8" x14ac:dyDescent="0.35">
      <c r="G11356" s="9"/>
      <c r="H11356" s="9"/>
    </row>
    <row r="11357" spans="7:8" x14ac:dyDescent="0.35">
      <c r="G11357" s="9"/>
      <c r="H11357" s="9"/>
    </row>
    <row r="11358" spans="7:8" x14ac:dyDescent="0.35">
      <c r="G11358" s="9"/>
      <c r="H11358" s="9"/>
    </row>
    <row r="11359" spans="7:8" x14ac:dyDescent="0.35">
      <c r="G11359" s="9"/>
      <c r="H11359" s="9"/>
    </row>
    <row r="11360" spans="7:8" x14ac:dyDescent="0.35">
      <c r="G11360" s="9"/>
      <c r="H11360" s="9"/>
    </row>
    <row r="11361" spans="7:8" x14ac:dyDescent="0.35">
      <c r="G11361" s="9"/>
      <c r="H11361" s="9"/>
    </row>
    <row r="11362" spans="7:8" x14ac:dyDescent="0.35">
      <c r="G11362" s="9"/>
      <c r="H11362" s="9"/>
    </row>
    <row r="11363" spans="7:8" x14ac:dyDescent="0.35">
      <c r="G11363" s="9"/>
      <c r="H11363" s="9"/>
    </row>
    <row r="11364" spans="7:8" x14ac:dyDescent="0.35">
      <c r="G11364" s="9"/>
      <c r="H11364" s="9"/>
    </row>
    <row r="11365" spans="7:8" x14ac:dyDescent="0.35">
      <c r="G11365" s="9"/>
      <c r="H11365" s="9"/>
    </row>
    <row r="11366" spans="7:8" x14ac:dyDescent="0.35">
      <c r="G11366" s="9"/>
      <c r="H11366" s="9"/>
    </row>
    <row r="11367" spans="7:8" x14ac:dyDescent="0.35">
      <c r="G11367" s="9"/>
      <c r="H11367" s="9"/>
    </row>
    <row r="11368" spans="7:8" x14ac:dyDescent="0.35">
      <c r="G11368" s="9"/>
      <c r="H11368" s="9"/>
    </row>
    <row r="11369" spans="7:8" x14ac:dyDescent="0.35">
      <c r="G11369" s="9"/>
      <c r="H11369" s="9"/>
    </row>
    <row r="11370" spans="7:8" x14ac:dyDescent="0.35">
      <c r="G11370" s="9"/>
      <c r="H11370" s="9"/>
    </row>
    <row r="11371" spans="7:8" x14ac:dyDescent="0.35">
      <c r="G11371" s="9"/>
      <c r="H11371" s="9"/>
    </row>
    <row r="11372" spans="7:8" x14ac:dyDescent="0.35">
      <c r="G11372" s="9"/>
      <c r="H11372" s="9"/>
    </row>
    <row r="11373" spans="7:8" x14ac:dyDescent="0.35">
      <c r="G11373" s="9"/>
      <c r="H11373" s="9"/>
    </row>
    <row r="11374" spans="7:8" x14ac:dyDescent="0.35">
      <c r="G11374" s="9"/>
      <c r="H11374" s="9"/>
    </row>
    <row r="11375" spans="7:8" x14ac:dyDescent="0.35">
      <c r="G11375" s="9"/>
      <c r="H11375" s="9"/>
    </row>
    <row r="11376" spans="7:8" x14ac:dyDescent="0.35">
      <c r="G11376" s="9"/>
      <c r="H11376" s="9"/>
    </row>
    <row r="11377" spans="7:8" x14ac:dyDescent="0.35">
      <c r="G11377" s="9"/>
      <c r="H11377" s="9"/>
    </row>
    <row r="11378" spans="7:8" x14ac:dyDescent="0.35">
      <c r="G11378" s="9"/>
      <c r="H11378" s="9"/>
    </row>
    <row r="11379" spans="7:8" x14ac:dyDescent="0.35">
      <c r="G11379" s="9"/>
      <c r="H11379" s="9"/>
    </row>
    <row r="11380" spans="7:8" x14ac:dyDescent="0.35">
      <c r="G11380" s="9"/>
      <c r="H11380" s="9"/>
    </row>
    <row r="11381" spans="7:8" x14ac:dyDescent="0.35">
      <c r="G11381" s="9"/>
      <c r="H11381" s="9"/>
    </row>
    <row r="11382" spans="7:8" x14ac:dyDescent="0.35">
      <c r="G11382" s="9"/>
      <c r="H11382" s="9"/>
    </row>
    <row r="11383" spans="7:8" x14ac:dyDescent="0.35">
      <c r="G11383" s="9"/>
      <c r="H11383" s="9"/>
    </row>
    <row r="11384" spans="7:8" x14ac:dyDescent="0.35">
      <c r="G11384" s="9"/>
      <c r="H11384" s="9"/>
    </row>
    <row r="11385" spans="7:8" x14ac:dyDescent="0.35">
      <c r="G11385" s="9"/>
      <c r="H11385" s="9"/>
    </row>
    <row r="11386" spans="7:8" x14ac:dyDescent="0.35">
      <c r="G11386" s="9"/>
      <c r="H11386" s="9"/>
    </row>
    <row r="11387" spans="7:8" x14ac:dyDescent="0.35">
      <c r="G11387" s="9"/>
      <c r="H11387" s="9"/>
    </row>
    <row r="11388" spans="7:8" x14ac:dyDescent="0.35">
      <c r="G11388" s="9"/>
      <c r="H11388" s="9"/>
    </row>
    <row r="11389" spans="7:8" x14ac:dyDescent="0.35">
      <c r="G11389" s="9"/>
      <c r="H11389" s="9"/>
    </row>
    <row r="11390" spans="7:8" x14ac:dyDescent="0.35">
      <c r="G11390" s="9"/>
      <c r="H11390" s="9"/>
    </row>
    <row r="11391" spans="7:8" x14ac:dyDescent="0.35">
      <c r="G11391" s="9"/>
      <c r="H11391" s="9"/>
    </row>
    <row r="11392" spans="7:8" x14ac:dyDescent="0.35">
      <c r="G11392" s="9"/>
      <c r="H11392" s="9"/>
    </row>
    <row r="11393" spans="7:8" x14ac:dyDescent="0.35">
      <c r="G11393" s="9"/>
      <c r="H11393" s="9"/>
    </row>
    <row r="11394" spans="7:8" x14ac:dyDescent="0.35">
      <c r="G11394" s="9"/>
      <c r="H11394" s="9"/>
    </row>
    <row r="11395" spans="7:8" x14ac:dyDescent="0.35">
      <c r="G11395" s="9"/>
      <c r="H11395" s="9"/>
    </row>
    <row r="11396" spans="7:8" x14ac:dyDescent="0.35">
      <c r="G11396" s="9"/>
      <c r="H11396" s="9"/>
    </row>
    <row r="11397" spans="7:8" x14ac:dyDescent="0.35">
      <c r="G11397" s="9"/>
      <c r="H11397" s="9"/>
    </row>
    <row r="11398" spans="7:8" x14ac:dyDescent="0.35">
      <c r="G11398" s="9"/>
      <c r="H11398" s="9"/>
    </row>
    <row r="11399" spans="7:8" x14ac:dyDescent="0.35">
      <c r="G11399" s="9"/>
      <c r="H11399" s="9"/>
    </row>
    <row r="11400" spans="7:8" x14ac:dyDescent="0.35">
      <c r="G11400" s="9"/>
      <c r="H11400" s="9"/>
    </row>
    <row r="11401" spans="7:8" x14ac:dyDescent="0.35">
      <c r="G11401" s="9"/>
      <c r="H11401" s="9"/>
    </row>
    <row r="11402" spans="7:8" x14ac:dyDescent="0.35">
      <c r="G11402" s="9"/>
      <c r="H11402" s="9"/>
    </row>
    <row r="11403" spans="7:8" x14ac:dyDescent="0.35">
      <c r="G11403" s="9"/>
      <c r="H11403" s="9"/>
    </row>
    <row r="11404" spans="7:8" x14ac:dyDescent="0.35">
      <c r="G11404" s="9"/>
      <c r="H11404" s="9"/>
    </row>
    <row r="11405" spans="7:8" x14ac:dyDescent="0.35">
      <c r="G11405" s="9"/>
      <c r="H11405" s="9"/>
    </row>
    <row r="11406" spans="7:8" x14ac:dyDescent="0.35">
      <c r="G11406" s="9"/>
      <c r="H11406" s="9"/>
    </row>
    <row r="11407" spans="7:8" x14ac:dyDescent="0.35">
      <c r="G11407" s="9"/>
      <c r="H11407" s="9"/>
    </row>
    <row r="11408" spans="7:8" x14ac:dyDescent="0.35">
      <c r="G11408" s="9"/>
      <c r="H11408" s="9"/>
    </row>
    <row r="11409" spans="7:8" x14ac:dyDescent="0.35">
      <c r="G11409" s="9"/>
      <c r="H11409" s="9"/>
    </row>
    <row r="11410" spans="7:8" x14ac:dyDescent="0.35">
      <c r="G11410" s="9"/>
      <c r="H11410" s="9"/>
    </row>
    <row r="11411" spans="7:8" x14ac:dyDescent="0.35">
      <c r="G11411" s="9"/>
      <c r="H11411" s="9"/>
    </row>
    <row r="11412" spans="7:8" x14ac:dyDescent="0.35">
      <c r="G11412" s="9"/>
      <c r="H11412" s="9"/>
    </row>
    <row r="11413" spans="7:8" x14ac:dyDescent="0.35">
      <c r="G11413" s="9"/>
      <c r="H11413" s="9"/>
    </row>
    <row r="11414" spans="7:8" x14ac:dyDescent="0.35">
      <c r="G11414" s="9"/>
      <c r="H11414" s="9"/>
    </row>
    <row r="11415" spans="7:8" x14ac:dyDescent="0.35">
      <c r="G11415" s="9"/>
      <c r="H11415" s="9"/>
    </row>
    <row r="11416" spans="7:8" x14ac:dyDescent="0.35">
      <c r="G11416" s="9"/>
      <c r="H11416" s="9"/>
    </row>
    <row r="11417" spans="7:8" x14ac:dyDescent="0.35">
      <c r="G11417" s="9"/>
      <c r="H11417" s="9"/>
    </row>
    <row r="11418" spans="7:8" x14ac:dyDescent="0.35">
      <c r="G11418" s="9"/>
      <c r="H11418" s="9"/>
    </row>
    <row r="11419" spans="7:8" x14ac:dyDescent="0.35">
      <c r="G11419" s="9"/>
      <c r="H11419" s="9"/>
    </row>
    <row r="11420" spans="7:8" x14ac:dyDescent="0.35">
      <c r="G11420" s="9"/>
      <c r="H11420" s="9"/>
    </row>
    <row r="11421" spans="7:8" x14ac:dyDescent="0.35">
      <c r="G11421" s="9"/>
      <c r="H11421" s="9"/>
    </row>
    <row r="11422" spans="7:8" x14ac:dyDescent="0.35">
      <c r="G11422" s="9"/>
      <c r="H11422" s="9"/>
    </row>
    <row r="11423" spans="7:8" x14ac:dyDescent="0.35">
      <c r="G11423" s="9"/>
      <c r="H11423" s="9"/>
    </row>
    <row r="11424" spans="7:8" x14ac:dyDescent="0.35">
      <c r="G11424" s="9"/>
      <c r="H11424" s="9"/>
    </row>
    <row r="11425" spans="7:8" x14ac:dyDescent="0.35">
      <c r="G11425" s="9"/>
      <c r="H11425" s="9"/>
    </row>
    <row r="11426" spans="7:8" x14ac:dyDescent="0.35">
      <c r="G11426" s="9"/>
      <c r="H11426" s="9"/>
    </row>
    <row r="11427" spans="7:8" x14ac:dyDescent="0.35">
      <c r="G11427" s="9"/>
      <c r="H11427" s="9"/>
    </row>
    <row r="11428" spans="7:8" x14ac:dyDescent="0.35">
      <c r="G11428" s="9"/>
      <c r="H11428" s="9"/>
    </row>
    <row r="11429" spans="7:8" x14ac:dyDescent="0.35">
      <c r="G11429" s="9"/>
      <c r="H11429" s="9"/>
    </row>
    <row r="11430" spans="7:8" x14ac:dyDescent="0.35">
      <c r="G11430" s="9"/>
      <c r="H11430" s="9"/>
    </row>
    <row r="11431" spans="7:8" x14ac:dyDescent="0.35">
      <c r="G11431" s="9"/>
      <c r="H11431" s="9"/>
    </row>
    <row r="11432" spans="7:8" x14ac:dyDescent="0.35">
      <c r="G11432" s="9"/>
      <c r="H11432" s="9"/>
    </row>
    <row r="11433" spans="7:8" x14ac:dyDescent="0.35">
      <c r="G11433" s="9"/>
      <c r="H11433" s="9"/>
    </row>
    <row r="11434" spans="7:8" x14ac:dyDescent="0.35">
      <c r="G11434" s="9"/>
      <c r="H11434" s="9"/>
    </row>
    <row r="11435" spans="7:8" x14ac:dyDescent="0.35">
      <c r="G11435" s="9"/>
      <c r="H11435" s="9"/>
    </row>
    <row r="11436" spans="7:8" x14ac:dyDescent="0.35">
      <c r="G11436" s="9"/>
      <c r="H11436" s="9"/>
    </row>
    <row r="11437" spans="7:8" x14ac:dyDescent="0.35">
      <c r="G11437" s="9"/>
      <c r="H11437" s="9"/>
    </row>
    <row r="11438" spans="7:8" x14ac:dyDescent="0.35">
      <c r="G11438" s="9"/>
      <c r="H11438" s="9"/>
    </row>
    <row r="11439" spans="7:8" x14ac:dyDescent="0.35">
      <c r="G11439" s="9"/>
      <c r="H11439" s="9"/>
    </row>
    <row r="11440" spans="7:8" x14ac:dyDescent="0.35">
      <c r="G11440" s="9"/>
      <c r="H11440" s="9"/>
    </row>
    <row r="11441" spans="7:8" x14ac:dyDescent="0.35">
      <c r="G11441" s="9"/>
      <c r="H11441" s="9"/>
    </row>
    <row r="11442" spans="7:8" x14ac:dyDescent="0.35">
      <c r="G11442" s="9"/>
      <c r="H11442" s="9"/>
    </row>
    <row r="11443" spans="7:8" x14ac:dyDescent="0.35">
      <c r="G11443" s="9"/>
      <c r="H11443" s="9"/>
    </row>
    <row r="11444" spans="7:8" x14ac:dyDescent="0.35">
      <c r="G11444" s="9"/>
      <c r="H11444" s="9"/>
    </row>
    <row r="11445" spans="7:8" x14ac:dyDescent="0.35">
      <c r="G11445" s="9"/>
      <c r="H11445" s="9"/>
    </row>
    <row r="11446" spans="7:8" x14ac:dyDescent="0.35">
      <c r="G11446" s="9"/>
      <c r="H11446" s="9"/>
    </row>
    <row r="11447" spans="7:8" x14ac:dyDescent="0.35">
      <c r="G11447" s="9"/>
      <c r="H11447" s="9"/>
    </row>
    <row r="11448" spans="7:8" x14ac:dyDescent="0.35">
      <c r="G11448" s="9"/>
      <c r="H11448" s="9"/>
    </row>
    <row r="11449" spans="7:8" x14ac:dyDescent="0.35">
      <c r="G11449" s="9"/>
      <c r="H11449" s="9"/>
    </row>
    <row r="11450" spans="7:8" x14ac:dyDescent="0.35">
      <c r="G11450" s="9"/>
      <c r="H11450" s="9"/>
    </row>
    <row r="11451" spans="7:8" x14ac:dyDescent="0.35">
      <c r="G11451" s="9"/>
      <c r="H11451" s="9"/>
    </row>
    <row r="11452" spans="7:8" x14ac:dyDescent="0.35">
      <c r="G11452" s="9"/>
      <c r="H11452" s="9"/>
    </row>
    <row r="11453" spans="7:8" x14ac:dyDescent="0.35">
      <c r="G11453" s="9"/>
      <c r="H11453" s="9"/>
    </row>
    <row r="11454" spans="7:8" x14ac:dyDescent="0.35">
      <c r="G11454" s="9"/>
      <c r="H11454" s="9"/>
    </row>
    <row r="11455" spans="7:8" x14ac:dyDescent="0.35">
      <c r="G11455" s="9"/>
      <c r="H11455" s="9"/>
    </row>
    <row r="11456" spans="7:8" x14ac:dyDescent="0.35">
      <c r="G11456" s="9"/>
      <c r="H11456" s="9"/>
    </row>
    <row r="11457" spans="7:8" x14ac:dyDescent="0.35">
      <c r="G11457" s="9"/>
      <c r="H11457" s="9"/>
    </row>
    <row r="11458" spans="7:8" x14ac:dyDescent="0.35">
      <c r="G11458" s="9"/>
      <c r="H11458" s="9"/>
    </row>
    <row r="11459" spans="7:8" x14ac:dyDescent="0.35">
      <c r="G11459" s="9"/>
      <c r="H11459" s="9"/>
    </row>
    <row r="11460" spans="7:8" x14ac:dyDescent="0.35">
      <c r="G11460" s="9"/>
      <c r="H11460" s="9"/>
    </row>
    <row r="11461" spans="7:8" x14ac:dyDescent="0.35">
      <c r="G11461" s="9"/>
      <c r="H11461" s="9"/>
    </row>
    <row r="11462" spans="7:8" x14ac:dyDescent="0.35">
      <c r="G11462" s="9"/>
      <c r="H11462" s="9"/>
    </row>
    <row r="11463" spans="7:8" x14ac:dyDescent="0.35">
      <c r="G11463" s="9"/>
      <c r="H11463" s="9"/>
    </row>
    <row r="11464" spans="7:8" x14ac:dyDescent="0.35">
      <c r="G11464" s="9"/>
      <c r="H11464" s="9"/>
    </row>
    <row r="11465" spans="7:8" x14ac:dyDescent="0.35">
      <c r="G11465" s="9"/>
      <c r="H11465" s="9"/>
    </row>
    <row r="11466" spans="7:8" x14ac:dyDescent="0.35">
      <c r="G11466" s="9"/>
      <c r="H11466" s="9"/>
    </row>
    <row r="11467" spans="7:8" x14ac:dyDescent="0.35">
      <c r="G11467" s="9"/>
      <c r="H11467" s="9"/>
    </row>
    <row r="11468" spans="7:8" x14ac:dyDescent="0.35">
      <c r="G11468" s="9"/>
      <c r="H11468" s="9"/>
    </row>
    <row r="11469" spans="7:8" x14ac:dyDescent="0.35">
      <c r="G11469" s="9"/>
      <c r="H11469" s="9"/>
    </row>
    <row r="11470" spans="7:8" x14ac:dyDescent="0.35">
      <c r="G11470" s="9"/>
      <c r="H11470" s="9"/>
    </row>
    <row r="11471" spans="7:8" x14ac:dyDescent="0.35">
      <c r="G11471" s="9"/>
      <c r="H11471" s="9"/>
    </row>
    <row r="11472" spans="7:8" x14ac:dyDescent="0.35">
      <c r="G11472" s="9"/>
      <c r="H11472" s="9"/>
    </row>
    <row r="11473" spans="7:8" x14ac:dyDescent="0.35">
      <c r="G11473" s="9"/>
      <c r="H11473" s="9"/>
    </row>
    <row r="11474" spans="7:8" x14ac:dyDescent="0.35">
      <c r="G11474" s="9"/>
      <c r="H11474" s="9"/>
    </row>
    <row r="11475" spans="7:8" x14ac:dyDescent="0.35">
      <c r="G11475" s="9"/>
      <c r="H11475" s="9"/>
    </row>
    <row r="11476" spans="7:8" x14ac:dyDescent="0.35">
      <c r="G11476" s="9"/>
      <c r="H11476" s="9"/>
    </row>
    <row r="11477" spans="7:8" x14ac:dyDescent="0.35">
      <c r="G11477" s="9"/>
      <c r="H11477" s="9"/>
    </row>
    <row r="11478" spans="7:8" x14ac:dyDescent="0.35">
      <c r="G11478" s="9"/>
      <c r="H11478" s="9"/>
    </row>
    <row r="11479" spans="7:8" x14ac:dyDescent="0.35">
      <c r="G11479" s="9"/>
      <c r="H11479" s="9"/>
    </row>
    <row r="11480" spans="7:8" x14ac:dyDescent="0.35">
      <c r="G11480" s="9"/>
      <c r="H11480" s="9"/>
    </row>
    <row r="11481" spans="7:8" x14ac:dyDescent="0.35">
      <c r="G11481" s="9"/>
      <c r="H11481" s="9"/>
    </row>
    <row r="11482" spans="7:8" x14ac:dyDescent="0.35">
      <c r="G11482" s="9"/>
      <c r="H11482" s="9"/>
    </row>
    <row r="11483" spans="7:8" x14ac:dyDescent="0.35">
      <c r="G11483" s="9"/>
      <c r="H11483" s="9"/>
    </row>
    <row r="11484" spans="7:8" x14ac:dyDescent="0.35">
      <c r="G11484" s="9"/>
      <c r="H11484" s="9"/>
    </row>
    <row r="11485" spans="7:8" x14ac:dyDescent="0.35">
      <c r="G11485" s="9"/>
      <c r="H11485" s="9"/>
    </row>
    <row r="11486" spans="7:8" x14ac:dyDescent="0.35">
      <c r="G11486" s="9"/>
      <c r="H11486" s="9"/>
    </row>
    <row r="11487" spans="7:8" x14ac:dyDescent="0.35">
      <c r="G11487" s="9"/>
      <c r="H11487" s="9"/>
    </row>
    <row r="11488" spans="7:8" x14ac:dyDescent="0.35">
      <c r="G11488" s="9"/>
      <c r="H11488" s="9"/>
    </row>
    <row r="11489" spans="7:8" x14ac:dyDescent="0.35">
      <c r="G11489" s="9"/>
      <c r="H11489" s="9"/>
    </row>
    <row r="11490" spans="7:8" x14ac:dyDescent="0.35">
      <c r="G11490" s="9"/>
      <c r="H11490" s="9"/>
    </row>
    <row r="11491" spans="7:8" x14ac:dyDescent="0.35">
      <c r="G11491" s="9"/>
      <c r="H11491" s="9"/>
    </row>
    <row r="11492" spans="7:8" x14ac:dyDescent="0.35">
      <c r="G11492" s="9"/>
      <c r="H11492" s="9"/>
    </row>
    <row r="11493" spans="7:8" x14ac:dyDescent="0.35">
      <c r="G11493" s="9"/>
      <c r="H11493" s="9"/>
    </row>
    <row r="11494" spans="7:8" x14ac:dyDescent="0.35">
      <c r="G11494" s="9"/>
      <c r="H11494" s="9"/>
    </row>
    <row r="11495" spans="7:8" x14ac:dyDescent="0.35">
      <c r="G11495" s="9"/>
      <c r="H11495" s="9"/>
    </row>
    <row r="11496" spans="7:8" x14ac:dyDescent="0.35">
      <c r="G11496" s="9"/>
      <c r="H11496" s="9"/>
    </row>
    <row r="11497" spans="7:8" x14ac:dyDescent="0.35">
      <c r="G11497" s="9"/>
      <c r="H11497" s="9"/>
    </row>
    <row r="11498" spans="7:8" x14ac:dyDescent="0.35">
      <c r="G11498" s="9"/>
      <c r="H11498" s="9"/>
    </row>
    <row r="11499" spans="7:8" x14ac:dyDescent="0.35">
      <c r="G11499" s="9"/>
      <c r="H11499" s="9"/>
    </row>
    <row r="11500" spans="7:8" x14ac:dyDescent="0.35">
      <c r="G11500" s="9"/>
      <c r="H11500" s="9"/>
    </row>
    <row r="11501" spans="7:8" x14ac:dyDescent="0.35">
      <c r="G11501" s="9"/>
      <c r="H11501" s="9"/>
    </row>
    <row r="11502" spans="7:8" x14ac:dyDescent="0.35">
      <c r="G11502" s="9"/>
      <c r="H11502" s="9"/>
    </row>
    <row r="11503" spans="7:8" x14ac:dyDescent="0.35">
      <c r="G11503" s="9"/>
      <c r="H11503" s="9"/>
    </row>
    <row r="11504" spans="7:8" x14ac:dyDescent="0.35">
      <c r="G11504" s="9"/>
      <c r="H11504" s="9"/>
    </row>
    <row r="11505" spans="7:8" x14ac:dyDescent="0.35">
      <c r="G11505" s="9"/>
      <c r="H11505" s="9"/>
    </row>
    <row r="11506" spans="7:8" x14ac:dyDescent="0.35">
      <c r="G11506" s="9"/>
      <c r="H11506" s="9"/>
    </row>
    <row r="11507" spans="7:8" x14ac:dyDescent="0.35">
      <c r="G11507" s="9"/>
      <c r="H11507" s="9"/>
    </row>
    <row r="11508" spans="7:8" x14ac:dyDescent="0.35">
      <c r="G11508" s="9"/>
      <c r="H11508" s="9"/>
    </row>
    <row r="11509" spans="7:8" x14ac:dyDescent="0.35">
      <c r="G11509" s="9"/>
      <c r="H11509" s="9"/>
    </row>
    <row r="11510" spans="7:8" x14ac:dyDescent="0.35">
      <c r="G11510" s="9"/>
      <c r="H11510" s="9"/>
    </row>
    <row r="11511" spans="7:8" x14ac:dyDescent="0.35">
      <c r="G11511" s="9"/>
      <c r="H11511" s="9"/>
    </row>
    <row r="11512" spans="7:8" x14ac:dyDescent="0.35">
      <c r="G11512" s="9"/>
      <c r="H11512" s="9"/>
    </row>
    <row r="11513" spans="7:8" x14ac:dyDescent="0.35">
      <c r="G11513" s="9"/>
      <c r="H11513" s="9"/>
    </row>
    <row r="11514" spans="7:8" x14ac:dyDescent="0.35">
      <c r="G11514" s="9"/>
      <c r="H11514" s="9"/>
    </row>
    <row r="11515" spans="7:8" x14ac:dyDescent="0.35">
      <c r="G11515" s="9"/>
      <c r="H11515" s="9"/>
    </row>
    <row r="11516" spans="7:8" x14ac:dyDescent="0.35">
      <c r="G11516" s="9"/>
      <c r="H11516" s="9"/>
    </row>
    <row r="11517" spans="7:8" x14ac:dyDescent="0.35">
      <c r="G11517" s="9"/>
      <c r="H11517" s="9"/>
    </row>
    <row r="11518" spans="7:8" x14ac:dyDescent="0.35">
      <c r="G11518" s="9"/>
      <c r="H11518" s="9"/>
    </row>
    <row r="11519" spans="7:8" x14ac:dyDescent="0.35">
      <c r="G11519" s="9"/>
      <c r="H11519" s="9"/>
    </row>
    <row r="11520" spans="7:8" x14ac:dyDescent="0.35">
      <c r="G11520" s="9"/>
      <c r="H11520" s="9"/>
    </row>
    <row r="11521" spans="7:8" x14ac:dyDescent="0.35">
      <c r="G11521" s="9"/>
      <c r="H11521" s="9"/>
    </row>
    <row r="11522" spans="7:8" x14ac:dyDescent="0.35">
      <c r="G11522" s="9"/>
      <c r="H11522" s="9"/>
    </row>
    <row r="11523" spans="7:8" x14ac:dyDescent="0.35">
      <c r="G11523" s="9"/>
      <c r="H11523" s="9"/>
    </row>
    <row r="11524" spans="7:8" x14ac:dyDescent="0.35">
      <c r="G11524" s="9"/>
      <c r="H11524" s="9"/>
    </row>
    <row r="11525" spans="7:8" x14ac:dyDescent="0.35">
      <c r="G11525" s="9"/>
      <c r="H11525" s="9"/>
    </row>
    <row r="11526" spans="7:8" x14ac:dyDescent="0.35">
      <c r="G11526" s="9"/>
      <c r="H11526" s="9"/>
    </row>
    <row r="11527" spans="7:8" x14ac:dyDescent="0.35">
      <c r="G11527" s="9"/>
      <c r="H11527" s="9"/>
    </row>
    <row r="11528" spans="7:8" x14ac:dyDescent="0.35">
      <c r="G11528" s="9"/>
      <c r="H11528" s="9"/>
    </row>
    <row r="11529" spans="7:8" x14ac:dyDescent="0.35">
      <c r="G11529" s="9"/>
      <c r="H11529" s="9"/>
    </row>
    <row r="11530" spans="7:8" x14ac:dyDescent="0.35">
      <c r="G11530" s="9"/>
      <c r="H11530" s="9"/>
    </row>
    <row r="11531" spans="7:8" x14ac:dyDescent="0.35">
      <c r="G11531" s="9"/>
      <c r="H11531" s="9"/>
    </row>
    <row r="11532" spans="7:8" x14ac:dyDescent="0.35">
      <c r="G11532" s="9"/>
      <c r="H11532" s="9"/>
    </row>
    <row r="11533" spans="7:8" x14ac:dyDescent="0.35">
      <c r="G11533" s="9"/>
      <c r="H11533" s="9"/>
    </row>
    <row r="11534" spans="7:8" x14ac:dyDescent="0.35">
      <c r="G11534" s="9"/>
      <c r="H11534" s="9"/>
    </row>
    <row r="11535" spans="7:8" x14ac:dyDescent="0.35">
      <c r="G11535" s="9"/>
      <c r="H11535" s="9"/>
    </row>
    <row r="11536" spans="7:8" x14ac:dyDescent="0.35">
      <c r="G11536" s="9"/>
      <c r="H11536" s="9"/>
    </row>
    <row r="11537" spans="7:8" x14ac:dyDescent="0.35">
      <c r="G11537" s="9"/>
      <c r="H11537" s="9"/>
    </row>
    <row r="11538" spans="7:8" x14ac:dyDescent="0.35">
      <c r="G11538" s="9"/>
      <c r="H11538" s="9"/>
    </row>
    <row r="11539" spans="7:8" x14ac:dyDescent="0.35">
      <c r="G11539" s="9"/>
      <c r="H11539" s="9"/>
    </row>
    <row r="11540" spans="7:8" x14ac:dyDescent="0.35">
      <c r="G11540" s="9"/>
      <c r="H11540" s="9"/>
    </row>
    <row r="11541" spans="7:8" x14ac:dyDescent="0.35">
      <c r="G11541" s="9"/>
      <c r="H11541" s="9"/>
    </row>
    <row r="11542" spans="7:8" x14ac:dyDescent="0.35">
      <c r="G11542" s="9"/>
      <c r="H11542" s="9"/>
    </row>
    <row r="11543" spans="7:8" x14ac:dyDescent="0.35">
      <c r="G11543" s="9"/>
      <c r="H11543" s="9"/>
    </row>
    <row r="11544" spans="7:8" x14ac:dyDescent="0.35">
      <c r="G11544" s="9"/>
      <c r="H11544" s="9"/>
    </row>
    <row r="11545" spans="7:8" x14ac:dyDescent="0.35">
      <c r="G11545" s="9"/>
      <c r="H11545" s="9"/>
    </row>
    <row r="11546" spans="7:8" x14ac:dyDescent="0.35">
      <c r="G11546" s="9"/>
      <c r="H11546" s="9"/>
    </row>
    <row r="11547" spans="7:8" x14ac:dyDescent="0.35">
      <c r="G11547" s="9"/>
      <c r="H11547" s="9"/>
    </row>
    <row r="11548" spans="7:8" x14ac:dyDescent="0.35">
      <c r="G11548" s="9"/>
      <c r="H11548" s="9"/>
    </row>
    <row r="11549" spans="7:8" x14ac:dyDescent="0.35">
      <c r="G11549" s="9"/>
      <c r="H11549" s="9"/>
    </row>
    <row r="11550" spans="7:8" x14ac:dyDescent="0.35">
      <c r="G11550" s="9"/>
      <c r="H11550" s="9"/>
    </row>
    <row r="11551" spans="7:8" x14ac:dyDescent="0.35">
      <c r="G11551" s="9"/>
      <c r="H11551" s="9"/>
    </row>
    <row r="11552" spans="7:8" x14ac:dyDescent="0.35">
      <c r="G11552" s="9"/>
      <c r="H11552" s="9"/>
    </row>
    <row r="11553" spans="7:8" x14ac:dyDescent="0.35">
      <c r="G11553" s="9"/>
      <c r="H11553" s="9"/>
    </row>
    <row r="11554" spans="7:8" x14ac:dyDescent="0.35">
      <c r="G11554" s="9"/>
      <c r="H11554" s="9"/>
    </row>
    <row r="11555" spans="7:8" x14ac:dyDescent="0.35">
      <c r="G11555" s="9"/>
      <c r="H11555" s="9"/>
    </row>
    <row r="11556" spans="7:8" x14ac:dyDescent="0.35">
      <c r="G11556" s="9"/>
      <c r="H11556" s="9"/>
    </row>
    <row r="11557" spans="7:8" x14ac:dyDescent="0.35">
      <c r="G11557" s="9"/>
      <c r="H11557" s="9"/>
    </row>
    <row r="11558" spans="7:8" x14ac:dyDescent="0.35">
      <c r="G11558" s="9"/>
      <c r="H11558" s="9"/>
    </row>
    <row r="11559" spans="7:8" x14ac:dyDescent="0.35">
      <c r="G11559" s="9"/>
      <c r="H11559" s="9"/>
    </row>
    <row r="11560" spans="7:8" x14ac:dyDescent="0.35">
      <c r="G11560" s="9"/>
      <c r="H11560" s="9"/>
    </row>
    <row r="11561" spans="7:8" x14ac:dyDescent="0.35">
      <c r="G11561" s="9"/>
      <c r="H11561" s="9"/>
    </row>
    <row r="11562" spans="7:8" x14ac:dyDescent="0.35">
      <c r="G11562" s="9"/>
      <c r="H11562" s="9"/>
    </row>
    <row r="11563" spans="7:8" x14ac:dyDescent="0.35">
      <c r="G11563" s="9"/>
      <c r="H11563" s="9"/>
    </row>
    <row r="11564" spans="7:8" x14ac:dyDescent="0.35">
      <c r="G11564" s="9"/>
      <c r="H11564" s="9"/>
    </row>
    <row r="11565" spans="7:8" x14ac:dyDescent="0.35">
      <c r="G11565" s="9"/>
      <c r="H11565" s="9"/>
    </row>
    <row r="11566" spans="7:8" x14ac:dyDescent="0.35">
      <c r="G11566" s="9"/>
      <c r="H11566" s="9"/>
    </row>
    <row r="11567" spans="7:8" x14ac:dyDescent="0.35">
      <c r="G11567" s="9"/>
      <c r="H11567" s="9"/>
    </row>
    <row r="11568" spans="7:8" x14ac:dyDescent="0.35">
      <c r="G11568" s="9"/>
      <c r="H11568" s="9"/>
    </row>
    <row r="11569" spans="7:8" x14ac:dyDescent="0.35">
      <c r="G11569" s="9"/>
      <c r="H11569" s="9"/>
    </row>
    <row r="11570" spans="7:8" x14ac:dyDescent="0.35">
      <c r="G11570" s="9"/>
      <c r="H11570" s="9"/>
    </row>
    <row r="11571" spans="7:8" x14ac:dyDescent="0.35">
      <c r="G11571" s="9"/>
      <c r="H11571" s="9"/>
    </row>
    <row r="11572" spans="7:8" x14ac:dyDescent="0.35">
      <c r="G11572" s="9"/>
      <c r="H11572" s="9"/>
    </row>
    <row r="11573" spans="7:8" x14ac:dyDescent="0.35">
      <c r="G11573" s="9"/>
      <c r="H11573" s="9"/>
    </row>
    <row r="11574" spans="7:8" x14ac:dyDescent="0.35">
      <c r="G11574" s="9"/>
      <c r="H11574" s="9"/>
    </row>
    <row r="11575" spans="7:8" x14ac:dyDescent="0.35">
      <c r="G11575" s="9"/>
      <c r="H11575" s="9"/>
    </row>
    <row r="11576" spans="7:8" x14ac:dyDescent="0.35">
      <c r="G11576" s="9"/>
      <c r="H11576" s="9"/>
    </row>
    <row r="11577" spans="7:8" x14ac:dyDescent="0.35">
      <c r="G11577" s="9"/>
      <c r="H11577" s="9"/>
    </row>
    <row r="11578" spans="7:8" x14ac:dyDescent="0.35">
      <c r="G11578" s="9"/>
      <c r="H11578" s="9"/>
    </row>
    <row r="11579" spans="7:8" x14ac:dyDescent="0.35">
      <c r="G11579" s="9"/>
      <c r="H11579" s="9"/>
    </row>
    <row r="11580" spans="7:8" x14ac:dyDescent="0.35">
      <c r="G11580" s="9"/>
      <c r="H11580" s="9"/>
    </row>
    <row r="11581" spans="7:8" x14ac:dyDescent="0.35">
      <c r="G11581" s="9"/>
      <c r="H11581" s="9"/>
    </row>
    <row r="11582" spans="7:8" x14ac:dyDescent="0.35">
      <c r="G11582" s="9"/>
      <c r="H11582" s="9"/>
    </row>
    <row r="11583" spans="7:8" x14ac:dyDescent="0.35">
      <c r="G11583" s="9"/>
      <c r="H11583" s="9"/>
    </row>
    <row r="11584" spans="7:8" x14ac:dyDescent="0.35">
      <c r="G11584" s="9"/>
      <c r="H11584" s="9"/>
    </row>
    <row r="11585" spans="7:8" x14ac:dyDescent="0.35">
      <c r="G11585" s="9"/>
      <c r="H11585" s="9"/>
    </row>
    <row r="11586" spans="7:8" x14ac:dyDescent="0.35">
      <c r="G11586" s="9"/>
      <c r="H11586" s="9"/>
    </row>
    <row r="11587" spans="7:8" x14ac:dyDescent="0.35">
      <c r="G11587" s="9"/>
      <c r="H11587" s="9"/>
    </row>
    <row r="11588" spans="7:8" x14ac:dyDescent="0.35">
      <c r="G11588" s="9"/>
      <c r="H11588" s="9"/>
    </row>
    <row r="11589" spans="7:8" x14ac:dyDescent="0.35">
      <c r="G11589" s="9"/>
      <c r="H11589" s="9"/>
    </row>
    <row r="11590" spans="7:8" x14ac:dyDescent="0.35">
      <c r="G11590" s="9"/>
      <c r="H11590" s="9"/>
    </row>
    <row r="11591" spans="7:8" x14ac:dyDescent="0.35">
      <c r="G11591" s="9"/>
      <c r="H11591" s="9"/>
    </row>
    <row r="11592" spans="7:8" x14ac:dyDescent="0.35">
      <c r="G11592" s="9"/>
      <c r="H11592" s="9"/>
    </row>
    <row r="11593" spans="7:8" x14ac:dyDescent="0.35">
      <c r="G11593" s="9"/>
      <c r="H11593" s="9"/>
    </row>
    <row r="11594" spans="7:8" x14ac:dyDescent="0.35">
      <c r="G11594" s="9"/>
      <c r="H11594" s="9"/>
    </row>
    <row r="11595" spans="7:8" x14ac:dyDescent="0.35">
      <c r="G11595" s="9"/>
      <c r="H11595" s="9"/>
    </row>
    <row r="11596" spans="7:8" x14ac:dyDescent="0.35">
      <c r="G11596" s="9"/>
      <c r="H11596" s="9"/>
    </row>
    <row r="11597" spans="7:8" x14ac:dyDescent="0.35">
      <c r="G11597" s="9"/>
      <c r="H11597" s="9"/>
    </row>
    <row r="11598" spans="7:8" x14ac:dyDescent="0.35">
      <c r="G11598" s="9"/>
      <c r="H11598" s="9"/>
    </row>
    <row r="11599" spans="7:8" x14ac:dyDescent="0.35">
      <c r="G11599" s="9"/>
      <c r="H11599" s="9"/>
    </row>
    <row r="11600" spans="7:8" x14ac:dyDescent="0.35">
      <c r="G11600" s="9"/>
      <c r="H11600" s="9"/>
    </row>
    <row r="11601" spans="7:8" x14ac:dyDescent="0.35">
      <c r="G11601" s="9"/>
      <c r="H11601" s="9"/>
    </row>
    <row r="11602" spans="7:8" x14ac:dyDescent="0.35">
      <c r="G11602" s="9"/>
      <c r="H11602" s="9"/>
    </row>
    <row r="11603" spans="7:8" x14ac:dyDescent="0.35">
      <c r="G11603" s="9"/>
      <c r="H11603" s="9"/>
    </row>
    <row r="11604" spans="7:8" x14ac:dyDescent="0.35">
      <c r="G11604" s="9"/>
      <c r="H11604" s="9"/>
    </row>
    <row r="11605" spans="7:8" x14ac:dyDescent="0.35">
      <c r="G11605" s="9"/>
      <c r="H11605" s="9"/>
    </row>
    <row r="11606" spans="7:8" x14ac:dyDescent="0.35">
      <c r="G11606" s="9"/>
      <c r="H11606" s="9"/>
    </row>
    <row r="11607" spans="7:8" x14ac:dyDescent="0.35">
      <c r="G11607" s="9"/>
      <c r="H11607" s="9"/>
    </row>
    <row r="11608" spans="7:8" x14ac:dyDescent="0.35">
      <c r="G11608" s="9"/>
      <c r="H11608" s="9"/>
    </row>
    <row r="11609" spans="7:8" x14ac:dyDescent="0.35">
      <c r="G11609" s="9"/>
      <c r="H11609" s="9"/>
    </row>
    <row r="11610" spans="7:8" x14ac:dyDescent="0.35">
      <c r="G11610" s="9"/>
      <c r="H11610" s="9"/>
    </row>
    <row r="11611" spans="7:8" x14ac:dyDescent="0.35">
      <c r="G11611" s="9"/>
      <c r="H11611" s="9"/>
    </row>
    <row r="11612" spans="7:8" x14ac:dyDescent="0.35">
      <c r="G11612" s="9"/>
      <c r="H11612" s="9"/>
    </row>
    <row r="11613" spans="7:8" x14ac:dyDescent="0.35">
      <c r="G11613" s="9"/>
      <c r="H11613" s="9"/>
    </row>
    <row r="11614" spans="7:8" x14ac:dyDescent="0.35">
      <c r="G11614" s="9"/>
      <c r="H11614" s="9"/>
    </row>
    <row r="11615" spans="7:8" x14ac:dyDescent="0.35">
      <c r="G11615" s="9"/>
      <c r="H11615" s="9"/>
    </row>
    <row r="11616" spans="7:8" x14ac:dyDescent="0.35">
      <c r="G11616" s="9"/>
      <c r="H11616" s="9"/>
    </row>
    <row r="11617" spans="7:8" x14ac:dyDescent="0.35">
      <c r="G11617" s="9"/>
      <c r="H11617" s="9"/>
    </row>
    <row r="11618" spans="7:8" x14ac:dyDescent="0.35">
      <c r="G11618" s="9"/>
      <c r="H11618" s="9"/>
    </row>
    <row r="11619" spans="7:8" x14ac:dyDescent="0.35">
      <c r="G11619" s="9"/>
      <c r="H11619" s="9"/>
    </row>
    <row r="11620" spans="7:8" x14ac:dyDescent="0.35">
      <c r="G11620" s="9"/>
      <c r="H11620" s="9"/>
    </row>
    <row r="11621" spans="7:8" x14ac:dyDescent="0.35">
      <c r="G11621" s="9"/>
      <c r="H11621" s="9"/>
    </row>
    <row r="11622" spans="7:8" x14ac:dyDescent="0.35">
      <c r="G11622" s="9"/>
      <c r="H11622" s="9"/>
    </row>
    <row r="11623" spans="7:8" x14ac:dyDescent="0.35">
      <c r="G11623" s="9"/>
      <c r="H11623" s="9"/>
    </row>
    <row r="11624" spans="7:8" x14ac:dyDescent="0.35">
      <c r="G11624" s="9"/>
      <c r="H11624" s="9"/>
    </row>
    <row r="11625" spans="7:8" x14ac:dyDescent="0.35">
      <c r="G11625" s="9"/>
      <c r="H11625" s="9"/>
    </row>
    <row r="11626" spans="7:8" x14ac:dyDescent="0.35">
      <c r="G11626" s="9"/>
      <c r="H11626" s="9"/>
    </row>
    <row r="11627" spans="7:8" x14ac:dyDescent="0.35">
      <c r="G11627" s="9"/>
      <c r="H11627" s="9"/>
    </row>
    <row r="11628" spans="7:8" x14ac:dyDescent="0.35">
      <c r="G11628" s="9"/>
      <c r="H11628" s="9"/>
    </row>
    <row r="11629" spans="7:8" x14ac:dyDescent="0.35">
      <c r="G11629" s="9"/>
      <c r="H11629" s="9"/>
    </row>
    <row r="11630" spans="7:8" x14ac:dyDescent="0.35">
      <c r="G11630" s="9"/>
      <c r="H11630" s="9"/>
    </row>
    <row r="11631" spans="7:8" x14ac:dyDescent="0.35">
      <c r="G11631" s="9"/>
      <c r="H11631" s="9"/>
    </row>
    <row r="11632" spans="7:8" x14ac:dyDescent="0.35">
      <c r="G11632" s="9"/>
      <c r="H11632" s="9"/>
    </row>
    <row r="11633" spans="7:8" x14ac:dyDescent="0.35">
      <c r="G11633" s="9"/>
      <c r="H11633" s="9"/>
    </row>
    <row r="11634" spans="7:8" x14ac:dyDescent="0.35">
      <c r="G11634" s="9"/>
      <c r="H11634" s="9"/>
    </row>
    <row r="11635" spans="7:8" x14ac:dyDescent="0.35">
      <c r="G11635" s="9"/>
      <c r="H11635" s="9"/>
    </row>
    <row r="11636" spans="7:8" x14ac:dyDescent="0.35">
      <c r="G11636" s="9"/>
      <c r="H11636" s="9"/>
    </row>
    <row r="11637" spans="7:8" x14ac:dyDescent="0.35">
      <c r="G11637" s="9"/>
      <c r="H11637" s="9"/>
    </row>
    <row r="11638" spans="7:8" x14ac:dyDescent="0.35">
      <c r="G11638" s="9"/>
      <c r="H11638" s="9"/>
    </row>
    <row r="11639" spans="7:8" x14ac:dyDescent="0.35">
      <c r="G11639" s="9"/>
      <c r="H11639" s="9"/>
    </row>
    <row r="11640" spans="7:8" x14ac:dyDescent="0.35">
      <c r="G11640" s="9"/>
      <c r="H11640" s="9"/>
    </row>
    <row r="11641" spans="7:8" x14ac:dyDescent="0.35">
      <c r="G11641" s="9"/>
      <c r="H11641" s="9"/>
    </row>
    <row r="11642" spans="7:8" x14ac:dyDescent="0.35">
      <c r="G11642" s="9"/>
      <c r="H11642" s="9"/>
    </row>
    <row r="11643" spans="7:8" x14ac:dyDescent="0.35">
      <c r="G11643" s="9"/>
      <c r="H11643" s="9"/>
    </row>
    <row r="11644" spans="7:8" x14ac:dyDescent="0.35">
      <c r="G11644" s="9"/>
      <c r="H11644" s="9"/>
    </row>
    <row r="11645" spans="7:8" x14ac:dyDescent="0.35">
      <c r="G11645" s="9"/>
      <c r="H11645" s="9"/>
    </row>
    <row r="11646" spans="7:8" x14ac:dyDescent="0.35">
      <c r="G11646" s="9"/>
      <c r="H11646" s="9"/>
    </row>
    <row r="11647" spans="7:8" x14ac:dyDescent="0.35">
      <c r="G11647" s="9"/>
      <c r="H11647" s="9"/>
    </row>
    <row r="11648" spans="7:8" x14ac:dyDescent="0.35">
      <c r="G11648" s="9"/>
      <c r="H11648" s="9"/>
    </row>
    <row r="11649" spans="7:8" x14ac:dyDescent="0.35">
      <c r="G11649" s="9"/>
      <c r="H11649" s="9"/>
    </row>
    <row r="11650" spans="7:8" x14ac:dyDescent="0.35">
      <c r="G11650" s="9"/>
      <c r="H11650" s="9"/>
    </row>
    <row r="11651" spans="7:8" x14ac:dyDescent="0.35">
      <c r="G11651" s="9"/>
      <c r="H11651" s="9"/>
    </row>
    <row r="11652" spans="7:8" x14ac:dyDescent="0.35">
      <c r="G11652" s="9"/>
      <c r="H11652" s="9"/>
    </row>
    <row r="11653" spans="7:8" x14ac:dyDescent="0.35">
      <c r="G11653" s="9"/>
      <c r="H11653" s="9"/>
    </row>
    <row r="11654" spans="7:8" x14ac:dyDescent="0.35">
      <c r="G11654" s="9"/>
      <c r="H11654" s="9"/>
    </row>
    <row r="11655" spans="7:8" x14ac:dyDescent="0.35">
      <c r="G11655" s="9"/>
      <c r="H11655" s="9"/>
    </row>
    <row r="11656" spans="7:8" x14ac:dyDescent="0.35">
      <c r="G11656" s="9"/>
      <c r="H11656" s="9"/>
    </row>
    <row r="11657" spans="7:8" x14ac:dyDescent="0.35">
      <c r="G11657" s="9"/>
      <c r="H11657" s="9"/>
    </row>
    <row r="11658" spans="7:8" x14ac:dyDescent="0.35">
      <c r="G11658" s="9"/>
      <c r="H11658" s="9"/>
    </row>
    <row r="11659" spans="7:8" x14ac:dyDescent="0.35">
      <c r="G11659" s="9"/>
      <c r="H11659" s="9"/>
    </row>
    <row r="11660" spans="7:8" x14ac:dyDescent="0.35">
      <c r="G11660" s="9"/>
      <c r="H11660" s="9"/>
    </row>
    <row r="11661" spans="7:8" x14ac:dyDescent="0.35">
      <c r="G11661" s="9"/>
      <c r="H11661" s="9"/>
    </row>
    <row r="11662" spans="7:8" x14ac:dyDescent="0.35">
      <c r="G11662" s="9"/>
      <c r="H11662" s="9"/>
    </row>
    <row r="11663" spans="7:8" x14ac:dyDescent="0.35">
      <c r="G11663" s="9"/>
      <c r="H11663" s="9"/>
    </row>
    <row r="11664" spans="7:8" x14ac:dyDescent="0.35">
      <c r="G11664" s="9"/>
      <c r="H11664" s="9"/>
    </row>
    <row r="11665" spans="7:8" x14ac:dyDescent="0.35">
      <c r="G11665" s="9"/>
      <c r="H11665" s="9"/>
    </row>
    <row r="11666" spans="7:8" x14ac:dyDescent="0.35">
      <c r="G11666" s="9"/>
      <c r="H11666" s="9"/>
    </row>
    <row r="11667" spans="7:8" x14ac:dyDescent="0.35">
      <c r="G11667" s="9"/>
      <c r="H11667" s="9"/>
    </row>
    <row r="11668" spans="7:8" x14ac:dyDescent="0.35">
      <c r="G11668" s="9"/>
      <c r="H11668" s="9"/>
    </row>
    <row r="11669" spans="7:8" x14ac:dyDescent="0.35">
      <c r="G11669" s="9"/>
      <c r="H11669" s="9"/>
    </row>
    <row r="11670" spans="7:8" x14ac:dyDescent="0.35">
      <c r="G11670" s="9"/>
      <c r="H11670" s="9"/>
    </row>
    <row r="11671" spans="7:8" x14ac:dyDescent="0.35">
      <c r="G11671" s="9"/>
      <c r="H11671" s="9"/>
    </row>
    <row r="11672" spans="7:8" x14ac:dyDescent="0.35">
      <c r="G11672" s="9"/>
      <c r="H11672" s="9"/>
    </row>
    <row r="11673" spans="7:8" x14ac:dyDescent="0.35">
      <c r="G11673" s="9"/>
      <c r="H11673" s="9"/>
    </row>
    <row r="11674" spans="7:8" x14ac:dyDescent="0.35">
      <c r="G11674" s="9"/>
      <c r="H11674" s="9"/>
    </row>
    <row r="11675" spans="7:8" x14ac:dyDescent="0.35">
      <c r="G11675" s="9"/>
      <c r="H11675" s="9"/>
    </row>
    <row r="11676" spans="7:8" x14ac:dyDescent="0.35">
      <c r="G11676" s="9"/>
      <c r="H11676" s="9"/>
    </row>
    <row r="11677" spans="7:8" x14ac:dyDescent="0.35">
      <c r="G11677" s="9"/>
      <c r="H11677" s="9"/>
    </row>
    <row r="11678" spans="7:8" x14ac:dyDescent="0.35">
      <c r="G11678" s="9"/>
      <c r="H11678" s="9"/>
    </row>
    <row r="11679" spans="7:8" x14ac:dyDescent="0.35">
      <c r="G11679" s="9"/>
      <c r="H11679" s="9"/>
    </row>
    <row r="11680" spans="7:8" x14ac:dyDescent="0.35">
      <c r="G11680" s="9"/>
      <c r="H11680" s="9"/>
    </row>
    <row r="11681" spans="7:8" x14ac:dyDescent="0.35">
      <c r="G11681" s="9"/>
      <c r="H11681" s="9"/>
    </row>
    <row r="11682" spans="7:8" x14ac:dyDescent="0.35">
      <c r="G11682" s="9"/>
      <c r="H11682" s="9"/>
    </row>
    <row r="11683" spans="7:8" x14ac:dyDescent="0.35">
      <c r="G11683" s="9"/>
      <c r="H11683" s="9"/>
    </row>
    <row r="11684" spans="7:8" x14ac:dyDescent="0.35">
      <c r="G11684" s="9"/>
      <c r="H11684" s="9"/>
    </row>
    <row r="11685" spans="7:8" x14ac:dyDescent="0.35">
      <c r="G11685" s="9"/>
      <c r="H11685" s="9"/>
    </row>
    <row r="11686" spans="7:8" x14ac:dyDescent="0.35">
      <c r="G11686" s="9"/>
      <c r="H11686" s="9"/>
    </row>
    <row r="11687" spans="7:8" x14ac:dyDescent="0.35">
      <c r="G11687" s="9"/>
      <c r="H11687" s="9"/>
    </row>
    <row r="11688" spans="7:8" x14ac:dyDescent="0.35">
      <c r="G11688" s="9"/>
      <c r="H11688" s="9"/>
    </row>
    <row r="11689" spans="7:8" x14ac:dyDescent="0.35">
      <c r="G11689" s="9"/>
      <c r="H11689" s="9"/>
    </row>
    <row r="11690" spans="7:8" x14ac:dyDescent="0.35">
      <c r="G11690" s="9"/>
      <c r="H11690" s="9"/>
    </row>
    <row r="11691" spans="7:8" x14ac:dyDescent="0.35">
      <c r="G11691" s="9"/>
      <c r="H11691" s="9"/>
    </row>
    <row r="11692" spans="7:8" x14ac:dyDescent="0.35">
      <c r="G11692" s="9"/>
      <c r="H11692" s="9"/>
    </row>
    <row r="11693" spans="7:8" x14ac:dyDescent="0.35">
      <c r="G11693" s="9"/>
      <c r="H11693" s="9"/>
    </row>
    <row r="11694" spans="7:8" x14ac:dyDescent="0.35">
      <c r="G11694" s="9"/>
      <c r="H11694" s="9"/>
    </row>
    <row r="11695" spans="7:8" x14ac:dyDescent="0.35">
      <c r="G11695" s="9"/>
      <c r="H11695" s="9"/>
    </row>
    <row r="11696" spans="7:8" x14ac:dyDescent="0.35">
      <c r="G11696" s="9"/>
      <c r="H11696" s="9"/>
    </row>
    <row r="11697" spans="7:8" x14ac:dyDescent="0.35">
      <c r="G11697" s="9"/>
      <c r="H11697" s="9"/>
    </row>
    <row r="11698" spans="7:8" x14ac:dyDescent="0.35">
      <c r="G11698" s="9"/>
      <c r="H11698" s="9"/>
    </row>
    <row r="11699" spans="7:8" x14ac:dyDescent="0.35">
      <c r="G11699" s="9"/>
      <c r="H11699" s="9"/>
    </row>
    <row r="11700" spans="7:8" x14ac:dyDescent="0.35">
      <c r="G11700" s="9"/>
      <c r="H11700" s="9"/>
    </row>
    <row r="11701" spans="7:8" x14ac:dyDescent="0.35">
      <c r="G11701" s="9"/>
      <c r="H11701" s="9"/>
    </row>
    <row r="11702" spans="7:8" x14ac:dyDescent="0.35">
      <c r="G11702" s="9"/>
      <c r="H11702" s="9"/>
    </row>
    <row r="11703" spans="7:8" x14ac:dyDescent="0.35">
      <c r="G11703" s="9"/>
      <c r="H11703" s="9"/>
    </row>
    <row r="11704" spans="7:8" x14ac:dyDescent="0.35">
      <c r="G11704" s="9"/>
      <c r="H11704" s="9"/>
    </row>
    <row r="11705" spans="7:8" x14ac:dyDescent="0.35">
      <c r="G11705" s="9"/>
      <c r="H11705" s="9"/>
    </row>
    <row r="11706" spans="7:8" x14ac:dyDescent="0.35">
      <c r="G11706" s="9"/>
      <c r="H11706" s="9"/>
    </row>
    <row r="11707" spans="7:8" x14ac:dyDescent="0.35">
      <c r="G11707" s="9"/>
      <c r="H11707" s="9"/>
    </row>
    <row r="11708" spans="7:8" x14ac:dyDescent="0.35">
      <c r="G11708" s="9"/>
      <c r="H11708" s="9"/>
    </row>
    <row r="11709" spans="7:8" x14ac:dyDescent="0.35">
      <c r="G11709" s="9"/>
      <c r="H11709" s="9"/>
    </row>
    <row r="11710" spans="7:8" x14ac:dyDescent="0.35">
      <c r="G11710" s="9"/>
      <c r="H11710" s="9"/>
    </row>
    <row r="11711" spans="7:8" x14ac:dyDescent="0.35">
      <c r="G11711" s="9"/>
      <c r="H11711" s="9"/>
    </row>
    <row r="11712" spans="7:8" x14ac:dyDescent="0.35">
      <c r="G11712" s="9"/>
      <c r="H11712" s="9"/>
    </row>
    <row r="11713" spans="7:8" x14ac:dyDescent="0.35">
      <c r="G11713" s="9"/>
      <c r="H11713" s="9"/>
    </row>
    <row r="11714" spans="7:8" x14ac:dyDescent="0.35">
      <c r="G11714" s="9"/>
      <c r="H11714" s="9"/>
    </row>
    <row r="11715" spans="7:8" x14ac:dyDescent="0.35">
      <c r="G11715" s="9"/>
      <c r="H11715" s="9"/>
    </row>
    <row r="11716" spans="7:8" x14ac:dyDescent="0.35">
      <c r="G11716" s="9"/>
      <c r="H11716" s="9"/>
    </row>
    <row r="11717" spans="7:8" x14ac:dyDescent="0.35">
      <c r="G11717" s="9"/>
      <c r="H11717" s="9"/>
    </row>
    <row r="11718" spans="7:8" x14ac:dyDescent="0.35">
      <c r="G11718" s="9"/>
      <c r="H11718" s="9"/>
    </row>
    <row r="11719" spans="7:8" x14ac:dyDescent="0.35">
      <c r="G11719" s="9"/>
      <c r="H11719" s="9"/>
    </row>
    <row r="11720" spans="7:8" x14ac:dyDescent="0.35">
      <c r="G11720" s="9"/>
      <c r="H11720" s="9"/>
    </row>
    <row r="11721" spans="7:8" x14ac:dyDescent="0.35">
      <c r="G11721" s="9"/>
      <c r="H11721" s="9"/>
    </row>
    <row r="11722" spans="7:8" x14ac:dyDescent="0.35">
      <c r="G11722" s="9"/>
      <c r="H11722" s="9"/>
    </row>
    <row r="11723" spans="7:8" x14ac:dyDescent="0.35">
      <c r="G11723" s="9"/>
      <c r="H11723" s="9"/>
    </row>
    <row r="11724" spans="7:8" x14ac:dyDescent="0.35">
      <c r="G11724" s="9"/>
      <c r="H11724" s="9"/>
    </row>
    <row r="11725" spans="7:8" x14ac:dyDescent="0.35">
      <c r="G11725" s="9"/>
      <c r="H11725" s="9"/>
    </row>
    <row r="11726" spans="7:8" x14ac:dyDescent="0.35">
      <c r="G11726" s="9"/>
      <c r="H11726" s="9"/>
    </row>
    <row r="11727" spans="7:8" x14ac:dyDescent="0.35">
      <c r="G11727" s="9"/>
      <c r="H11727" s="9"/>
    </row>
    <row r="11728" spans="7:8" x14ac:dyDescent="0.35">
      <c r="G11728" s="9"/>
      <c r="H11728" s="9"/>
    </row>
    <row r="11729" spans="7:8" x14ac:dyDescent="0.35">
      <c r="G11729" s="9"/>
      <c r="H11729" s="9"/>
    </row>
    <row r="11730" spans="7:8" x14ac:dyDescent="0.35">
      <c r="G11730" s="9"/>
      <c r="H11730" s="9"/>
    </row>
    <row r="11731" spans="7:8" x14ac:dyDescent="0.35">
      <c r="G11731" s="9"/>
      <c r="H11731" s="9"/>
    </row>
    <row r="11732" spans="7:8" x14ac:dyDescent="0.35">
      <c r="G11732" s="9"/>
      <c r="H11732" s="9"/>
    </row>
    <row r="11733" spans="7:8" x14ac:dyDescent="0.35">
      <c r="G11733" s="9"/>
      <c r="H11733" s="9"/>
    </row>
    <row r="11734" spans="7:8" x14ac:dyDescent="0.35">
      <c r="G11734" s="9"/>
      <c r="H11734" s="9"/>
    </row>
    <row r="11735" spans="7:8" x14ac:dyDescent="0.35">
      <c r="G11735" s="9"/>
      <c r="H11735" s="9"/>
    </row>
    <row r="11736" spans="7:8" x14ac:dyDescent="0.35">
      <c r="G11736" s="9"/>
      <c r="H11736" s="9"/>
    </row>
    <row r="11737" spans="7:8" x14ac:dyDescent="0.35">
      <c r="G11737" s="9"/>
      <c r="H11737" s="9"/>
    </row>
    <row r="11738" spans="7:8" x14ac:dyDescent="0.35">
      <c r="G11738" s="9"/>
      <c r="H11738" s="9"/>
    </row>
    <row r="11739" spans="7:8" x14ac:dyDescent="0.35">
      <c r="G11739" s="9"/>
      <c r="H11739" s="9"/>
    </row>
    <row r="11740" spans="7:8" x14ac:dyDescent="0.35">
      <c r="G11740" s="9"/>
      <c r="H11740" s="9"/>
    </row>
    <row r="11741" spans="7:8" x14ac:dyDescent="0.35">
      <c r="G11741" s="9"/>
      <c r="H11741" s="9"/>
    </row>
    <row r="11742" spans="7:8" x14ac:dyDescent="0.35">
      <c r="G11742" s="9"/>
      <c r="H11742" s="9"/>
    </row>
    <row r="11743" spans="7:8" x14ac:dyDescent="0.35">
      <c r="G11743" s="9"/>
      <c r="H11743" s="9"/>
    </row>
    <row r="11744" spans="7:8" x14ac:dyDescent="0.35">
      <c r="G11744" s="9"/>
      <c r="H11744" s="9"/>
    </row>
    <row r="11745" spans="7:8" x14ac:dyDescent="0.35">
      <c r="G11745" s="9"/>
      <c r="H11745" s="9"/>
    </row>
    <row r="11746" spans="7:8" x14ac:dyDescent="0.35">
      <c r="G11746" s="9"/>
      <c r="H11746" s="9"/>
    </row>
    <row r="11747" spans="7:8" x14ac:dyDescent="0.35">
      <c r="G11747" s="9"/>
      <c r="H11747" s="9"/>
    </row>
    <row r="11748" spans="7:8" x14ac:dyDescent="0.35">
      <c r="G11748" s="9"/>
      <c r="H11748" s="9"/>
    </row>
    <row r="11749" spans="7:8" x14ac:dyDescent="0.35">
      <c r="G11749" s="9"/>
      <c r="H11749" s="9"/>
    </row>
    <row r="11750" spans="7:8" x14ac:dyDescent="0.35">
      <c r="G11750" s="9"/>
      <c r="H11750" s="9"/>
    </row>
    <row r="11751" spans="7:8" x14ac:dyDescent="0.35">
      <c r="G11751" s="9"/>
      <c r="H11751" s="9"/>
    </row>
    <row r="11752" spans="7:8" x14ac:dyDescent="0.35">
      <c r="G11752" s="9"/>
      <c r="H11752" s="9"/>
    </row>
    <row r="11753" spans="7:8" x14ac:dyDescent="0.35">
      <c r="G11753" s="9"/>
      <c r="H11753" s="9"/>
    </row>
    <row r="11754" spans="7:8" x14ac:dyDescent="0.35">
      <c r="G11754" s="9"/>
      <c r="H11754" s="9"/>
    </row>
    <row r="11755" spans="7:8" x14ac:dyDescent="0.35">
      <c r="G11755" s="9"/>
      <c r="H11755" s="9"/>
    </row>
    <row r="11756" spans="7:8" x14ac:dyDescent="0.35">
      <c r="G11756" s="9"/>
      <c r="H11756" s="9"/>
    </row>
    <row r="11757" spans="7:8" x14ac:dyDescent="0.35">
      <c r="G11757" s="9"/>
      <c r="H11757" s="9"/>
    </row>
    <row r="11758" spans="7:8" x14ac:dyDescent="0.35">
      <c r="G11758" s="9"/>
      <c r="H11758" s="9"/>
    </row>
    <row r="11759" spans="7:8" x14ac:dyDescent="0.35">
      <c r="G11759" s="9"/>
      <c r="H11759" s="9"/>
    </row>
    <row r="11760" spans="7:8" x14ac:dyDescent="0.35">
      <c r="G11760" s="9"/>
      <c r="H11760" s="9"/>
    </row>
    <row r="11761" spans="7:8" x14ac:dyDescent="0.35">
      <c r="G11761" s="9"/>
      <c r="H11761" s="9"/>
    </row>
    <row r="11762" spans="7:8" x14ac:dyDescent="0.35">
      <c r="G11762" s="9"/>
      <c r="H11762" s="9"/>
    </row>
    <row r="11763" spans="7:8" x14ac:dyDescent="0.35">
      <c r="G11763" s="9"/>
      <c r="H11763" s="9"/>
    </row>
    <row r="11764" spans="7:8" x14ac:dyDescent="0.35">
      <c r="G11764" s="9"/>
      <c r="H11764" s="9"/>
    </row>
    <row r="11765" spans="7:8" x14ac:dyDescent="0.35">
      <c r="G11765" s="9"/>
      <c r="H11765" s="9"/>
    </row>
    <row r="11766" spans="7:8" x14ac:dyDescent="0.35">
      <c r="G11766" s="9"/>
      <c r="H11766" s="9"/>
    </row>
    <row r="11767" spans="7:8" x14ac:dyDescent="0.35">
      <c r="G11767" s="9"/>
      <c r="H11767" s="9"/>
    </row>
    <row r="11768" spans="7:8" x14ac:dyDescent="0.35">
      <c r="G11768" s="9"/>
      <c r="H11768" s="9"/>
    </row>
    <row r="11769" spans="7:8" x14ac:dyDescent="0.35">
      <c r="G11769" s="9"/>
      <c r="H11769" s="9"/>
    </row>
    <row r="11770" spans="7:8" x14ac:dyDescent="0.35">
      <c r="G11770" s="9"/>
      <c r="H11770" s="9"/>
    </row>
    <row r="11771" spans="7:8" x14ac:dyDescent="0.35">
      <c r="G11771" s="9"/>
      <c r="H11771" s="9"/>
    </row>
    <row r="11772" spans="7:8" x14ac:dyDescent="0.35">
      <c r="G11772" s="9"/>
      <c r="H11772" s="9"/>
    </row>
    <row r="11773" spans="7:8" x14ac:dyDescent="0.35">
      <c r="G11773" s="9"/>
      <c r="H11773" s="9"/>
    </row>
    <row r="11774" spans="7:8" x14ac:dyDescent="0.35">
      <c r="G11774" s="9"/>
      <c r="H11774" s="9"/>
    </row>
    <row r="11775" spans="7:8" x14ac:dyDescent="0.35">
      <c r="G11775" s="9"/>
      <c r="H11775" s="9"/>
    </row>
    <row r="11776" spans="7:8" x14ac:dyDescent="0.35">
      <c r="G11776" s="9"/>
      <c r="H11776" s="9"/>
    </row>
    <row r="11777" spans="7:8" x14ac:dyDescent="0.35">
      <c r="G11777" s="9"/>
      <c r="H11777" s="9"/>
    </row>
    <row r="11778" spans="7:8" x14ac:dyDescent="0.35">
      <c r="G11778" s="9"/>
      <c r="H11778" s="9"/>
    </row>
    <row r="11779" spans="7:8" x14ac:dyDescent="0.35">
      <c r="G11779" s="9"/>
      <c r="H11779" s="9"/>
    </row>
    <row r="11780" spans="7:8" x14ac:dyDescent="0.35">
      <c r="G11780" s="9"/>
      <c r="H11780" s="9"/>
    </row>
    <row r="11781" spans="7:8" x14ac:dyDescent="0.35">
      <c r="G11781" s="9"/>
      <c r="H11781" s="9"/>
    </row>
    <row r="11782" spans="7:8" x14ac:dyDescent="0.35">
      <c r="G11782" s="9"/>
      <c r="H11782" s="9"/>
    </row>
    <row r="11783" spans="7:8" x14ac:dyDescent="0.35">
      <c r="G11783" s="9"/>
      <c r="H11783" s="9"/>
    </row>
    <row r="11784" spans="7:8" x14ac:dyDescent="0.35">
      <c r="G11784" s="9"/>
      <c r="H11784" s="9"/>
    </row>
    <row r="11785" spans="7:8" x14ac:dyDescent="0.35">
      <c r="G11785" s="9"/>
      <c r="H11785" s="9"/>
    </row>
    <row r="11786" spans="7:8" x14ac:dyDescent="0.35">
      <c r="G11786" s="9"/>
      <c r="H11786" s="9"/>
    </row>
    <row r="11787" spans="7:8" x14ac:dyDescent="0.35">
      <c r="G11787" s="9"/>
      <c r="H11787" s="9"/>
    </row>
    <row r="11788" spans="7:8" x14ac:dyDescent="0.35">
      <c r="G11788" s="9"/>
      <c r="H11788" s="9"/>
    </row>
    <row r="11789" spans="7:8" x14ac:dyDescent="0.35">
      <c r="G11789" s="9"/>
      <c r="H11789" s="9"/>
    </row>
    <row r="11790" spans="7:8" x14ac:dyDescent="0.35">
      <c r="G11790" s="9"/>
      <c r="H11790" s="9"/>
    </row>
    <row r="11791" spans="7:8" x14ac:dyDescent="0.35">
      <c r="G11791" s="9"/>
      <c r="H11791" s="9"/>
    </row>
    <row r="11792" spans="7:8" x14ac:dyDescent="0.35">
      <c r="G11792" s="9"/>
      <c r="H11792" s="9"/>
    </row>
    <row r="11793" spans="7:8" x14ac:dyDescent="0.35">
      <c r="G11793" s="9"/>
      <c r="H11793" s="9"/>
    </row>
    <row r="11794" spans="7:8" x14ac:dyDescent="0.35">
      <c r="G11794" s="9"/>
      <c r="H11794" s="9"/>
    </row>
    <row r="11795" spans="7:8" x14ac:dyDescent="0.35">
      <c r="G11795" s="9"/>
      <c r="H11795" s="9"/>
    </row>
    <row r="11796" spans="7:8" x14ac:dyDescent="0.35">
      <c r="G11796" s="9"/>
      <c r="H11796" s="9"/>
    </row>
    <row r="11797" spans="7:8" x14ac:dyDescent="0.35">
      <c r="G11797" s="9"/>
      <c r="H11797" s="9"/>
    </row>
    <row r="11798" spans="7:8" x14ac:dyDescent="0.35">
      <c r="G11798" s="9"/>
      <c r="H11798" s="9"/>
    </row>
    <row r="11799" spans="7:8" x14ac:dyDescent="0.35">
      <c r="G11799" s="9"/>
      <c r="H11799" s="9"/>
    </row>
    <row r="11800" spans="7:8" x14ac:dyDescent="0.35">
      <c r="G11800" s="9"/>
      <c r="H11800" s="9"/>
    </row>
    <row r="11801" spans="7:8" x14ac:dyDescent="0.35">
      <c r="G11801" s="9"/>
      <c r="H11801" s="9"/>
    </row>
    <row r="11802" spans="7:8" x14ac:dyDescent="0.35">
      <c r="G11802" s="9"/>
      <c r="H11802" s="9"/>
    </row>
    <row r="11803" spans="7:8" x14ac:dyDescent="0.35">
      <c r="G11803" s="9"/>
      <c r="H11803" s="9"/>
    </row>
    <row r="11804" spans="7:8" x14ac:dyDescent="0.35">
      <c r="G11804" s="9"/>
      <c r="H11804" s="9"/>
    </row>
    <row r="11805" spans="7:8" x14ac:dyDescent="0.35">
      <c r="G11805" s="9"/>
      <c r="H11805" s="9"/>
    </row>
    <row r="11806" spans="7:8" x14ac:dyDescent="0.35">
      <c r="G11806" s="9"/>
      <c r="H11806" s="9"/>
    </row>
    <row r="11807" spans="7:8" x14ac:dyDescent="0.35">
      <c r="G11807" s="9"/>
      <c r="H11807" s="9"/>
    </row>
    <row r="11808" spans="7:8" x14ac:dyDescent="0.35">
      <c r="G11808" s="9"/>
      <c r="H11808" s="9"/>
    </row>
    <row r="11809" spans="7:8" x14ac:dyDescent="0.35">
      <c r="G11809" s="9"/>
      <c r="H11809" s="9"/>
    </row>
    <row r="11810" spans="7:8" x14ac:dyDescent="0.35">
      <c r="G11810" s="9"/>
      <c r="H11810" s="9"/>
    </row>
    <row r="11811" spans="7:8" x14ac:dyDescent="0.35">
      <c r="G11811" s="9"/>
      <c r="H11811" s="9"/>
    </row>
    <row r="11812" spans="7:8" x14ac:dyDescent="0.35">
      <c r="G11812" s="9"/>
      <c r="H11812" s="9"/>
    </row>
    <row r="11813" spans="7:8" x14ac:dyDescent="0.35">
      <c r="G11813" s="9"/>
      <c r="H11813" s="9"/>
    </row>
    <row r="11814" spans="7:8" x14ac:dyDescent="0.35">
      <c r="G11814" s="9"/>
      <c r="H11814" s="9"/>
    </row>
    <row r="11815" spans="7:8" x14ac:dyDescent="0.35">
      <c r="G11815" s="9"/>
      <c r="H11815" s="9"/>
    </row>
    <row r="11816" spans="7:8" x14ac:dyDescent="0.35">
      <c r="G11816" s="9"/>
      <c r="H11816" s="9"/>
    </row>
    <row r="11817" spans="7:8" x14ac:dyDescent="0.35">
      <c r="G11817" s="9"/>
      <c r="H11817" s="9"/>
    </row>
    <row r="11818" spans="7:8" x14ac:dyDescent="0.35">
      <c r="G11818" s="9"/>
      <c r="H11818" s="9"/>
    </row>
    <row r="11819" spans="7:8" x14ac:dyDescent="0.35">
      <c r="G11819" s="9"/>
      <c r="H11819" s="9"/>
    </row>
    <row r="11820" spans="7:8" x14ac:dyDescent="0.35">
      <c r="G11820" s="9"/>
      <c r="H11820" s="9"/>
    </row>
    <row r="11821" spans="7:8" x14ac:dyDescent="0.35">
      <c r="G11821" s="9"/>
      <c r="H11821" s="9"/>
    </row>
    <row r="11822" spans="7:8" x14ac:dyDescent="0.35">
      <c r="G11822" s="9"/>
      <c r="H11822" s="9"/>
    </row>
    <row r="11823" spans="7:8" x14ac:dyDescent="0.35">
      <c r="G11823" s="9"/>
      <c r="H11823" s="9"/>
    </row>
    <row r="11824" spans="7:8" x14ac:dyDescent="0.35">
      <c r="G11824" s="9"/>
      <c r="H11824" s="9"/>
    </row>
    <row r="11825" spans="7:8" x14ac:dyDescent="0.35">
      <c r="G11825" s="9"/>
      <c r="H11825" s="9"/>
    </row>
    <row r="11826" spans="7:8" x14ac:dyDescent="0.35">
      <c r="G11826" s="9"/>
      <c r="H11826" s="9"/>
    </row>
    <row r="11827" spans="7:8" x14ac:dyDescent="0.35">
      <c r="G11827" s="9"/>
      <c r="H11827" s="9"/>
    </row>
    <row r="11828" spans="7:8" x14ac:dyDescent="0.35">
      <c r="G11828" s="9"/>
      <c r="H11828" s="9"/>
    </row>
    <row r="11829" spans="7:8" x14ac:dyDescent="0.35">
      <c r="G11829" s="9"/>
      <c r="H11829" s="9"/>
    </row>
    <row r="11830" spans="7:8" x14ac:dyDescent="0.35">
      <c r="G11830" s="9"/>
      <c r="H11830" s="9"/>
    </row>
    <row r="11831" spans="7:8" x14ac:dyDescent="0.35">
      <c r="G11831" s="9"/>
      <c r="H11831" s="9"/>
    </row>
    <row r="11832" spans="7:8" x14ac:dyDescent="0.35">
      <c r="G11832" s="9"/>
      <c r="H11832" s="9"/>
    </row>
    <row r="11833" spans="7:8" x14ac:dyDescent="0.35">
      <c r="G11833" s="9"/>
      <c r="H11833" s="9"/>
    </row>
    <row r="11834" spans="7:8" x14ac:dyDescent="0.35">
      <c r="G11834" s="9"/>
      <c r="H11834" s="9"/>
    </row>
    <row r="11835" spans="7:8" x14ac:dyDescent="0.35">
      <c r="G11835" s="9"/>
      <c r="H11835" s="9"/>
    </row>
    <row r="11836" spans="7:8" x14ac:dyDescent="0.35">
      <c r="G11836" s="9"/>
      <c r="H11836" s="9"/>
    </row>
    <row r="11837" spans="7:8" x14ac:dyDescent="0.35">
      <c r="G11837" s="9"/>
      <c r="H11837" s="9"/>
    </row>
    <row r="11838" spans="7:8" x14ac:dyDescent="0.35">
      <c r="G11838" s="9"/>
      <c r="H11838" s="9"/>
    </row>
    <row r="11839" spans="7:8" x14ac:dyDescent="0.35">
      <c r="G11839" s="9"/>
      <c r="H11839" s="9"/>
    </row>
    <row r="11840" spans="7:8" x14ac:dyDescent="0.35">
      <c r="G11840" s="9"/>
      <c r="H11840" s="9"/>
    </row>
    <row r="11841" spans="7:8" x14ac:dyDescent="0.35">
      <c r="G11841" s="9"/>
      <c r="H11841" s="9"/>
    </row>
    <row r="11842" spans="7:8" x14ac:dyDescent="0.35">
      <c r="G11842" s="9"/>
      <c r="H11842" s="9"/>
    </row>
    <row r="11843" spans="7:8" x14ac:dyDescent="0.35">
      <c r="G11843" s="9"/>
      <c r="H11843" s="9"/>
    </row>
    <row r="11844" spans="7:8" x14ac:dyDescent="0.35">
      <c r="G11844" s="9"/>
      <c r="H11844" s="9"/>
    </row>
    <row r="11845" spans="7:8" x14ac:dyDescent="0.35">
      <c r="G11845" s="9"/>
      <c r="H11845" s="9"/>
    </row>
    <row r="11846" spans="7:8" x14ac:dyDescent="0.35">
      <c r="G11846" s="9"/>
      <c r="H11846" s="9"/>
    </row>
    <row r="11847" spans="7:8" x14ac:dyDescent="0.35">
      <c r="G11847" s="9"/>
      <c r="H11847" s="9"/>
    </row>
    <row r="11848" spans="7:8" x14ac:dyDescent="0.35">
      <c r="G11848" s="9"/>
      <c r="H11848" s="9"/>
    </row>
    <row r="11849" spans="7:8" x14ac:dyDescent="0.35">
      <c r="G11849" s="9"/>
      <c r="H11849" s="9"/>
    </row>
    <row r="11850" spans="7:8" x14ac:dyDescent="0.35">
      <c r="G11850" s="9"/>
      <c r="H11850" s="9"/>
    </row>
    <row r="11851" spans="7:8" x14ac:dyDescent="0.35">
      <c r="G11851" s="9"/>
      <c r="H11851" s="9"/>
    </row>
    <row r="11852" spans="7:8" x14ac:dyDescent="0.35">
      <c r="G11852" s="9"/>
      <c r="H11852" s="9"/>
    </row>
    <row r="11853" spans="7:8" x14ac:dyDescent="0.35">
      <c r="G11853" s="9"/>
      <c r="H11853" s="9"/>
    </row>
    <row r="11854" spans="7:8" x14ac:dyDescent="0.35">
      <c r="G11854" s="9"/>
      <c r="H11854" s="9"/>
    </row>
    <row r="11855" spans="7:8" x14ac:dyDescent="0.35">
      <c r="G11855" s="9"/>
      <c r="H11855" s="9"/>
    </row>
    <row r="11856" spans="7:8" x14ac:dyDescent="0.35">
      <c r="G11856" s="9"/>
      <c r="H11856" s="9"/>
    </row>
    <row r="11857" spans="7:8" x14ac:dyDescent="0.35">
      <c r="G11857" s="9"/>
      <c r="H11857" s="9"/>
    </row>
    <row r="11858" spans="7:8" x14ac:dyDescent="0.35">
      <c r="G11858" s="9"/>
      <c r="H11858" s="9"/>
    </row>
    <row r="11859" spans="7:8" x14ac:dyDescent="0.35">
      <c r="G11859" s="9"/>
      <c r="H11859" s="9"/>
    </row>
    <row r="11860" spans="7:8" x14ac:dyDescent="0.35">
      <c r="G11860" s="9"/>
      <c r="H11860" s="9"/>
    </row>
    <row r="11861" spans="7:8" x14ac:dyDescent="0.35">
      <c r="G11861" s="9"/>
      <c r="H11861" s="9"/>
    </row>
    <row r="11862" spans="7:8" x14ac:dyDescent="0.35">
      <c r="G11862" s="9"/>
      <c r="H11862" s="9"/>
    </row>
    <row r="11863" spans="7:8" x14ac:dyDescent="0.35">
      <c r="G11863" s="9"/>
      <c r="H11863" s="9"/>
    </row>
    <row r="11864" spans="7:8" x14ac:dyDescent="0.35">
      <c r="G11864" s="9"/>
      <c r="H11864" s="9"/>
    </row>
    <row r="11865" spans="7:8" x14ac:dyDescent="0.35">
      <c r="G11865" s="9"/>
      <c r="H11865" s="9"/>
    </row>
    <row r="11866" spans="7:8" x14ac:dyDescent="0.35">
      <c r="G11866" s="9"/>
      <c r="H11866" s="9"/>
    </row>
    <row r="11867" spans="7:8" x14ac:dyDescent="0.35">
      <c r="G11867" s="9"/>
      <c r="H11867" s="9"/>
    </row>
    <row r="11868" spans="7:8" x14ac:dyDescent="0.35">
      <c r="G11868" s="9"/>
      <c r="H11868" s="9"/>
    </row>
    <row r="11869" spans="7:8" x14ac:dyDescent="0.35">
      <c r="G11869" s="9"/>
      <c r="H11869" s="9"/>
    </row>
    <row r="11870" spans="7:8" x14ac:dyDescent="0.35">
      <c r="G11870" s="9"/>
      <c r="H11870" s="9"/>
    </row>
    <row r="11871" spans="7:8" x14ac:dyDescent="0.35">
      <c r="G11871" s="9"/>
      <c r="H11871" s="9"/>
    </row>
    <row r="11872" spans="7:8" x14ac:dyDescent="0.35">
      <c r="G11872" s="9"/>
      <c r="H11872" s="9"/>
    </row>
    <row r="11873" spans="7:8" x14ac:dyDescent="0.35">
      <c r="G11873" s="9"/>
      <c r="H11873" s="9"/>
    </row>
    <row r="11874" spans="7:8" x14ac:dyDescent="0.35">
      <c r="G11874" s="9"/>
      <c r="H11874" s="9"/>
    </row>
    <row r="11875" spans="7:8" x14ac:dyDescent="0.35">
      <c r="G11875" s="9"/>
      <c r="H11875" s="9"/>
    </row>
    <row r="11876" spans="7:8" x14ac:dyDescent="0.35">
      <c r="G11876" s="9"/>
      <c r="H11876" s="9"/>
    </row>
    <row r="11877" spans="7:8" x14ac:dyDescent="0.35">
      <c r="G11877" s="9"/>
      <c r="H11877" s="9"/>
    </row>
    <row r="11878" spans="7:8" x14ac:dyDescent="0.35">
      <c r="G11878" s="9"/>
      <c r="H11878" s="9"/>
    </row>
    <row r="11879" spans="7:8" x14ac:dyDescent="0.35">
      <c r="G11879" s="9"/>
      <c r="H11879" s="9"/>
    </row>
    <row r="11880" spans="7:8" x14ac:dyDescent="0.35">
      <c r="G11880" s="9"/>
      <c r="H11880" s="9"/>
    </row>
    <row r="11881" spans="7:8" x14ac:dyDescent="0.35">
      <c r="G11881" s="9"/>
      <c r="H11881" s="9"/>
    </row>
    <row r="11882" spans="7:8" x14ac:dyDescent="0.35">
      <c r="G11882" s="9"/>
      <c r="H11882" s="9"/>
    </row>
    <row r="11883" spans="7:8" x14ac:dyDescent="0.35">
      <c r="G11883" s="9"/>
      <c r="H11883" s="9"/>
    </row>
    <row r="11884" spans="7:8" x14ac:dyDescent="0.35">
      <c r="G11884" s="9"/>
      <c r="H11884" s="9"/>
    </row>
    <row r="11885" spans="7:8" x14ac:dyDescent="0.35">
      <c r="G11885" s="9"/>
      <c r="H11885" s="9"/>
    </row>
    <row r="11886" spans="7:8" x14ac:dyDescent="0.35">
      <c r="G11886" s="9"/>
      <c r="H11886" s="9"/>
    </row>
    <row r="11887" spans="7:8" x14ac:dyDescent="0.35">
      <c r="G11887" s="9"/>
      <c r="H11887" s="9"/>
    </row>
    <row r="11888" spans="7:8" x14ac:dyDescent="0.35">
      <c r="G11888" s="9"/>
      <c r="H11888" s="9"/>
    </row>
    <row r="11889" spans="7:8" x14ac:dyDescent="0.35">
      <c r="G11889" s="9"/>
      <c r="H11889" s="9"/>
    </row>
    <row r="11890" spans="7:8" x14ac:dyDescent="0.35">
      <c r="G11890" s="9"/>
      <c r="H11890" s="9"/>
    </row>
    <row r="11891" spans="7:8" x14ac:dyDescent="0.35">
      <c r="G11891" s="9"/>
      <c r="H11891" s="9"/>
    </row>
    <row r="11892" spans="7:8" x14ac:dyDescent="0.35">
      <c r="G11892" s="9"/>
      <c r="H11892" s="9"/>
    </row>
    <row r="11893" spans="7:8" x14ac:dyDescent="0.35">
      <c r="G11893" s="9"/>
      <c r="H11893" s="9"/>
    </row>
    <row r="11894" spans="7:8" x14ac:dyDescent="0.35">
      <c r="G11894" s="9"/>
      <c r="H11894" s="9"/>
    </row>
    <row r="11895" spans="7:8" x14ac:dyDescent="0.35">
      <c r="G11895" s="9"/>
      <c r="H11895" s="9"/>
    </row>
    <row r="11896" spans="7:8" x14ac:dyDescent="0.35">
      <c r="G11896" s="9"/>
      <c r="H11896" s="9"/>
    </row>
    <row r="11897" spans="7:8" x14ac:dyDescent="0.35">
      <c r="G11897" s="9"/>
      <c r="H11897" s="9"/>
    </row>
    <row r="11898" spans="7:8" x14ac:dyDescent="0.35">
      <c r="G11898" s="9"/>
      <c r="H11898" s="9"/>
    </row>
    <row r="11899" spans="7:8" x14ac:dyDescent="0.35">
      <c r="G11899" s="9"/>
      <c r="H11899" s="9"/>
    </row>
    <row r="11900" spans="7:8" x14ac:dyDescent="0.35">
      <c r="G11900" s="9"/>
      <c r="H11900" s="9"/>
    </row>
    <row r="11901" spans="7:8" x14ac:dyDescent="0.35">
      <c r="G11901" s="9"/>
      <c r="H11901" s="9"/>
    </row>
    <row r="11902" spans="7:8" x14ac:dyDescent="0.35">
      <c r="G11902" s="9"/>
      <c r="H11902" s="9"/>
    </row>
    <row r="11903" spans="7:8" x14ac:dyDescent="0.35">
      <c r="G11903" s="9"/>
      <c r="H11903" s="9"/>
    </row>
    <row r="11904" spans="7:8" x14ac:dyDescent="0.35">
      <c r="G11904" s="9"/>
      <c r="H11904" s="9"/>
    </row>
    <row r="11905" spans="7:8" x14ac:dyDescent="0.35">
      <c r="G11905" s="9"/>
      <c r="H11905" s="9"/>
    </row>
    <row r="11906" spans="7:8" x14ac:dyDescent="0.35">
      <c r="G11906" s="9"/>
      <c r="H11906" s="9"/>
    </row>
    <row r="11907" spans="7:8" x14ac:dyDescent="0.35">
      <c r="G11907" s="9"/>
      <c r="H11907" s="9"/>
    </row>
    <row r="11908" spans="7:8" x14ac:dyDescent="0.35">
      <c r="G11908" s="9"/>
      <c r="H11908" s="9"/>
    </row>
    <row r="11909" spans="7:8" x14ac:dyDescent="0.35">
      <c r="G11909" s="9"/>
      <c r="H11909" s="9"/>
    </row>
    <row r="11910" spans="7:8" x14ac:dyDescent="0.35">
      <c r="G11910" s="9"/>
      <c r="H11910" s="9"/>
    </row>
    <row r="11911" spans="7:8" x14ac:dyDescent="0.35">
      <c r="G11911" s="9"/>
      <c r="H11911" s="9"/>
    </row>
    <row r="11912" spans="7:8" x14ac:dyDescent="0.35">
      <c r="G11912" s="9"/>
      <c r="H11912" s="9"/>
    </row>
    <row r="11913" spans="7:8" x14ac:dyDescent="0.35">
      <c r="G11913" s="9"/>
      <c r="H11913" s="9"/>
    </row>
    <row r="11914" spans="7:8" x14ac:dyDescent="0.35">
      <c r="G11914" s="9"/>
      <c r="H11914" s="9"/>
    </row>
    <row r="11915" spans="7:8" x14ac:dyDescent="0.35">
      <c r="G11915" s="9"/>
      <c r="H11915" s="9"/>
    </row>
    <row r="11916" spans="7:8" x14ac:dyDescent="0.35">
      <c r="G11916" s="9"/>
      <c r="H11916" s="9"/>
    </row>
    <row r="11917" spans="7:8" x14ac:dyDescent="0.35">
      <c r="G11917" s="9"/>
      <c r="H11917" s="9"/>
    </row>
    <row r="11918" spans="7:8" x14ac:dyDescent="0.35">
      <c r="G11918" s="9"/>
      <c r="H11918" s="9"/>
    </row>
    <row r="11919" spans="7:8" x14ac:dyDescent="0.35">
      <c r="G11919" s="9"/>
      <c r="H11919" s="9"/>
    </row>
    <row r="11920" spans="7:8" x14ac:dyDescent="0.35">
      <c r="G11920" s="9"/>
      <c r="H11920" s="9"/>
    </row>
    <row r="11921" spans="7:8" x14ac:dyDescent="0.35">
      <c r="G11921" s="9"/>
      <c r="H11921" s="9"/>
    </row>
    <row r="11922" spans="7:8" x14ac:dyDescent="0.35">
      <c r="G11922" s="9"/>
      <c r="H11922" s="9"/>
    </row>
    <row r="11923" spans="7:8" x14ac:dyDescent="0.35">
      <c r="G11923" s="9"/>
      <c r="H11923" s="9"/>
    </row>
    <row r="11924" spans="7:8" x14ac:dyDescent="0.35">
      <c r="G11924" s="9"/>
      <c r="H11924" s="9"/>
    </row>
    <row r="11925" spans="7:8" x14ac:dyDescent="0.35">
      <c r="G11925" s="9"/>
      <c r="H11925" s="9"/>
    </row>
    <row r="11926" spans="7:8" x14ac:dyDescent="0.35">
      <c r="G11926" s="9"/>
      <c r="H11926" s="9"/>
    </row>
    <row r="11927" spans="7:8" x14ac:dyDescent="0.35">
      <c r="G11927" s="9"/>
      <c r="H11927" s="9"/>
    </row>
    <row r="11928" spans="7:8" x14ac:dyDescent="0.35">
      <c r="G11928" s="9"/>
      <c r="H11928" s="9"/>
    </row>
    <row r="11929" spans="7:8" x14ac:dyDescent="0.35">
      <c r="G11929" s="9"/>
      <c r="H11929" s="9"/>
    </row>
    <row r="11930" spans="7:8" x14ac:dyDescent="0.35">
      <c r="G11930" s="9"/>
      <c r="H11930" s="9"/>
    </row>
    <row r="11931" spans="7:8" x14ac:dyDescent="0.35">
      <c r="G11931" s="9"/>
      <c r="H11931" s="9"/>
    </row>
    <row r="11932" spans="7:8" x14ac:dyDescent="0.35">
      <c r="G11932" s="9"/>
      <c r="H11932" s="9"/>
    </row>
    <row r="11933" spans="7:8" x14ac:dyDescent="0.35">
      <c r="G11933" s="9"/>
      <c r="H11933" s="9"/>
    </row>
    <row r="11934" spans="7:8" x14ac:dyDescent="0.35">
      <c r="G11934" s="9"/>
      <c r="H11934" s="9"/>
    </row>
    <row r="11935" spans="7:8" x14ac:dyDescent="0.35">
      <c r="G11935" s="9"/>
      <c r="H11935" s="9"/>
    </row>
    <row r="11936" spans="7:8" x14ac:dyDescent="0.35">
      <c r="G11936" s="9"/>
      <c r="H11936" s="9"/>
    </row>
    <row r="11937" spans="7:8" x14ac:dyDescent="0.35">
      <c r="G11937" s="9"/>
      <c r="H11937" s="9"/>
    </row>
    <row r="11938" spans="7:8" x14ac:dyDescent="0.35">
      <c r="G11938" s="9"/>
      <c r="H11938" s="9"/>
    </row>
    <row r="11939" spans="7:8" x14ac:dyDescent="0.35">
      <c r="G11939" s="9"/>
      <c r="H11939" s="9"/>
    </row>
    <row r="11940" spans="7:8" x14ac:dyDescent="0.35">
      <c r="G11940" s="9"/>
      <c r="H11940" s="9"/>
    </row>
    <row r="11941" spans="7:8" x14ac:dyDescent="0.35">
      <c r="G11941" s="9"/>
      <c r="H11941" s="9"/>
    </row>
    <row r="11942" spans="7:8" x14ac:dyDescent="0.35">
      <c r="G11942" s="9"/>
      <c r="H11942" s="9"/>
    </row>
    <row r="11943" spans="7:8" x14ac:dyDescent="0.35">
      <c r="G11943" s="9"/>
      <c r="H11943" s="9"/>
    </row>
    <row r="11944" spans="7:8" x14ac:dyDescent="0.35">
      <c r="G11944" s="9"/>
      <c r="H11944" s="9"/>
    </row>
    <row r="11945" spans="7:8" x14ac:dyDescent="0.35">
      <c r="G11945" s="9"/>
      <c r="H11945" s="9"/>
    </row>
    <row r="11946" spans="7:8" x14ac:dyDescent="0.35">
      <c r="G11946" s="9"/>
      <c r="H11946" s="9"/>
    </row>
    <row r="11947" spans="7:8" x14ac:dyDescent="0.35">
      <c r="G11947" s="9"/>
      <c r="H11947" s="9"/>
    </row>
    <row r="11948" spans="7:8" x14ac:dyDescent="0.35">
      <c r="G11948" s="9"/>
      <c r="H11948" s="9"/>
    </row>
    <row r="11949" spans="7:8" x14ac:dyDescent="0.35">
      <c r="G11949" s="9"/>
      <c r="H11949" s="9"/>
    </row>
    <row r="11950" spans="7:8" x14ac:dyDescent="0.35">
      <c r="G11950" s="9"/>
      <c r="H11950" s="9"/>
    </row>
    <row r="11951" spans="7:8" x14ac:dyDescent="0.35">
      <c r="G11951" s="9"/>
      <c r="H11951" s="9"/>
    </row>
    <row r="11952" spans="7:8" x14ac:dyDescent="0.35">
      <c r="G11952" s="9"/>
      <c r="H11952" s="9"/>
    </row>
    <row r="11953" spans="7:8" x14ac:dyDescent="0.35">
      <c r="G11953" s="9"/>
      <c r="H11953" s="9"/>
    </row>
    <row r="11954" spans="7:8" x14ac:dyDescent="0.35">
      <c r="G11954" s="9"/>
      <c r="H11954" s="9"/>
    </row>
    <row r="11955" spans="7:8" x14ac:dyDescent="0.35">
      <c r="G11955" s="9"/>
      <c r="H11955" s="9"/>
    </row>
    <row r="11956" spans="7:8" x14ac:dyDescent="0.35">
      <c r="G11956" s="9"/>
      <c r="H11956" s="9"/>
    </row>
    <row r="11957" spans="7:8" x14ac:dyDescent="0.35">
      <c r="G11957" s="9"/>
      <c r="H11957" s="9"/>
    </row>
    <row r="11958" spans="7:8" x14ac:dyDescent="0.35">
      <c r="G11958" s="9"/>
      <c r="H11958" s="9"/>
    </row>
    <row r="11959" spans="7:8" x14ac:dyDescent="0.35">
      <c r="G11959" s="9"/>
      <c r="H11959" s="9"/>
    </row>
    <row r="11960" spans="7:8" x14ac:dyDescent="0.35">
      <c r="G11960" s="9"/>
      <c r="H11960" s="9"/>
    </row>
    <row r="11961" spans="7:8" x14ac:dyDescent="0.35">
      <c r="G11961" s="9"/>
      <c r="H11961" s="9"/>
    </row>
    <row r="11962" spans="7:8" x14ac:dyDescent="0.35">
      <c r="G11962" s="9"/>
      <c r="H11962" s="9"/>
    </row>
    <row r="11963" spans="7:8" x14ac:dyDescent="0.35">
      <c r="G11963" s="9"/>
      <c r="H11963" s="9"/>
    </row>
    <row r="11964" spans="7:8" x14ac:dyDescent="0.35">
      <c r="G11964" s="9"/>
      <c r="H11964" s="9"/>
    </row>
    <row r="11965" spans="7:8" x14ac:dyDescent="0.35">
      <c r="G11965" s="9"/>
      <c r="H11965" s="9"/>
    </row>
    <row r="11966" spans="7:8" x14ac:dyDescent="0.35">
      <c r="G11966" s="9"/>
      <c r="H11966" s="9"/>
    </row>
    <row r="11967" spans="7:8" x14ac:dyDescent="0.35">
      <c r="G11967" s="9"/>
      <c r="H11967" s="9"/>
    </row>
    <row r="11968" spans="7:8" x14ac:dyDescent="0.35">
      <c r="G11968" s="9"/>
      <c r="H11968" s="9"/>
    </row>
    <row r="11969" spans="7:8" x14ac:dyDescent="0.35">
      <c r="G11969" s="9"/>
      <c r="H11969" s="9"/>
    </row>
    <row r="11970" spans="7:8" x14ac:dyDescent="0.35">
      <c r="G11970" s="9"/>
      <c r="H11970" s="9"/>
    </row>
    <row r="11971" spans="7:8" x14ac:dyDescent="0.35">
      <c r="G11971" s="9"/>
      <c r="H11971" s="9"/>
    </row>
    <row r="11972" spans="7:8" x14ac:dyDescent="0.35">
      <c r="G11972" s="9"/>
      <c r="H11972" s="9"/>
    </row>
    <row r="11973" spans="7:8" x14ac:dyDescent="0.35">
      <c r="G11973" s="9"/>
      <c r="H11973" s="9"/>
    </row>
    <row r="11974" spans="7:8" x14ac:dyDescent="0.35">
      <c r="G11974" s="9"/>
      <c r="H11974" s="9"/>
    </row>
    <row r="11975" spans="7:8" x14ac:dyDescent="0.35">
      <c r="G11975" s="9"/>
      <c r="H11975" s="9"/>
    </row>
    <row r="11976" spans="7:8" x14ac:dyDescent="0.35">
      <c r="G11976" s="9"/>
      <c r="H11976" s="9"/>
    </row>
    <row r="11977" spans="7:8" x14ac:dyDescent="0.35">
      <c r="G11977" s="9"/>
      <c r="H11977" s="9"/>
    </row>
    <row r="11978" spans="7:8" x14ac:dyDescent="0.35">
      <c r="G11978" s="9"/>
      <c r="H11978" s="9"/>
    </row>
    <row r="11979" spans="7:8" x14ac:dyDescent="0.35">
      <c r="G11979" s="9"/>
      <c r="H11979" s="9"/>
    </row>
    <row r="11980" spans="7:8" x14ac:dyDescent="0.35">
      <c r="G11980" s="9"/>
      <c r="H11980" s="9"/>
    </row>
    <row r="11981" spans="7:8" x14ac:dyDescent="0.35">
      <c r="G11981" s="9"/>
      <c r="H11981" s="9"/>
    </row>
    <row r="11982" spans="7:8" x14ac:dyDescent="0.35">
      <c r="G11982" s="9"/>
      <c r="H11982" s="9"/>
    </row>
    <row r="11983" spans="7:8" x14ac:dyDescent="0.35">
      <c r="G11983" s="9"/>
      <c r="H11983" s="9"/>
    </row>
    <row r="11984" spans="7:8" x14ac:dyDescent="0.35">
      <c r="G11984" s="9"/>
      <c r="H11984" s="9"/>
    </row>
    <row r="11985" spans="7:8" x14ac:dyDescent="0.35">
      <c r="G11985" s="9"/>
      <c r="H11985" s="9"/>
    </row>
    <row r="11986" spans="7:8" x14ac:dyDescent="0.35">
      <c r="G11986" s="9"/>
      <c r="H11986" s="9"/>
    </row>
    <row r="11987" spans="7:8" x14ac:dyDescent="0.35">
      <c r="G11987" s="9"/>
      <c r="H11987" s="9"/>
    </row>
    <row r="11988" spans="7:8" x14ac:dyDescent="0.35">
      <c r="G11988" s="9"/>
      <c r="H11988" s="9"/>
    </row>
    <row r="11989" spans="7:8" x14ac:dyDescent="0.35">
      <c r="G11989" s="9"/>
      <c r="H11989" s="9"/>
    </row>
    <row r="11990" spans="7:8" x14ac:dyDescent="0.35">
      <c r="G11990" s="9"/>
      <c r="H11990" s="9"/>
    </row>
    <row r="11991" spans="7:8" x14ac:dyDescent="0.35">
      <c r="G11991" s="9"/>
      <c r="H11991" s="9"/>
    </row>
    <row r="11992" spans="7:8" x14ac:dyDescent="0.35">
      <c r="G11992" s="9"/>
      <c r="H11992" s="9"/>
    </row>
    <row r="11993" spans="7:8" x14ac:dyDescent="0.35">
      <c r="G11993" s="9"/>
      <c r="H11993" s="9"/>
    </row>
    <row r="11994" spans="7:8" x14ac:dyDescent="0.35">
      <c r="G11994" s="9"/>
      <c r="H11994" s="9"/>
    </row>
    <row r="11995" spans="7:8" x14ac:dyDescent="0.35">
      <c r="G11995" s="9"/>
      <c r="H11995" s="9"/>
    </row>
    <row r="11996" spans="7:8" x14ac:dyDescent="0.35">
      <c r="G11996" s="9"/>
      <c r="H11996" s="9"/>
    </row>
    <row r="11997" spans="7:8" x14ac:dyDescent="0.35">
      <c r="G11997" s="9"/>
      <c r="H11997" s="9"/>
    </row>
    <row r="11998" spans="7:8" x14ac:dyDescent="0.35">
      <c r="G11998" s="9"/>
      <c r="H11998" s="9"/>
    </row>
    <row r="11999" spans="7:8" x14ac:dyDescent="0.35">
      <c r="G11999" s="9"/>
      <c r="H11999" s="9"/>
    </row>
    <row r="12000" spans="7:8" x14ac:dyDescent="0.35">
      <c r="G12000" s="9"/>
      <c r="H12000" s="9"/>
    </row>
    <row r="12001" spans="7:8" x14ac:dyDescent="0.35">
      <c r="G12001" s="9"/>
      <c r="H12001" s="9"/>
    </row>
    <row r="12002" spans="7:8" x14ac:dyDescent="0.35">
      <c r="G12002" s="9"/>
      <c r="H12002" s="9"/>
    </row>
    <row r="12003" spans="7:8" x14ac:dyDescent="0.35">
      <c r="G12003" s="9"/>
      <c r="H12003" s="9"/>
    </row>
    <row r="12004" spans="7:8" x14ac:dyDescent="0.35">
      <c r="G12004" s="9"/>
      <c r="H12004" s="9"/>
    </row>
    <row r="12005" spans="7:8" x14ac:dyDescent="0.35">
      <c r="G12005" s="9"/>
      <c r="H12005" s="9"/>
    </row>
    <row r="12006" spans="7:8" x14ac:dyDescent="0.35">
      <c r="G12006" s="9"/>
      <c r="H12006" s="9"/>
    </row>
    <row r="12007" spans="7:8" x14ac:dyDescent="0.35">
      <c r="G12007" s="9"/>
      <c r="H12007" s="9"/>
    </row>
    <row r="12008" spans="7:8" x14ac:dyDescent="0.35">
      <c r="G12008" s="9"/>
      <c r="H12008" s="9"/>
    </row>
    <row r="12009" spans="7:8" x14ac:dyDescent="0.35">
      <c r="G12009" s="9"/>
      <c r="H12009" s="9"/>
    </row>
    <row r="12010" spans="7:8" x14ac:dyDescent="0.35">
      <c r="G12010" s="9"/>
      <c r="H12010" s="9"/>
    </row>
    <row r="12011" spans="7:8" x14ac:dyDescent="0.35">
      <c r="G12011" s="9"/>
      <c r="H12011" s="9"/>
    </row>
    <row r="12012" spans="7:8" x14ac:dyDescent="0.35">
      <c r="G12012" s="9"/>
      <c r="H12012" s="9"/>
    </row>
    <row r="12013" spans="7:8" x14ac:dyDescent="0.35">
      <c r="G12013" s="9"/>
      <c r="H12013" s="9"/>
    </row>
    <row r="12014" spans="7:8" x14ac:dyDescent="0.35">
      <c r="G12014" s="9"/>
      <c r="H12014" s="9"/>
    </row>
    <row r="12015" spans="7:8" x14ac:dyDescent="0.35">
      <c r="G12015" s="9"/>
      <c r="H12015" s="9"/>
    </row>
    <row r="12016" spans="7:8" x14ac:dyDescent="0.35">
      <c r="G12016" s="9"/>
      <c r="H12016" s="9"/>
    </row>
    <row r="12017" spans="7:8" x14ac:dyDescent="0.35">
      <c r="G12017" s="9"/>
      <c r="H12017" s="9"/>
    </row>
    <row r="12018" spans="7:8" x14ac:dyDescent="0.35">
      <c r="G12018" s="9"/>
      <c r="H12018" s="9"/>
    </row>
    <row r="12019" spans="7:8" x14ac:dyDescent="0.35">
      <c r="G12019" s="9"/>
      <c r="H12019" s="9"/>
    </row>
    <row r="12020" spans="7:8" x14ac:dyDescent="0.35">
      <c r="G12020" s="9"/>
      <c r="H12020" s="9"/>
    </row>
    <row r="12021" spans="7:8" x14ac:dyDescent="0.35">
      <c r="G12021" s="9"/>
      <c r="H12021" s="9"/>
    </row>
    <row r="12022" spans="7:8" x14ac:dyDescent="0.35">
      <c r="G12022" s="9"/>
      <c r="H12022" s="9"/>
    </row>
    <row r="12023" spans="7:8" x14ac:dyDescent="0.35">
      <c r="G12023" s="9"/>
      <c r="H12023" s="9"/>
    </row>
    <row r="12024" spans="7:8" x14ac:dyDescent="0.35">
      <c r="G12024" s="9"/>
      <c r="H12024" s="9"/>
    </row>
    <row r="12025" spans="7:8" x14ac:dyDescent="0.35">
      <c r="G12025" s="9"/>
      <c r="H12025" s="9"/>
    </row>
    <row r="12026" spans="7:8" x14ac:dyDescent="0.35">
      <c r="G12026" s="9"/>
      <c r="H12026" s="9"/>
    </row>
    <row r="12027" spans="7:8" x14ac:dyDescent="0.35">
      <c r="G12027" s="9"/>
      <c r="H12027" s="9"/>
    </row>
    <row r="12028" spans="7:8" x14ac:dyDescent="0.35">
      <c r="G12028" s="9"/>
      <c r="H12028" s="9"/>
    </row>
    <row r="12029" spans="7:8" x14ac:dyDescent="0.35">
      <c r="G12029" s="9"/>
      <c r="H12029" s="9"/>
    </row>
    <row r="12030" spans="7:8" x14ac:dyDescent="0.35">
      <c r="G12030" s="9"/>
      <c r="H12030" s="9"/>
    </row>
    <row r="12031" spans="7:8" x14ac:dyDescent="0.35">
      <c r="G12031" s="9"/>
      <c r="H12031" s="9"/>
    </row>
    <row r="12032" spans="7:8" x14ac:dyDescent="0.35">
      <c r="G12032" s="9"/>
      <c r="H12032" s="9"/>
    </row>
    <row r="12033" spans="7:8" x14ac:dyDescent="0.35">
      <c r="G12033" s="9"/>
      <c r="H12033" s="9"/>
    </row>
    <row r="12034" spans="7:8" x14ac:dyDescent="0.35">
      <c r="G12034" s="9"/>
      <c r="H12034" s="9"/>
    </row>
    <row r="12035" spans="7:8" x14ac:dyDescent="0.35">
      <c r="G12035" s="9"/>
      <c r="H12035" s="9"/>
    </row>
    <row r="12036" spans="7:8" x14ac:dyDescent="0.35">
      <c r="G12036" s="9"/>
      <c r="H12036" s="9"/>
    </row>
    <row r="12037" spans="7:8" x14ac:dyDescent="0.35">
      <c r="G12037" s="9"/>
      <c r="H12037" s="9"/>
    </row>
    <row r="12038" spans="7:8" x14ac:dyDescent="0.35">
      <c r="G12038" s="9"/>
      <c r="H12038" s="9"/>
    </row>
    <row r="12039" spans="7:8" x14ac:dyDescent="0.35">
      <c r="G12039" s="9"/>
      <c r="H12039" s="9"/>
    </row>
    <row r="12040" spans="7:8" x14ac:dyDescent="0.35">
      <c r="G12040" s="9"/>
      <c r="H12040" s="9"/>
    </row>
    <row r="12041" spans="7:8" x14ac:dyDescent="0.35">
      <c r="G12041" s="9"/>
      <c r="H12041" s="9"/>
    </row>
    <row r="12042" spans="7:8" x14ac:dyDescent="0.35">
      <c r="G12042" s="9"/>
      <c r="H12042" s="9"/>
    </row>
    <row r="12043" spans="7:8" x14ac:dyDescent="0.35">
      <c r="G12043" s="9"/>
      <c r="H12043" s="9"/>
    </row>
    <row r="12044" spans="7:8" x14ac:dyDescent="0.35">
      <c r="G12044" s="9"/>
      <c r="H12044" s="9"/>
    </row>
    <row r="12045" spans="7:8" x14ac:dyDescent="0.35">
      <c r="G12045" s="9"/>
      <c r="H12045" s="9"/>
    </row>
    <row r="12046" spans="7:8" x14ac:dyDescent="0.35">
      <c r="G12046" s="9"/>
      <c r="H12046" s="9"/>
    </row>
    <row r="12047" spans="7:8" x14ac:dyDescent="0.35">
      <c r="G12047" s="9"/>
      <c r="H12047" s="9"/>
    </row>
    <row r="12048" spans="7:8" x14ac:dyDescent="0.35">
      <c r="G12048" s="9"/>
      <c r="H12048" s="9"/>
    </row>
    <row r="12049" spans="7:8" x14ac:dyDescent="0.35">
      <c r="G12049" s="9"/>
      <c r="H12049" s="9"/>
    </row>
    <row r="12050" spans="7:8" x14ac:dyDescent="0.35">
      <c r="G12050" s="9"/>
      <c r="H12050" s="9"/>
    </row>
    <row r="12051" spans="7:8" x14ac:dyDescent="0.35">
      <c r="G12051" s="9"/>
      <c r="H12051" s="9"/>
    </row>
    <row r="12052" spans="7:8" x14ac:dyDescent="0.35">
      <c r="G12052" s="9"/>
      <c r="H12052" s="9"/>
    </row>
    <row r="12053" spans="7:8" x14ac:dyDescent="0.35">
      <c r="G12053" s="9"/>
      <c r="H12053" s="9"/>
    </row>
    <row r="12054" spans="7:8" x14ac:dyDescent="0.35">
      <c r="G12054" s="9"/>
      <c r="H12054" s="9"/>
    </row>
    <row r="12055" spans="7:8" x14ac:dyDescent="0.35">
      <c r="G12055" s="9"/>
      <c r="H12055" s="9"/>
    </row>
    <row r="12056" spans="7:8" x14ac:dyDescent="0.35">
      <c r="G12056" s="9"/>
      <c r="H12056" s="9"/>
    </row>
    <row r="12057" spans="7:8" x14ac:dyDescent="0.35">
      <c r="G12057" s="9"/>
      <c r="H12057" s="9"/>
    </row>
    <row r="12058" spans="7:8" x14ac:dyDescent="0.35">
      <c r="G12058" s="9"/>
      <c r="H12058" s="9"/>
    </row>
    <row r="12059" spans="7:8" x14ac:dyDescent="0.35">
      <c r="G12059" s="9"/>
      <c r="H12059" s="9"/>
    </row>
    <row r="12060" spans="7:8" x14ac:dyDescent="0.35">
      <c r="G12060" s="9"/>
      <c r="H12060" s="9"/>
    </row>
    <row r="12061" spans="7:8" x14ac:dyDescent="0.35">
      <c r="G12061" s="9"/>
      <c r="H12061" s="9"/>
    </row>
    <row r="12062" spans="7:8" x14ac:dyDescent="0.35">
      <c r="G12062" s="9"/>
      <c r="H12062" s="9"/>
    </row>
    <row r="12063" spans="7:8" x14ac:dyDescent="0.35">
      <c r="G12063" s="9"/>
      <c r="H12063" s="9"/>
    </row>
    <row r="12064" spans="7:8" x14ac:dyDescent="0.35">
      <c r="G12064" s="9"/>
      <c r="H12064" s="9"/>
    </row>
    <row r="12065" spans="7:8" x14ac:dyDescent="0.35">
      <c r="G12065" s="9"/>
      <c r="H12065" s="9"/>
    </row>
    <row r="12066" spans="7:8" x14ac:dyDescent="0.35">
      <c r="G12066" s="9"/>
      <c r="H12066" s="9"/>
    </row>
    <row r="12067" spans="7:8" x14ac:dyDescent="0.35">
      <c r="G12067" s="9"/>
      <c r="H12067" s="9"/>
    </row>
    <row r="12068" spans="7:8" x14ac:dyDescent="0.35">
      <c r="G12068" s="9"/>
      <c r="H12068" s="9"/>
    </row>
    <row r="12069" spans="7:8" x14ac:dyDescent="0.35">
      <c r="G12069" s="9"/>
      <c r="H12069" s="9"/>
    </row>
    <row r="12070" spans="7:8" x14ac:dyDescent="0.35">
      <c r="G12070" s="9"/>
      <c r="H12070" s="9"/>
    </row>
    <row r="12071" spans="7:8" x14ac:dyDescent="0.35">
      <c r="G12071" s="9"/>
      <c r="H12071" s="9"/>
    </row>
    <row r="12072" spans="7:8" x14ac:dyDescent="0.35">
      <c r="G12072" s="9"/>
      <c r="H12072" s="9"/>
    </row>
    <row r="12073" spans="7:8" x14ac:dyDescent="0.35">
      <c r="G12073" s="9"/>
      <c r="H12073" s="9"/>
    </row>
    <row r="12074" spans="7:8" x14ac:dyDescent="0.35">
      <c r="G12074" s="9"/>
      <c r="H12074" s="9"/>
    </row>
    <row r="12075" spans="7:8" x14ac:dyDescent="0.35">
      <c r="G12075" s="9"/>
      <c r="H12075" s="9"/>
    </row>
    <row r="12076" spans="7:8" x14ac:dyDescent="0.35">
      <c r="G12076" s="9"/>
      <c r="H12076" s="9"/>
    </row>
    <row r="12077" spans="7:8" x14ac:dyDescent="0.35">
      <c r="G12077" s="9"/>
      <c r="H12077" s="9"/>
    </row>
    <row r="12078" spans="7:8" x14ac:dyDescent="0.35">
      <c r="G12078" s="9"/>
      <c r="H12078" s="9"/>
    </row>
    <row r="12079" spans="7:8" x14ac:dyDescent="0.35">
      <c r="G12079" s="9"/>
      <c r="H12079" s="9"/>
    </row>
    <row r="12080" spans="7:8" x14ac:dyDescent="0.35">
      <c r="G12080" s="9"/>
      <c r="H12080" s="9"/>
    </row>
    <row r="12081" spans="7:8" x14ac:dyDescent="0.35">
      <c r="G12081" s="9"/>
      <c r="H12081" s="9"/>
    </row>
    <row r="12082" spans="7:8" x14ac:dyDescent="0.35">
      <c r="G12082" s="9"/>
      <c r="H12082" s="9"/>
    </row>
    <row r="12083" spans="7:8" x14ac:dyDescent="0.35">
      <c r="G12083" s="9"/>
      <c r="H12083" s="9"/>
    </row>
    <row r="12084" spans="7:8" x14ac:dyDescent="0.35">
      <c r="G12084" s="9"/>
      <c r="H12084" s="9"/>
    </row>
    <row r="12085" spans="7:8" x14ac:dyDescent="0.35">
      <c r="G12085" s="9"/>
      <c r="H12085" s="9"/>
    </row>
    <row r="12086" spans="7:8" x14ac:dyDescent="0.35">
      <c r="G12086" s="9"/>
      <c r="H12086" s="9"/>
    </row>
    <row r="12087" spans="7:8" x14ac:dyDescent="0.35">
      <c r="G12087" s="9"/>
      <c r="H12087" s="9"/>
    </row>
    <row r="12088" spans="7:8" x14ac:dyDescent="0.35">
      <c r="G12088" s="9"/>
      <c r="H12088" s="9"/>
    </row>
    <row r="12089" spans="7:8" x14ac:dyDescent="0.35">
      <c r="G12089" s="9"/>
      <c r="H12089" s="9"/>
    </row>
    <row r="12090" spans="7:8" x14ac:dyDescent="0.35">
      <c r="G12090" s="9"/>
      <c r="H12090" s="9"/>
    </row>
    <row r="12091" spans="7:8" x14ac:dyDescent="0.35">
      <c r="G12091" s="9"/>
      <c r="H12091" s="9"/>
    </row>
    <row r="12092" spans="7:8" x14ac:dyDescent="0.35">
      <c r="G12092" s="9"/>
      <c r="H12092" s="9"/>
    </row>
    <row r="12093" spans="7:8" x14ac:dyDescent="0.35">
      <c r="G12093" s="9"/>
      <c r="H12093" s="9"/>
    </row>
    <row r="12094" spans="7:8" x14ac:dyDescent="0.35">
      <c r="G12094" s="9"/>
      <c r="H12094" s="9"/>
    </row>
    <row r="12095" spans="7:8" x14ac:dyDescent="0.35">
      <c r="G12095" s="9"/>
      <c r="H12095" s="9"/>
    </row>
    <row r="12096" spans="7:8" x14ac:dyDescent="0.35">
      <c r="G12096" s="9"/>
      <c r="H12096" s="9"/>
    </row>
    <row r="12097" spans="7:8" x14ac:dyDescent="0.35">
      <c r="G12097" s="9"/>
      <c r="H12097" s="9"/>
    </row>
    <row r="12098" spans="7:8" x14ac:dyDescent="0.35">
      <c r="G12098" s="9"/>
      <c r="H12098" s="9"/>
    </row>
    <row r="12099" spans="7:8" x14ac:dyDescent="0.35">
      <c r="G12099" s="9"/>
      <c r="H12099" s="9"/>
    </row>
    <row r="12100" spans="7:8" x14ac:dyDescent="0.35">
      <c r="G12100" s="9"/>
      <c r="H12100" s="9"/>
    </row>
    <row r="12101" spans="7:8" x14ac:dyDescent="0.35">
      <c r="G12101" s="9"/>
      <c r="H12101" s="9"/>
    </row>
    <row r="12102" spans="7:8" x14ac:dyDescent="0.35">
      <c r="G12102" s="9"/>
      <c r="H12102" s="9"/>
    </row>
    <row r="12103" spans="7:8" x14ac:dyDescent="0.35">
      <c r="G12103" s="9"/>
      <c r="H12103" s="9"/>
    </row>
    <row r="12104" spans="7:8" x14ac:dyDescent="0.35">
      <c r="G12104" s="9"/>
      <c r="H12104" s="9"/>
    </row>
    <row r="12105" spans="7:8" x14ac:dyDescent="0.35">
      <c r="G12105" s="9"/>
      <c r="H12105" s="9"/>
    </row>
    <row r="12106" spans="7:8" x14ac:dyDescent="0.35">
      <c r="G12106" s="9"/>
      <c r="H12106" s="9"/>
    </row>
    <row r="12107" spans="7:8" x14ac:dyDescent="0.35">
      <c r="G12107" s="9"/>
      <c r="H12107" s="9"/>
    </row>
    <row r="12108" spans="7:8" x14ac:dyDescent="0.35">
      <c r="G12108" s="9"/>
      <c r="H12108" s="9"/>
    </row>
    <row r="12109" spans="7:8" x14ac:dyDescent="0.35">
      <c r="G12109" s="9"/>
      <c r="H12109" s="9"/>
    </row>
    <row r="12110" spans="7:8" x14ac:dyDescent="0.35">
      <c r="G12110" s="9"/>
      <c r="H12110" s="9"/>
    </row>
    <row r="12111" spans="7:8" x14ac:dyDescent="0.35">
      <c r="G12111" s="9"/>
      <c r="H12111" s="9"/>
    </row>
    <row r="12112" spans="7:8" x14ac:dyDescent="0.35">
      <c r="G12112" s="9"/>
      <c r="H12112" s="9"/>
    </row>
    <row r="12113" spans="7:8" x14ac:dyDescent="0.35">
      <c r="G12113" s="9"/>
      <c r="H12113" s="9"/>
    </row>
    <row r="12114" spans="7:8" x14ac:dyDescent="0.35">
      <c r="G12114" s="9"/>
      <c r="H12114" s="9"/>
    </row>
    <row r="12115" spans="7:8" x14ac:dyDescent="0.35">
      <c r="G12115" s="9"/>
      <c r="H12115" s="9"/>
    </row>
    <row r="12116" spans="7:8" x14ac:dyDescent="0.35">
      <c r="G12116" s="9"/>
      <c r="H12116" s="9"/>
    </row>
    <row r="12117" spans="7:8" x14ac:dyDescent="0.35">
      <c r="G12117" s="9"/>
      <c r="H12117" s="9"/>
    </row>
    <row r="12118" spans="7:8" x14ac:dyDescent="0.35">
      <c r="G12118" s="9"/>
      <c r="H12118" s="9"/>
    </row>
    <row r="12119" spans="7:8" x14ac:dyDescent="0.35">
      <c r="G12119" s="9"/>
      <c r="H12119" s="9"/>
    </row>
    <row r="12120" spans="7:8" x14ac:dyDescent="0.35">
      <c r="G12120" s="9"/>
      <c r="H12120" s="9"/>
    </row>
    <row r="12121" spans="7:8" x14ac:dyDescent="0.35">
      <c r="G12121" s="9"/>
      <c r="H12121" s="9"/>
    </row>
    <row r="12122" spans="7:8" x14ac:dyDescent="0.35">
      <c r="G12122" s="9"/>
      <c r="H12122" s="9"/>
    </row>
    <row r="12123" spans="7:8" x14ac:dyDescent="0.35">
      <c r="G12123" s="9"/>
      <c r="H12123" s="9"/>
    </row>
    <row r="12124" spans="7:8" x14ac:dyDescent="0.35">
      <c r="G12124" s="9"/>
      <c r="H12124" s="9"/>
    </row>
    <row r="12125" spans="7:8" x14ac:dyDescent="0.35">
      <c r="G12125" s="9"/>
      <c r="H12125" s="9"/>
    </row>
    <row r="12126" spans="7:8" x14ac:dyDescent="0.35">
      <c r="G12126" s="9"/>
      <c r="H12126" s="9"/>
    </row>
    <row r="12127" spans="7:8" x14ac:dyDescent="0.35">
      <c r="G12127" s="9"/>
      <c r="H12127" s="9"/>
    </row>
    <row r="12128" spans="7:8" x14ac:dyDescent="0.35">
      <c r="G12128" s="9"/>
      <c r="H12128" s="9"/>
    </row>
    <row r="12129" spans="7:8" x14ac:dyDescent="0.35">
      <c r="G12129" s="9"/>
      <c r="H12129" s="9"/>
    </row>
    <row r="12130" spans="7:8" x14ac:dyDescent="0.35">
      <c r="G12130" s="9"/>
      <c r="H12130" s="9"/>
    </row>
    <row r="12131" spans="7:8" x14ac:dyDescent="0.35">
      <c r="G12131" s="9"/>
      <c r="H12131" s="9"/>
    </row>
    <row r="12132" spans="7:8" x14ac:dyDescent="0.35">
      <c r="G12132" s="9"/>
      <c r="H12132" s="9"/>
    </row>
    <row r="12133" spans="7:8" x14ac:dyDescent="0.35">
      <c r="G12133" s="9"/>
      <c r="H12133" s="9"/>
    </row>
    <row r="12134" spans="7:8" x14ac:dyDescent="0.35">
      <c r="G12134" s="9"/>
      <c r="H12134" s="9"/>
    </row>
    <row r="12135" spans="7:8" x14ac:dyDescent="0.35">
      <c r="G12135" s="9"/>
      <c r="H12135" s="9"/>
    </row>
    <row r="12136" spans="7:8" x14ac:dyDescent="0.35">
      <c r="G12136" s="9"/>
      <c r="H12136" s="9"/>
    </row>
    <row r="12137" spans="7:8" x14ac:dyDescent="0.35">
      <c r="G12137" s="9"/>
      <c r="H12137" s="9"/>
    </row>
    <row r="12138" spans="7:8" x14ac:dyDescent="0.35">
      <c r="G12138" s="9"/>
      <c r="H12138" s="9"/>
    </row>
    <row r="12139" spans="7:8" x14ac:dyDescent="0.35">
      <c r="G12139" s="9"/>
      <c r="H12139" s="9"/>
    </row>
    <row r="12140" spans="7:8" x14ac:dyDescent="0.35">
      <c r="G12140" s="9"/>
      <c r="H12140" s="9"/>
    </row>
    <row r="12141" spans="7:8" x14ac:dyDescent="0.35">
      <c r="G12141" s="9"/>
      <c r="H12141" s="9"/>
    </row>
    <row r="12142" spans="7:8" x14ac:dyDescent="0.35">
      <c r="G12142" s="9"/>
      <c r="H12142" s="9"/>
    </row>
    <row r="12143" spans="7:8" x14ac:dyDescent="0.35">
      <c r="G12143" s="9"/>
      <c r="H12143" s="9"/>
    </row>
    <row r="12144" spans="7:8" x14ac:dyDescent="0.35">
      <c r="G12144" s="9"/>
      <c r="H12144" s="9"/>
    </row>
    <row r="12145" spans="7:8" x14ac:dyDescent="0.35">
      <c r="G12145" s="9"/>
      <c r="H12145" s="9"/>
    </row>
    <row r="12146" spans="7:8" x14ac:dyDescent="0.35">
      <c r="G12146" s="9"/>
      <c r="H12146" s="9"/>
    </row>
    <row r="12147" spans="7:8" x14ac:dyDescent="0.35">
      <c r="G12147" s="9"/>
      <c r="H12147" s="9"/>
    </row>
    <row r="12148" spans="7:8" x14ac:dyDescent="0.35">
      <c r="G12148" s="9"/>
      <c r="H12148" s="9"/>
    </row>
    <row r="12149" spans="7:8" x14ac:dyDescent="0.35">
      <c r="G12149" s="9"/>
      <c r="H12149" s="9"/>
    </row>
    <row r="12150" spans="7:8" x14ac:dyDescent="0.35">
      <c r="G12150" s="9"/>
      <c r="H12150" s="9"/>
    </row>
    <row r="12151" spans="7:8" x14ac:dyDescent="0.35">
      <c r="G12151" s="9"/>
      <c r="H12151" s="9"/>
    </row>
    <row r="12152" spans="7:8" x14ac:dyDescent="0.35">
      <c r="G12152" s="9"/>
      <c r="H12152" s="9"/>
    </row>
    <row r="12153" spans="7:8" x14ac:dyDescent="0.35">
      <c r="G12153" s="9"/>
      <c r="H12153" s="9"/>
    </row>
    <row r="12154" spans="7:8" x14ac:dyDescent="0.35">
      <c r="G12154" s="9"/>
      <c r="H12154" s="9"/>
    </row>
    <row r="12155" spans="7:8" x14ac:dyDescent="0.35">
      <c r="G12155" s="9"/>
      <c r="H12155" s="9"/>
    </row>
    <row r="12156" spans="7:8" x14ac:dyDescent="0.35">
      <c r="G12156" s="9"/>
      <c r="H12156" s="9"/>
    </row>
    <row r="12157" spans="7:8" x14ac:dyDescent="0.35">
      <c r="G12157" s="9"/>
      <c r="H12157" s="9"/>
    </row>
    <row r="12158" spans="7:8" x14ac:dyDescent="0.35">
      <c r="G12158" s="9"/>
      <c r="H12158" s="9"/>
    </row>
    <row r="12159" spans="7:8" x14ac:dyDescent="0.35">
      <c r="G12159" s="9"/>
      <c r="H12159" s="9"/>
    </row>
    <row r="12160" spans="7:8" x14ac:dyDescent="0.35">
      <c r="G12160" s="9"/>
      <c r="H12160" s="9"/>
    </row>
    <row r="12161" spans="7:8" x14ac:dyDescent="0.35">
      <c r="G12161" s="9"/>
      <c r="H12161" s="9"/>
    </row>
    <row r="12162" spans="7:8" x14ac:dyDescent="0.35">
      <c r="G12162" s="9"/>
      <c r="H12162" s="9"/>
    </row>
    <row r="12163" spans="7:8" x14ac:dyDescent="0.35">
      <c r="G12163" s="9"/>
      <c r="H12163" s="9"/>
    </row>
    <row r="12164" spans="7:8" x14ac:dyDescent="0.35">
      <c r="G12164" s="9"/>
      <c r="H12164" s="9"/>
    </row>
    <row r="12165" spans="7:8" x14ac:dyDescent="0.35">
      <c r="G12165" s="9"/>
      <c r="H12165" s="9"/>
    </row>
    <row r="12166" spans="7:8" x14ac:dyDescent="0.35">
      <c r="G12166" s="9"/>
      <c r="H12166" s="9"/>
    </row>
    <row r="12167" spans="7:8" x14ac:dyDescent="0.35">
      <c r="G12167" s="9"/>
      <c r="H12167" s="9"/>
    </row>
    <row r="12168" spans="7:8" x14ac:dyDescent="0.35">
      <c r="G12168" s="9"/>
      <c r="H12168" s="9"/>
    </row>
    <row r="12169" spans="7:8" x14ac:dyDescent="0.35">
      <c r="G12169" s="9"/>
      <c r="H12169" s="9"/>
    </row>
    <row r="12170" spans="7:8" x14ac:dyDescent="0.35">
      <c r="G12170" s="9"/>
      <c r="H12170" s="9"/>
    </row>
    <row r="12171" spans="7:8" x14ac:dyDescent="0.35">
      <c r="G12171" s="9"/>
      <c r="H12171" s="9"/>
    </row>
    <row r="12172" spans="7:8" x14ac:dyDescent="0.35">
      <c r="G12172" s="9"/>
      <c r="H12172" s="9"/>
    </row>
    <row r="12173" spans="7:8" x14ac:dyDescent="0.35">
      <c r="G12173" s="9"/>
      <c r="H12173" s="9"/>
    </row>
    <row r="12174" spans="7:8" x14ac:dyDescent="0.35">
      <c r="G12174" s="9"/>
      <c r="H12174" s="9"/>
    </row>
    <row r="12175" spans="7:8" x14ac:dyDescent="0.35">
      <c r="G12175" s="9"/>
      <c r="H12175" s="9"/>
    </row>
    <row r="12176" spans="7:8" x14ac:dyDescent="0.35">
      <c r="G12176" s="9"/>
      <c r="H12176" s="9"/>
    </row>
    <row r="12177" spans="7:8" x14ac:dyDescent="0.35">
      <c r="G12177" s="9"/>
      <c r="H12177" s="9"/>
    </row>
    <row r="12178" spans="7:8" x14ac:dyDescent="0.35">
      <c r="G12178" s="9"/>
      <c r="H12178" s="9"/>
    </row>
    <row r="12179" spans="7:8" x14ac:dyDescent="0.35">
      <c r="G12179" s="9"/>
      <c r="H12179" s="9"/>
    </row>
    <row r="12180" spans="7:8" x14ac:dyDescent="0.35">
      <c r="G12180" s="9"/>
      <c r="H12180" s="9"/>
    </row>
    <row r="12181" spans="7:8" x14ac:dyDescent="0.35">
      <c r="G12181" s="9"/>
      <c r="H12181" s="9"/>
    </row>
    <row r="12182" spans="7:8" x14ac:dyDescent="0.35">
      <c r="G12182" s="9"/>
      <c r="H12182" s="9"/>
    </row>
    <row r="12183" spans="7:8" x14ac:dyDescent="0.35">
      <c r="G12183" s="9"/>
      <c r="H12183" s="9"/>
    </row>
    <row r="12184" spans="7:8" x14ac:dyDescent="0.35">
      <c r="G12184" s="9"/>
      <c r="H12184" s="9"/>
    </row>
    <row r="12185" spans="7:8" x14ac:dyDescent="0.35">
      <c r="G12185" s="9"/>
      <c r="H12185" s="9"/>
    </row>
    <row r="12186" spans="7:8" x14ac:dyDescent="0.35">
      <c r="G12186" s="9"/>
      <c r="H12186" s="9"/>
    </row>
    <row r="12187" spans="7:8" x14ac:dyDescent="0.35">
      <c r="G12187" s="9"/>
      <c r="H12187" s="9"/>
    </row>
    <row r="12188" spans="7:8" x14ac:dyDescent="0.35">
      <c r="G12188" s="9"/>
      <c r="H12188" s="9"/>
    </row>
    <row r="12189" spans="7:8" x14ac:dyDescent="0.35">
      <c r="G12189" s="9"/>
      <c r="H12189" s="9"/>
    </row>
    <row r="12190" spans="7:8" x14ac:dyDescent="0.35">
      <c r="G12190" s="9"/>
      <c r="H12190" s="9"/>
    </row>
    <row r="12191" spans="7:8" x14ac:dyDescent="0.35">
      <c r="G12191" s="9"/>
      <c r="H12191" s="9"/>
    </row>
    <row r="12192" spans="7:8" x14ac:dyDescent="0.35">
      <c r="G12192" s="9"/>
      <c r="H12192" s="9"/>
    </row>
    <row r="12193" spans="7:8" x14ac:dyDescent="0.35">
      <c r="G12193" s="9"/>
      <c r="H12193" s="9"/>
    </row>
    <row r="12194" spans="7:8" x14ac:dyDescent="0.35">
      <c r="G12194" s="9"/>
      <c r="H12194" s="9"/>
    </row>
    <row r="12195" spans="7:8" x14ac:dyDescent="0.35">
      <c r="G12195" s="9"/>
      <c r="H12195" s="9"/>
    </row>
    <row r="12196" spans="7:8" x14ac:dyDescent="0.35">
      <c r="G12196" s="9"/>
      <c r="H12196" s="9"/>
    </row>
    <row r="12197" spans="7:8" x14ac:dyDescent="0.35">
      <c r="G12197" s="9"/>
      <c r="H12197" s="9"/>
    </row>
    <row r="12198" spans="7:8" x14ac:dyDescent="0.35">
      <c r="G12198" s="9"/>
      <c r="H12198" s="9"/>
    </row>
    <row r="12199" spans="7:8" x14ac:dyDescent="0.35">
      <c r="G12199" s="9"/>
      <c r="H12199" s="9"/>
    </row>
    <row r="12200" spans="7:8" x14ac:dyDescent="0.35">
      <c r="G12200" s="9"/>
      <c r="H12200" s="9"/>
    </row>
    <row r="12201" spans="7:8" x14ac:dyDescent="0.35">
      <c r="G12201" s="9"/>
      <c r="H12201" s="9"/>
    </row>
    <row r="12202" spans="7:8" x14ac:dyDescent="0.35">
      <c r="G12202" s="9"/>
      <c r="H12202" s="9"/>
    </row>
    <row r="12203" spans="7:8" x14ac:dyDescent="0.35">
      <c r="G12203" s="9"/>
      <c r="H12203" s="9"/>
    </row>
    <row r="12204" spans="7:8" x14ac:dyDescent="0.35">
      <c r="G12204" s="9"/>
      <c r="H12204" s="9"/>
    </row>
    <row r="12205" spans="7:8" x14ac:dyDescent="0.35">
      <c r="G12205" s="9"/>
      <c r="H12205" s="9"/>
    </row>
    <row r="12206" spans="7:8" x14ac:dyDescent="0.35">
      <c r="G12206" s="9"/>
      <c r="H12206" s="9"/>
    </row>
    <row r="12207" spans="7:8" x14ac:dyDescent="0.35">
      <c r="G12207" s="9"/>
      <c r="H12207" s="9"/>
    </row>
    <row r="12208" spans="7:8" x14ac:dyDescent="0.35">
      <c r="G12208" s="9"/>
      <c r="H12208" s="9"/>
    </row>
    <row r="12209" spans="7:8" x14ac:dyDescent="0.35">
      <c r="G12209" s="9"/>
      <c r="H12209" s="9"/>
    </row>
    <row r="12210" spans="7:8" x14ac:dyDescent="0.35">
      <c r="G12210" s="9"/>
      <c r="H12210" s="9"/>
    </row>
    <row r="12211" spans="7:8" x14ac:dyDescent="0.35">
      <c r="G12211" s="9"/>
      <c r="H12211" s="9"/>
    </row>
    <row r="12212" spans="7:8" x14ac:dyDescent="0.35">
      <c r="G12212" s="9"/>
      <c r="H12212" s="9"/>
    </row>
    <row r="12213" spans="7:8" x14ac:dyDescent="0.35">
      <c r="G12213" s="9"/>
      <c r="H12213" s="9"/>
    </row>
    <row r="12214" spans="7:8" x14ac:dyDescent="0.35">
      <c r="G12214" s="9"/>
      <c r="H12214" s="9"/>
    </row>
    <row r="12215" spans="7:8" x14ac:dyDescent="0.35">
      <c r="G12215" s="9"/>
      <c r="H12215" s="9"/>
    </row>
    <row r="12216" spans="7:8" x14ac:dyDescent="0.35">
      <c r="G12216" s="9"/>
      <c r="H12216" s="9"/>
    </row>
    <row r="12217" spans="7:8" x14ac:dyDescent="0.35">
      <c r="G12217" s="9"/>
      <c r="H12217" s="9"/>
    </row>
    <row r="12218" spans="7:8" x14ac:dyDescent="0.35">
      <c r="G12218" s="9"/>
      <c r="H12218" s="9"/>
    </row>
    <row r="12219" spans="7:8" x14ac:dyDescent="0.35">
      <c r="G12219" s="9"/>
      <c r="H12219" s="9"/>
    </row>
    <row r="12220" spans="7:8" x14ac:dyDescent="0.35">
      <c r="G12220" s="9"/>
      <c r="H12220" s="9"/>
    </row>
    <row r="12221" spans="7:8" x14ac:dyDescent="0.35">
      <c r="G12221" s="9"/>
      <c r="H12221" s="9"/>
    </row>
    <row r="12222" spans="7:8" x14ac:dyDescent="0.35">
      <c r="G12222" s="9"/>
      <c r="H12222" s="9"/>
    </row>
    <row r="12223" spans="7:8" x14ac:dyDescent="0.35">
      <c r="G12223" s="9"/>
      <c r="H12223" s="9"/>
    </row>
    <row r="12224" spans="7:8" x14ac:dyDescent="0.35">
      <c r="G12224" s="9"/>
      <c r="H12224" s="9"/>
    </row>
    <row r="12225" spans="7:8" x14ac:dyDescent="0.35">
      <c r="G12225" s="9"/>
      <c r="H12225" s="9"/>
    </row>
    <row r="12226" spans="7:8" x14ac:dyDescent="0.35">
      <c r="G12226" s="9"/>
      <c r="H12226" s="9"/>
    </row>
    <row r="12227" spans="7:8" x14ac:dyDescent="0.35">
      <c r="G12227" s="9"/>
      <c r="H12227" s="9"/>
    </row>
    <row r="12228" spans="7:8" x14ac:dyDescent="0.35">
      <c r="G12228" s="9"/>
      <c r="H12228" s="9"/>
    </row>
    <row r="12229" spans="7:8" x14ac:dyDescent="0.35">
      <c r="G12229" s="9"/>
      <c r="H12229" s="9"/>
    </row>
    <row r="12230" spans="7:8" x14ac:dyDescent="0.35">
      <c r="G12230" s="9"/>
      <c r="H12230" s="9"/>
    </row>
    <row r="12231" spans="7:8" x14ac:dyDescent="0.35">
      <c r="G12231" s="9"/>
      <c r="H12231" s="9"/>
    </row>
    <row r="12232" spans="7:8" x14ac:dyDescent="0.35">
      <c r="G12232" s="9"/>
      <c r="H12232" s="9"/>
    </row>
    <row r="12233" spans="7:8" x14ac:dyDescent="0.35">
      <c r="G12233" s="9"/>
      <c r="H12233" s="9"/>
    </row>
    <row r="12234" spans="7:8" x14ac:dyDescent="0.35">
      <c r="G12234" s="9"/>
      <c r="H12234" s="9"/>
    </row>
    <row r="12235" spans="7:8" x14ac:dyDescent="0.35">
      <c r="G12235" s="9"/>
      <c r="H12235" s="9"/>
    </row>
    <row r="12236" spans="7:8" x14ac:dyDescent="0.35">
      <c r="G12236" s="9"/>
      <c r="H12236" s="9"/>
    </row>
    <row r="12237" spans="7:8" x14ac:dyDescent="0.35">
      <c r="G12237" s="9"/>
      <c r="H12237" s="9"/>
    </row>
    <row r="12238" spans="7:8" x14ac:dyDescent="0.35">
      <c r="G12238" s="9"/>
      <c r="H12238" s="9"/>
    </row>
    <row r="12239" spans="7:8" x14ac:dyDescent="0.35">
      <c r="G12239" s="9"/>
      <c r="H12239" s="9"/>
    </row>
    <row r="12240" spans="7:8" x14ac:dyDescent="0.35">
      <c r="G12240" s="9"/>
      <c r="H12240" s="9"/>
    </row>
    <row r="12241" spans="7:8" x14ac:dyDescent="0.35">
      <c r="G12241" s="9"/>
      <c r="H12241" s="9"/>
    </row>
    <row r="12242" spans="7:8" x14ac:dyDescent="0.35">
      <c r="G12242" s="9"/>
      <c r="H12242" s="9"/>
    </row>
    <row r="12243" spans="7:8" x14ac:dyDescent="0.35">
      <c r="G12243" s="9"/>
      <c r="H12243" s="9"/>
    </row>
    <row r="12244" spans="7:8" x14ac:dyDescent="0.35">
      <c r="G12244" s="9"/>
      <c r="H12244" s="9"/>
    </row>
    <row r="12245" spans="7:8" x14ac:dyDescent="0.35">
      <c r="G12245" s="9"/>
      <c r="H12245" s="9"/>
    </row>
    <row r="12246" spans="7:8" x14ac:dyDescent="0.35">
      <c r="G12246" s="9"/>
      <c r="H12246" s="9"/>
    </row>
    <row r="12247" spans="7:8" x14ac:dyDescent="0.35">
      <c r="G12247" s="9"/>
      <c r="H12247" s="9"/>
    </row>
    <row r="12248" spans="7:8" x14ac:dyDescent="0.35">
      <c r="G12248" s="9"/>
      <c r="H12248" s="9"/>
    </row>
    <row r="12249" spans="7:8" x14ac:dyDescent="0.35">
      <c r="G12249" s="9"/>
      <c r="H12249" s="9"/>
    </row>
    <row r="12250" spans="7:8" x14ac:dyDescent="0.35">
      <c r="G12250" s="9"/>
      <c r="H12250" s="9"/>
    </row>
    <row r="12251" spans="7:8" x14ac:dyDescent="0.35">
      <c r="G12251" s="9"/>
      <c r="H12251" s="9"/>
    </row>
    <row r="12252" spans="7:8" x14ac:dyDescent="0.35">
      <c r="G12252" s="9"/>
      <c r="H12252" s="9"/>
    </row>
    <row r="12253" spans="7:8" x14ac:dyDescent="0.35">
      <c r="G12253" s="9"/>
      <c r="H12253" s="9"/>
    </row>
    <row r="12254" spans="7:8" x14ac:dyDescent="0.35">
      <c r="G12254" s="9"/>
      <c r="H12254" s="9"/>
    </row>
    <row r="12255" spans="7:8" x14ac:dyDescent="0.35">
      <c r="G12255" s="9"/>
      <c r="H12255" s="9"/>
    </row>
    <row r="12256" spans="7:8" x14ac:dyDescent="0.35">
      <c r="G12256" s="9"/>
      <c r="H12256" s="9"/>
    </row>
    <row r="12257" spans="7:8" x14ac:dyDescent="0.35">
      <c r="G12257" s="9"/>
      <c r="H12257" s="9"/>
    </row>
    <row r="12258" spans="7:8" x14ac:dyDescent="0.35">
      <c r="G12258" s="9"/>
      <c r="H12258" s="9"/>
    </row>
    <row r="12259" spans="7:8" x14ac:dyDescent="0.35">
      <c r="G12259" s="9"/>
      <c r="H12259" s="9"/>
    </row>
    <row r="12260" spans="7:8" x14ac:dyDescent="0.35">
      <c r="G12260" s="9"/>
      <c r="H12260" s="9"/>
    </row>
    <row r="12261" spans="7:8" x14ac:dyDescent="0.35">
      <c r="G12261" s="9"/>
      <c r="H12261" s="9"/>
    </row>
    <row r="12262" spans="7:8" x14ac:dyDescent="0.35">
      <c r="G12262" s="9"/>
      <c r="H12262" s="9"/>
    </row>
    <row r="12263" spans="7:8" x14ac:dyDescent="0.35">
      <c r="G12263" s="9"/>
      <c r="H12263" s="9"/>
    </row>
    <row r="12264" spans="7:8" x14ac:dyDescent="0.35">
      <c r="G12264" s="9"/>
      <c r="H12264" s="9"/>
    </row>
    <row r="12265" spans="7:8" x14ac:dyDescent="0.35">
      <c r="G12265" s="9"/>
      <c r="H12265" s="9"/>
    </row>
    <row r="12266" spans="7:8" x14ac:dyDescent="0.35">
      <c r="G12266" s="9"/>
      <c r="H12266" s="9"/>
    </row>
    <row r="12267" spans="7:8" x14ac:dyDescent="0.35">
      <c r="G12267" s="9"/>
      <c r="H12267" s="9"/>
    </row>
    <row r="12268" spans="7:8" x14ac:dyDescent="0.35">
      <c r="G12268" s="9"/>
      <c r="H12268" s="9"/>
    </row>
    <row r="12269" spans="7:8" x14ac:dyDescent="0.35">
      <c r="G12269" s="9"/>
      <c r="H12269" s="9"/>
    </row>
    <row r="12270" spans="7:8" x14ac:dyDescent="0.35">
      <c r="G12270" s="9"/>
      <c r="H12270" s="9"/>
    </row>
    <row r="12271" spans="7:8" x14ac:dyDescent="0.35">
      <c r="G12271" s="9"/>
      <c r="H12271" s="9"/>
    </row>
    <row r="12272" spans="7:8" x14ac:dyDescent="0.35">
      <c r="G12272" s="9"/>
      <c r="H12272" s="9"/>
    </row>
    <row r="12273" spans="7:8" x14ac:dyDescent="0.35">
      <c r="G12273" s="9"/>
      <c r="H12273" s="9"/>
    </row>
    <row r="12274" spans="7:8" x14ac:dyDescent="0.35">
      <c r="G12274" s="9"/>
      <c r="H12274" s="9"/>
    </row>
    <row r="12275" spans="7:8" x14ac:dyDescent="0.35">
      <c r="G12275" s="9"/>
      <c r="H12275" s="9"/>
    </row>
    <row r="12276" spans="7:8" x14ac:dyDescent="0.35">
      <c r="G12276" s="9"/>
      <c r="H12276" s="9"/>
    </row>
    <row r="12277" spans="7:8" x14ac:dyDescent="0.35">
      <c r="G12277" s="9"/>
      <c r="H12277" s="9"/>
    </row>
    <row r="12278" spans="7:8" x14ac:dyDescent="0.35">
      <c r="G12278" s="9"/>
      <c r="H12278" s="9"/>
    </row>
    <row r="12279" spans="7:8" x14ac:dyDescent="0.35">
      <c r="G12279" s="9"/>
      <c r="H12279" s="9"/>
    </row>
    <row r="12280" spans="7:8" x14ac:dyDescent="0.35">
      <c r="G12280" s="9"/>
      <c r="H12280" s="9"/>
    </row>
    <row r="12281" spans="7:8" x14ac:dyDescent="0.35">
      <c r="G12281" s="9"/>
      <c r="H12281" s="9"/>
    </row>
    <row r="12282" spans="7:8" x14ac:dyDescent="0.35">
      <c r="G12282" s="9"/>
      <c r="H12282" s="9"/>
    </row>
    <row r="12283" spans="7:8" x14ac:dyDescent="0.35">
      <c r="G12283" s="9"/>
      <c r="H12283" s="9"/>
    </row>
    <row r="12284" spans="7:8" x14ac:dyDescent="0.35">
      <c r="G12284" s="9"/>
      <c r="H12284" s="9"/>
    </row>
    <row r="12285" spans="7:8" x14ac:dyDescent="0.35">
      <c r="G12285" s="9"/>
      <c r="H12285" s="9"/>
    </row>
    <row r="12286" spans="7:8" x14ac:dyDescent="0.35">
      <c r="G12286" s="9"/>
      <c r="H12286" s="9"/>
    </row>
    <row r="12287" spans="7:8" x14ac:dyDescent="0.35">
      <c r="G12287" s="9"/>
      <c r="H12287" s="9"/>
    </row>
    <row r="12288" spans="7:8" x14ac:dyDescent="0.35">
      <c r="G12288" s="9"/>
      <c r="H12288" s="9"/>
    </row>
    <row r="12289" spans="7:8" x14ac:dyDescent="0.35">
      <c r="G12289" s="9"/>
      <c r="H12289" s="9"/>
    </row>
    <row r="12290" spans="7:8" x14ac:dyDescent="0.35">
      <c r="G12290" s="9"/>
      <c r="H12290" s="9"/>
    </row>
    <row r="12291" spans="7:8" x14ac:dyDescent="0.35">
      <c r="G12291" s="9"/>
      <c r="H12291" s="9"/>
    </row>
    <row r="12292" spans="7:8" x14ac:dyDescent="0.35">
      <c r="G12292" s="9"/>
      <c r="H12292" s="9"/>
    </row>
    <row r="12293" spans="7:8" x14ac:dyDescent="0.35">
      <c r="G12293" s="9"/>
      <c r="H12293" s="9"/>
    </row>
    <row r="12294" spans="7:8" x14ac:dyDescent="0.35">
      <c r="G12294" s="9"/>
      <c r="H12294" s="9"/>
    </row>
    <row r="12295" spans="7:8" x14ac:dyDescent="0.35">
      <c r="G12295" s="9"/>
      <c r="H12295" s="9"/>
    </row>
    <row r="12296" spans="7:8" x14ac:dyDescent="0.35">
      <c r="G12296" s="9"/>
      <c r="H12296" s="9"/>
    </row>
    <row r="12297" spans="7:8" x14ac:dyDescent="0.35">
      <c r="G12297" s="9"/>
      <c r="H12297" s="9"/>
    </row>
    <row r="12298" spans="7:8" x14ac:dyDescent="0.35">
      <c r="G12298" s="9"/>
      <c r="H12298" s="9"/>
    </row>
    <row r="12299" spans="7:8" x14ac:dyDescent="0.35">
      <c r="G12299" s="9"/>
      <c r="H12299" s="9"/>
    </row>
    <row r="12300" spans="7:8" x14ac:dyDescent="0.35">
      <c r="G12300" s="9"/>
      <c r="H12300" s="9"/>
    </row>
    <row r="12301" spans="7:8" x14ac:dyDescent="0.35">
      <c r="G12301" s="9"/>
      <c r="H12301" s="9"/>
    </row>
    <row r="12302" spans="7:8" x14ac:dyDescent="0.35">
      <c r="G12302" s="9"/>
      <c r="H12302" s="9"/>
    </row>
    <row r="12303" spans="7:8" x14ac:dyDescent="0.35">
      <c r="G12303" s="9"/>
      <c r="H12303" s="9"/>
    </row>
    <row r="12304" spans="7:8" x14ac:dyDescent="0.35">
      <c r="G12304" s="9"/>
      <c r="H12304" s="9"/>
    </row>
    <row r="12305" spans="7:8" x14ac:dyDescent="0.35">
      <c r="G12305" s="9"/>
      <c r="H12305" s="9"/>
    </row>
    <row r="12306" spans="7:8" x14ac:dyDescent="0.35">
      <c r="G12306" s="9"/>
      <c r="H12306" s="9"/>
    </row>
    <row r="12307" spans="7:8" x14ac:dyDescent="0.35">
      <c r="G12307" s="9"/>
      <c r="H12307" s="9"/>
    </row>
    <row r="12308" spans="7:8" x14ac:dyDescent="0.35">
      <c r="G12308" s="9"/>
      <c r="H12308" s="9"/>
    </row>
    <row r="12309" spans="7:8" x14ac:dyDescent="0.35">
      <c r="G12309" s="9"/>
      <c r="H12309" s="9"/>
    </row>
    <row r="12310" spans="7:8" x14ac:dyDescent="0.35">
      <c r="G12310" s="9"/>
      <c r="H12310" s="9"/>
    </row>
    <row r="12311" spans="7:8" x14ac:dyDescent="0.35">
      <c r="G12311" s="9"/>
      <c r="H12311" s="9"/>
    </row>
    <row r="12312" spans="7:8" x14ac:dyDescent="0.35">
      <c r="G12312" s="9"/>
      <c r="H12312" s="9"/>
    </row>
    <row r="12313" spans="7:8" x14ac:dyDescent="0.35">
      <c r="G12313" s="9"/>
      <c r="H12313" s="9"/>
    </row>
    <row r="12314" spans="7:8" x14ac:dyDescent="0.35">
      <c r="G12314" s="9"/>
      <c r="H12314" s="9"/>
    </row>
    <row r="12315" spans="7:8" x14ac:dyDescent="0.35">
      <c r="G12315" s="9"/>
      <c r="H12315" s="9"/>
    </row>
    <row r="12316" spans="7:8" x14ac:dyDescent="0.35">
      <c r="G12316" s="9"/>
      <c r="H12316" s="9"/>
    </row>
    <row r="12317" spans="7:8" x14ac:dyDescent="0.35">
      <c r="G12317" s="9"/>
      <c r="H12317" s="9"/>
    </row>
    <row r="12318" spans="7:8" x14ac:dyDescent="0.35">
      <c r="G12318" s="9"/>
      <c r="H12318" s="9"/>
    </row>
    <row r="12319" spans="7:8" x14ac:dyDescent="0.35">
      <c r="G12319" s="9"/>
      <c r="H12319" s="9"/>
    </row>
    <row r="12320" spans="7:8" x14ac:dyDescent="0.35">
      <c r="G12320" s="9"/>
      <c r="H12320" s="9"/>
    </row>
    <row r="12321" spans="7:8" x14ac:dyDescent="0.35">
      <c r="G12321" s="9"/>
      <c r="H12321" s="9"/>
    </row>
    <row r="12322" spans="7:8" x14ac:dyDescent="0.35">
      <c r="G12322" s="9"/>
      <c r="H12322" s="9"/>
    </row>
    <row r="12323" spans="7:8" x14ac:dyDescent="0.35">
      <c r="G12323" s="9"/>
      <c r="H12323" s="9"/>
    </row>
    <row r="12324" spans="7:8" x14ac:dyDescent="0.35">
      <c r="G12324" s="9"/>
      <c r="H12324" s="9"/>
    </row>
    <row r="12325" spans="7:8" x14ac:dyDescent="0.35">
      <c r="G12325" s="9"/>
      <c r="H12325" s="9"/>
    </row>
    <row r="12326" spans="7:8" x14ac:dyDescent="0.35">
      <c r="G12326" s="9"/>
      <c r="H12326" s="9"/>
    </row>
    <row r="12327" spans="7:8" x14ac:dyDescent="0.35">
      <c r="G12327" s="9"/>
      <c r="H12327" s="9"/>
    </row>
    <row r="12328" spans="7:8" x14ac:dyDescent="0.35">
      <c r="G12328" s="9"/>
      <c r="H12328" s="9"/>
    </row>
    <row r="12329" spans="7:8" x14ac:dyDescent="0.35">
      <c r="G12329" s="9"/>
      <c r="H12329" s="9"/>
    </row>
    <row r="12330" spans="7:8" x14ac:dyDescent="0.35">
      <c r="G12330" s="9"/>
      <c r="H12330" s="9"/>
    </row>
    <row r="12331" spans="7:8" x14ac:dyDescent="0.35">
      <c r="G12331" s="9"/>
      <c r="H12331" s="9"/>
    </row>
    <row r="12332" spans="7:8" x14ac:dyDescent="0.35">
      <c r="G12332" s="9"/>
      <c r="H12332" s="9"/>
    </row>
    <row r="12333" spans="7:8" x14ac:dyDescent="0.35">
      <c r="G12333" s="9"/>
      <c r="H12333" s="9"/>
    </row>
    <row r="12334" spans="7:8" x14ac:dyDescent="0.35">
      <c r="G12334" s="9"/>
      <c r="H12334" s="9"/>
    </row>
    <row r="12335" spans="7:8" x14ac:dyDescent="0.35">
      <c r="G12335" s="9"/>
      <c r="H12335" s="9"/>
    </row>
    <row r="12336" spans="7:8" x14ac:dyDescent="0.35">
      <c r="G12336" s="9"/>
      <c r="H12336" s="9"/>
    </row>
    <row r="12337" spans="7:8" x14ac:dyDescent="0.35">
      <c r="G12337" s="9"/>
      <c r="H12337" s="9"/>
    </row>
    <row r="12338" spans="7:8" x14ac:dyDescent="0.35">
      <c r="G12338" s="9"/>
      <c r="H12338" s="9"/>
    </row>
    <row r="12339" spans="7:8" x14ac:dyDescent="0.35">
      <c r="G12339" s="9"/>
      <c r="H12339" s="9"/>
    </row>
    <row r="12340" spans="7:8" x14ac:dyDescent="0.35">
      <c r="G12340" s="9"/>
      <c r="H12340" s="9"/>
    </row>
    <row r="12341" spans="7:8" x14ac:dyDescent="0.35">
      <c r="G12341" s="9"/>
      <c r="H12341" s="9"/>
    </row>
    <row r="12342" spans="7:8" x14ac:dyDescent="0.35">
      <c r="G12342" s="9"/>
      <c r="H12342" s="9"/>
    </row>
    <row r="12343" spans="7:8" x14ac:dyDescent="0.35">
      <c r="G12343" s="9"/>
      <c r="H12343" s="9"/>
    </row>
    <row r="12344" spans="7:8" x14ac:dyDescent="0.35">
      <c r="G12344" s="9"/>
      <c r="H12344" s="9"/>
    </row>
    <row r="12345" spans="7:8" x14ac:dyDescent="0.35">
      <c r="G12345" s="9"/>
      <c r="H12345" s="9"/>
    </row>
    <row r="12346" spans="7:8" x14ac:dyDescent="0.35">
      <c r="G12346" s="9"/>
      <c r="H12346" s="9"/>
    </row>
    <row r="12347" spans="7:8" x14ac:dyDescent="0.35">
      <c r="G12347" s="9"/>
      <c r="H12347" s="9"/>
    </row>
    <row r="12348" spans="7:8" x14ac:dyDescent="0.35">
      <c r="G12348" s="9"/>
      <c r="H12348" s="9"/>
    </row>
    <row r="12349" spans="7:8" x14ac:dyDescent="0.35">
      <c r="G12349" s="9"/>
      <c r="H12349" s="9"/>
    </row>
    <row r="12350" spans="7:8" x14ac:dyDescent="0.35">
      <c r="G12350" s="9"/>
      <c r="H12350" s="9"/>
    </row>
    <row r="12351" spans="7:8" x14ac:dyDescent="0.35">
      <c r="G12351" s="9"/>
      <c r="H12351" s="9"/>
    </row>
    <row r="12352" spans="7:8" x14ac:dyDescent="0.35">
      <c r="G12352" s="9"/>
      <c r="H12352" s="9"/>
    </row>
    <row r="12353" spans="7:8" x14ac:dyDescent="0.35">
      <c r="G12353" s="9"/>
      <c r="H12353" s="9"/>
    </row>
    <row r="12354" spans="7:8" x14ac:dyDescent="0.35">
      <c r="G12354" s="9"/>
      <c r="H12354" s="9"/>
    </row>
    <row r="12355" spans="7:8" x14ac:dyDescent="0.35">
      <c r="G12355" s="9"/>
      <c r="H12355" s="9"/>
    </row>
    <row r="12356" spans="7:8" x14ac:dyDescent="0.35">
      <c r="G12356" s="9"/>
      <c r="H12356" s="9"/>
    </row>
    <row r="12357" spans="7:8" x14ac:dyDescent="0.35">
      <c r="G12357" s="9"/>
      <c r="H12357" s="9"/>
    </row>
    <row r="12358" spans="7:8" x14ac:dyDescent="0.35">
      <c r="G12358" s="9"/>
      <c r="H12358" s="9"/>
    </row>
    <row r="12359" spans="7:8" x14ac:dyDescent="0.35">
      <c r="G12359" s="9"/>
      <c r="H12359" s="9"/>
    </row>
    <row r="12360" spans="7:8" x14ac:dyDescent="0.35">
      <c r="G12360" s="9"/>
      <c r="H12360" s="9"/>
    </row>
    <row r="12361" spans="7:8" x14ac:dyDescent="0.35">
      <c r="G12361" s="9"/>
      <c r="H12361" s="9"/>
    </row>
    <row r="12362" spans="7:8" x14ac:dyDescent="0.35">
      <c r="G12362" s="9"/>
      <c r="H12362" s="9"/>
    </row>
    <row r="12363" spans="7:8" x14ac:dyDescent="0.35">
      <c r="G12363" s="9"/>
      <c r="H12363" s="9"/>
    </row>
    <row r="12364" spans="7:8" x14ac:dyDescent="0.35">
      <c r="G12364" s="9"/>
      <c r="H12364" s="9"/>
    </row>
    <row r="12365" spans="7:8" x14ac:dyDescent="0.35">
      <c r="G12365" s="9"/>
      <c r="H12365" s="9"/>
    </row>
    <row r="12366" spans="7:8" x14ac:dyDescent="0.35">
      <c r="G12366" s="9"/>
      <c r="H12366" s="9"/>
    </row>
    <row r="12367" spans="7:8" x14ac:dyDescent="0.35">
      <c r="G12367" s="9"/>
      <c r="H12367" s="9"/>
    </row>
    <row r="12368" spans="7:8" x14ac:dyDescent="0.35">
      <c r="G12368" s="9"/>
      <c r="H12368" s="9"/>
    </row>
    <row r="12369" spans="7:8" x14ac:dyDescent="0.35">
      <c r="G12369" s="9"/>
      <c r="H12369" s="9"/>
    </row>
    <row r="12370" spans="7:8" x14ac:dyDescent="0.35">
      <c r="G12370" s="9"/>
      <c r="H12370" s="9"/>
    </row>
    <row r="12371" spans="7:8" x14ac:dyDescent="0.35">
      <c r="G12371" s="9"/>
      <c r="H12371" s="9"/>
    </row>
    <row r="12372" spans="7:8" x14ac:dyDescent="0.35">
      <c r="G12372" s="9"/>
      <c r="H12372" s="9"/>
    </row>
    <row r="12373" spans="7:8" x14ac:dyDescent="0.35">
      <c r="G12373" s="9"/>
      <c r="H12373" s="9"/>
    </row>
    <row r="12374" spans="7:8" x14ac:dyDescent="0.35">
      <c r="G12374" s="9"/>
      <c r="H12374" s="9"/>
    </row>
    <row r="12375" spans="7:8" x14ac:dyDescent="0.35">
      <c r="G12375" s="9"/>
      <c r="H12375" s="9"/>
    </row>
    <row r="12376" spans="7:8" x14ac:dyDescent="0.35">
      <c r="G12376" s="9"/>
      <c r="H12376" s="9"/>
    </row>
    <row r="12377" spans="7:8" x14ac:dyDescent="0.35">
      <c r="G12377" s="9"/>
      <c r="H12377" s="9"/>
    </row>
    <row r="12378" spans="7:8" x14ac:dyDescent="0.35">
      <c r="G12378" s="9"/>
      <c r="H12378" s="9"/>
    </row>
    <row r="12379" spans="7:8" x14ac:dyDescent="0.35">
      <c r="G12379" s="9"/>
      <c r="H12379" s="9"/>
    </row>
    <row r="12380" spans="7:8" x14ac:dyDescent="0.35">
      <c r="G12380" s="9"/>
      <c r="H12380" s="9"/>
    </row>
    <row r="12381" spans="7:8" x14ac:dyDescent="0.35">
      <c r="G12381" s="9"/>
      <c r="H12381" s="9"/>
    </row>
    <row r="12382" spans="7:8" x14ac:dyDescent="0.35">
      <c r="G12382" s="9"/>
      <c r="H12382" s="9"/>
    </row>
    <row r="12383" spans="7:8" x14ac:dyDescent="0.35">
      <c r="G12383" s="9"/>
      <c r="H12383" s="9"/>
    </row>
    <row r="12384" spans="7:8" x14ac:dyDescent="0.35">
      <c r="G12384" s="9"/>
      <c r="H12384" s="9"/>
    </row>
    <row r="12385" spans="7:8" x14ac:dyDescent="0.35">
      <c r="G12385" s="9"/>
      <c r="H12385" s="9"/>
    </row>
    <row r="12386" spans="7:8" x14ac:dyDescent="0.35">
      <c r="G12386" s="9"/>
      <c r="H12386" s="9"/>
    </row>
    <row r="12387" spans="7:8" x14ac:dyDescent="0.35">
      <c r="G12387" s="9"/>
      <c r="H12387" s="9"/>
    </row>
    <row r="12388" spans="7:8" x14ac:dyDescent="0.35">
      <c r="G12388" s="9"/>
      <c r="H12388" s="9"/>
    </row>
    <row r="12389" spans="7:8" x14ac:dyDescent="0.35">
      <c r="G12389" s="9"/>
      <c r="H12389" s="9"/>
    </row>
    <row r="12390" spans="7:8" x14ac:dyDescent="0.35">
      <c r="G12390" s="9"/>
      <c r="H12390" s="9"/>
    </row>
    <row r="12391" spans="7:8" x14ac:dyDescent="0.35">
      <c r="G12391" s="9"/>
      <c r="H12391" s="9"/>
    </row>
    <row r="12392" spans="7:8" x14ac:dyDescent="0.35">
      <c r="G12392" s="9"/>
      <c r="H12392" s="9"/>
    </row>
    <row r="12393" spans="7:8" x14ac:dyDescent="0.35">
      <c r="G12393" s="9"/>
      <c r="H12393" s="9"/>
    </row>
    <row r="12394" spans="7:8" x14ac:dyDescent="0.35">
      <c r="G12394" s="9"/>
      <c r="H12394" s="9"/>
    </row>
    <row r="12395" spans="7:8" x14ac:dyDescent="0.35">
      <c r="G12395" s="9"/>
      <c r="H12395" s="9"/>
    </row>
    <row r="12396" spans="7:8" x14ac:dyDescent="0.35">
      <c r="G12396" s="9"/>
      <c r="H12396" s="9"/>
    </row>
    <row r="12397" spans="7:8" x14ac:dyDescent="0.35">
      <c r="G12397" s="9"/>
      <c r="H12397" s="9"/>
    </row>
    <row r="12398" spans="7:8" x14ac:dyDescent="0.35">
      <c r="G12398" s="9"/>
      <c r="H12398" s="9"/>
    </row>
    <row r="12399" spans="7:8" x14ac:dyDescent="0.35">
      <c r="G12399" s="9"/>
      <c r="H12399" s="9"/>
    </row>
    <row r="12400" spans="7:8" x14ac:dyDescent="0.35">
      <c r="G12400" s="9"/>
      <c r="H12400" s="9"/>
    </row>
    <row r="12401" spans="7:8" x14ac:dyDescent="0.35">
      <c r="G12401" s="9"/>
      <c r="H12401" s="9"/>
    </row>
    <row r="12402" spans="7:8" x14ac:dyDescent="0.35">
      <c r="G12402" s="9"/>
      <c r="H12402" s="9"/>
    </row>
    <row r="12403" spans="7:8" x14ac:dyDescent="0.35">
      <c r="G12403" s="9"/>
      <c r="H12403" s="9"/>
    </row>
    <row r="12404" spans="7:8" x14ac:dyDescent="0.35">
      <c r="G12404" s="9"/>
      <c r="H12404" s="9"/>
    </row>
    <row r="12405" spans="7:8" x14ac:dyDescent="0.35">
      <c r="G12405" s="9"/>
      <c r="H12405" s="9"/>
    </row>
    <row r="12406" spans="7:8" x14ac:dyDescent="0.35">
      <c r="G12406" s="9"/>
      <c r="H12406" s="9"/>
    </row>
    <row r="12407" spans="7:8" x14ac:dyDescent="0.35">
      <c r="G12407" s="9"/>
      <c r="H12407" s="9"/>
    </row>
    <row r="12408" spans="7:8" x14ac:dyDescent="0.35">
      <c r="G12408" s="9"/>
      <c r="H12408" s="9"/>
    </row>
    <row r="12409" spans="7:8" x14ac:dyDescent="0.35">
      <c r="G12409" s="9"/>
      <c r="H12409" s="9"/>
    </row>
    <row r="12410" spans="7:8" x14ac:dyDescent="0.35">
      <c r="G12410" s="9"/>
      <c r="H12410" s="9"/>
    </row>
    <row r="12411" spans="7:8" x14ac:dyDescent="0.35">
      <c r="G12411" s="9"/>
      <c r="H12411" s="9"/>
    </row>
    <row r="12412" spans="7:8" x14ac:dyDescent="0.35">
      <c r="G12412" s="9"/>
      <c r="H12412" s="9"/>
    </row>
    <row r="12413" spans="7:8" x14ac:dyDescent="0.35">
      <c r="G12413" s="9"/>
      <c r="H12413" s="9"/>
    </row>
    <row r="12414" spans="7:8" x14ac:dyDescent="0.35">
      <c r="G12414" s="9"/>
      <c r="H12414" s="9"/>
    </row>
    <row r="12415" spans="7:8" x14ac:dyDescent="0.35">
      <c r="G12415" s="9"/>
      <c r="H12415" s="9"/>
    </row>
    <row r="12416" spans="7:8" x14ac:dyDescent="0.35">
      <c r="G12416" s="9"/>
      <c r="H12416" s="9"/>
    </row>
    <row r="12417" spans="7:8" x14ac:dyDescent="0.35">
      <c r="G12417" s="9"/>
      <c r="H12417" s="9"/>
    </row>
    <row r="12418" spans="7:8" x14ac:dyDescent="0.35">
      <c r="G12418" s="9"/>
      <c r="H12418" s="9"/>
    </row>
    <row r="12419" spans="7:8" x14ac:dyDescent="0.35">
      <c r="G12419" s="9"/>
      <c r="H12419" s="9"/>
    </row>
    <row r="12420" spans="7:8" x14ac:dyDescent="0.35">
      <c r="G12420" s="9"/>
      <c r="H12420" s="9"/>
    </row>
    <row r="12421" spans="7:8" x14ac:dyDescent="0.35">
      <c r="G12421" s="9"/>
      <c r="H12421" s="9"/>
    </row>
    <row r="12422" spans="7:8" x14ac:dyDescent="0.35">
      <c r="G12422" s="9"/>
      <c r="H12422" s="9"/>
    </row>
    <row r="12423" spans="7:8" x14ac:dyDescent="0.35">
      <c r="G12423" s="9"/>
      <c r="H12423" s="9"/>
    </row>
    <row r="12424" spans="7:8" x14ac:dyDescent="0.35">
      <c r="G12424" s="9"/>
      <c r="H12424" s="9"/>
    </row>
    <row r="12425" spans="7:8" x14ac:dyDescent="0.35">
      <c r="G12425" s="9"/>
      <c r="H12425" s="9"/>
    </row>
    <row r="12426" spans="7:8" x14ac:dyDescent="0.35">
      <c r="G12426" s="9"/>
      <c r="H12426" s="9"/>
    </row>
    <row r="12427" spans="7:8" x14ac:dyDescent="0.35">
      <c r="G12427" s="9"/>
      <c r="H12427" s="9"/>
    </row>
    <row r="12428" spans="7:8" x14ac:dyDescent="0.35">
      <c r="G12428" s="9"/>
      <c r="H12428" s="9"/>
    </row>
    <row r="12429" spans="7:8" x14ac:dyDescent="0.35">
      <c r="G12429" s="9"/>
      <c r="H12429" s="9"/>
    </row>
    <row r="12430" spans="7:8" x14ac:dyDescent="0.35">
      <c r="G12430" s="9"/>
      <c r="H12430" s="9"/>
    </row>
    <row r="12431" spans="7:8" x14ac:dyDescent="0.35">
      <c r="G12431" s="9"/>
      <c r="H12431" s="9"/>
    </row>
    <row r="12432" spans="7:8" x14ac:dyDescent="0.35">
      <c r="G12432" s="9"/>
      <c r="H12432" s="9"/>
    </row>
    <row r="12433" spans="7:8" x14ac:dyDescent="0.35">
      <c r="G12433" s="9"/>
      <c r="H12433" s="9"/>
    </row>
    <row r="12434" spans="7:8" x14ac:dyDescent="0.35">
      <c r="G12434" s="9"/>
      <c r="H12434" s="9"/>
    </row>
    <row r="12435" spans="7:8" x14ac:dyDescent="0.35">
      <c r="G12435" s="9"/>
      <c r="H12435" s="9"/>
    </row>
    <row r="12436" spans="7:8" x14ac:dyDescent="0.35">
      <c r="G12436" s="9"/>
      <c r="H12436" s="9"/>
    </row>
    <row r="12437" spans="7:8" x14ac:dyDescent="0.35">
      <c r="G12437" s="9"/>
      <c r="H12437" s="9"/>
    </row>
    <row r="12438" spans="7:8" x14ac:dyDescent="0.35">
      <c r="G12438" s="9"/>
      <c r="H12438" s="9"/>
    </row>
    <row r="12439" spans="7:8" x14ac:dyDescent="0.35">
      <c r="G12439" s="9"/>
      <c r="H12439" s="9"/>
    </row>
    <row r="12440" spans="7:8" x14ac:dyDescent="0.35">
      <c r="G12440" s="9"/>
      <c r="H12440" s="9"/>
    </row>
    <row r="12441" spans="7:8" x14ac:dyDescent="0.35">
      <c r="G12441" s="9"/>
      <c r="H12441" s="9"/>
    </row>
    <row r="12442" spans="7:8" x14ac:dyDescent="0.35">
      <c r="G12442" s="9"/>
      <c r="H12442" s="9"/>
    </row>
    <row r="12443" spans="7:8" x14ac:dyDescent="0.35">
      <c r="G12443" s="9"/>
      <c r="H12443" s="9"/>
    </row>
    <row r="12444" spans="7:8" x14ac:dyDescent="0.35">
      <c r="G12444" s="9"/>
      <c r="H12444" s="9"/>
    </row>
    <row r="12445" spans="7:8" x14ac:dyDescent="0.35">
      <c r="G12445" s="9"/>
      <c r="H12445" s="9"/>
    </row>
    <row r="12446" spans="7:8" x14ac:dyDescent="0.35">
      <c r="G12446" s="9"/>
      <c r="H12446" s="9"/>
    </row>
    <row r="12447" spans="7:8" x14ac:dyDescent="0.35">
      <c r="G12447" s="9"/>
      <c r="H12447" s="9"/>
    </row>
    <row r="12448" spans="7:8" x14ac:dyDescent="0.35">
      <c r="G12448" s="9"/>
      <c r="H12448" s="9"/>
    </row>
    <row r="12449" spans="7:8" x14ac:dyDescent="0.35">
      <c r="G12449" s="9"/>
      <c r="H12449" s="9"/>
    </row>
    <row r="12450" spans="7:8" x14ac:dyDescent="0.35">
      <c r="G12450" s="9"/>
      <c r="H12450" s="9"/>
    </row>
    <row r="12451" spans="7:8" x14ac:dyDescent="0.35">
      <c r="G12451" s="9"/>
      <c r="H12451" s="9"/>
    </row>
    <row r="12452" spans="7:8" x14ac:dyDescent="0.35">
      <c r="G12452" s="9"/>
      <c r="H12452" s="9"/>
    </row>
    <row r="12453" spans="7:8" x14ac:dyDescent="0.35">
      <c r="G12453" s="9"/>
      <c r="H12453" s="9"/>
    </row>
    <row r="12454" spans="7:8" x14ac:dyDescent="0.35">
      <c r="G12454" s="9"/>
      <c r="H12454" s="9"/>
    </row>
    <row r="12455" spans="7:8" x14ac:dyDescent="0.35">
      <c r="G12455" s="9"/>
      <c r="H12455" s="9"/>
    </row>
    <row r="12456" spans="7:8" x14ac:dyDescent="0.35">
      <c r="G12456" s="9"/>
      <c r="H12456" s="9"/>
    </row>
    <row r="12457" spans="7:8" x14ac:dyDescent="0.35">
      <c r="G12457" s="9"/>
      <c r="H12457" s="9"/>
    </row>
    <row r="12458" spans="7:8" x14ac:dyDescent="0.35">
      <c r="G12458" s="9"/>
      <c r="H12458" s="9"/>
    </row>
    <row r="12459" spans="7:8" x14ac:dyDescent="0.35">
      <c r="G12459" s="9"/>
      <c r="H12459" s="9"/>
    </row>
    <row r="12460" spans="7:8" x14ac:dyDescent="0.35">
      <c r="G12460" s="9"/>
      <c r="H12460" s="9"/>
    </row>
    <row r="12461" spans="7:8" x14ac:dyDescent="0.35">
      <c r="G12461" s="9"/>
      <c r="H12461" s="9"/>
    </row>
    <row r="12462" spans="7:8" x14ac:dyDescent="0.35">
      <c r="G12462" s="9"/>
      <c r="H12462" s="9"/>
    </row>
    <row r="12463" spans="7:8" x14ac:dyDescent="0.35">
      <c r="G12463" s="9"/>
      <c r="H12463" s="9"/>
    </row>
    <row r="12464" spans="7:8" x14ac:dyDescent="0.35">
      <c r="G12464" s="9"/>
      <c r="H12464" s="9"/>
    </row>
    <row r="12465" spans="7:8" x14ac:dyDescent="0.35">
      <c r="G12465" s="9"/>
      <c r="H12465" s="9"/>
    </row>
    <row r="12466" spans="7:8" x14ac:dyDescent="0.35">
      <c r="G12466" s="9"/>
      <c r="H12466" s="9"/>
    </row>
    <row r="12467" spans="7:8" x14ac:dyDescent="0.35">
      <c r="G12467" s="9"/>
      <c r="H12467" s="9"/>
    </row>
    <row r="12468" spans="7:8" x14ac:dyDescent="0.35">
      <c r="G12468" s="9"/>
      <c r="H12468" s="9"/>
    </row>
    <row r="12469" spans="7:8" x14ac:dyDescent="0.35">
      <c r="G12469" s="9"/>
      <c r="H12469" s="9"/>
    </row>
    <row r="12470" spans="7:8" x14ac:dyDescent="0.35">
      <c r="G12470" s="9"/>
      <c r="H12470" s="9"/>
    </row>
    <row r="12471" spans="7:8" x14ac:dyDescent="0.35">
      <c r="G12471" s="9"/>
      <c r="H12471" s="9"/>
    </row>
    <row r="12472" spans="7:8" x14ac:dyDescent="0.35">
      <c r="G12472" s="9"/>
      <c r="H12472" s="9"/>
    </row>
    <row r="12473" spans="7:8" x14ac:dyDescent="0.35">
      <c r="G12473" s="9"/>
      <c r="H12473" s="9"/>
    </row>
    <row r="12474" spans="7:8" x14ac:dyDescent="0.35">
      <c r="G12474" s="9"/>
      <c r="H12474" s="9"/>
    </row>
    <row r="12475" spans="7:8" x14ac:dyDescent="0.35">
      <c r="G12475" s="9"/>
      <c r="H12475" s="9"/>
    </row>
    <row r="12476" spans="7:8" x14ac:dyDescent="0.35">
      <c r="G12476" s="9"/>
      <c r="H12476" s="9"/>
    </row>
    <row r="12477" spans="7:8" x14ac:dyDescent="0.35">
      <c r="G12477" s="9"/>
      <c r="H12477" s="9"/>
    </row>
    <row r="12478" spans="7:8" x14ac:dyDescent="0.35">
      <c r="G12478" s="9"/>
      <c r="H12478" s="9"/>
    </row>
    <row r="12479" spans="7:8" x14ac:dyDescent="0.35">
      <c r="G12479" s="9"/>
      <c r="H12479" s="9"/>
    </row>
    <row r="12480" spans="7:8" x14ac:dyDescent="0.35">
      <c r="G12480" s="9"/>
      <c r="H12480" s="9"/>
    </row>
    <row r="12481" spans="7:8" x14ac:dyDescent="0.35">
      <c r="G12481" s="9"/>
      <c r="H12481" s="9"/>
    </row>
    <row r="12482" spans="7:8" x14ac:dyDescent="0.35">
      <c r="G12482" s="9"/>
      <c r="H12482" s="9"/>
    </row>
    <row r="12483" spans="7:8" x14ac:dyDescent="0.35">
      <c r="G12483" s="9"/>
      <c r="H12483" s="9"/>
    </row>
    <row r="12484" spans="7:8" x14ac:dyDescent="0.35">
      <c r="G12484" s="9"/>
      <c r="H12484" s="9"/>
    </row>
    <row r="12485" spans="7:8" x14ac:dyDescent="0.35">
      <c r="G12485" s="9"/>
      <c r="H12485" s="9"/>
    </row>
    <row r="12486" spans="7:8" x14ac:dyDescent="0.35">
      <c r="G12486" s="9"/>
      <c r="H12486" s="9"/>
    </row>
    <row r="12487" spans="7:8" x14ac:dyDescent="0.35">
      <c r="G12487" s="9"/>
      <c r="H12487" s="9"/>
    </row>
    <row r="12488" spans="7:8" x14ac:dyDescent="0.35">
      <c r="G12488" s="9"/>
      <c r="H12488" s="9"/>
    </row>
    <row r="12489" spans="7:8" x14ac:dyDescent="0.35">
      <c r="G12489" s="9"/>
      <c r="H12489" s="9"/>
    </row>
    <row r="12490" spans="7:8" x14ac:dyDescent="0.35">
      <c r="G12490" s="9"/>
      <c r="H12490" s="9"/>
    </row>
    <row r="12491" spans="7:8" x14ac:dyDescent="0.35">
      <c r="G12491" s="9"/>
      <c r="H12491" s="9"/>
    </row>
    <row r="12492" spans="7:8" x14ac:dyDescent="0.35">
      <c r="G12492" s="9"/>
      <c r="H12492" s="9"/>
    </row>
    <row r="12493" spans="7:8" x14ac:dyDescent="0.35">
      <c r="G12493" s="9"/>
      <c r="H12493" s="9"/>
    </row>
    <row r="12494" spans="7:8" x14ac:dyDescent="0.35">
      <c r="G12494" s="9"/>
      <c r="H12494" s="9"/>
    </row>
    <row r="12495" spans="7:8" x14ac:dyDescent="0.35">
      <c r="G12495" s="9"/>
      <c r="H12495" s="9"/>
    </row>
    <row r="12496" spans="7:8" x14ac:dyDescent="0.35">
      <c r="G12496" s="9"/>
      <c r="H12496" s="9"/>
    </row>
    <row r="12497" spans="7:8" x14ac:dyDescent="0.35">
      <c r="G12497" s="9"/>
      <c r="H12497" s="9"/>
    </row>
    <row r="12498" spans="7:8" x14ac:dyDescent="0.35">
      <c r="G12498" s="9"/>
      <c r="H12498" s="9"/>
    </row>
    <row r="12499" spans="7:8" x14ac:dyDescent="0.35">
      <c r="G12499" s="9"/>
      <c r="H12499" s="9"/>
    </row>
    <row r="12500" spans="7:8" x14ac:dyDescent="0.35">
      <c r="G12500" s="9"/>
      <c r="H12500" s="9"/>
    </row>
    <row r="12501" spans="7:8" x14ac:dyDescent="0.35">
      <c r="G12501" s="9"/>
      <c r="H12501" s="9"/>
    </row>
    <row r="12502" spans="7:8" x14ac:dyDescent="0.35">
      <c r="G12502" s="9"/>
      <c r="H12502" s="9"/>
    </row>
    <row r="12503" spans="7:8" x14ac:dyDescent="0.35">
      <c r="G12503" s="9"/>
      <c r="H12503" s="9"/>
    </row>
    <row r="12504" spans="7:8" x14ac:dyDescent="0.35">
      <c r="G12504" s="9"/>
      <c r="H12504" s="9"/>
    </row>
    <row r="12505" spans="7:8" x14ac:dyDescent="0.35">
      <c r="G12505" s="9"/>
      <c r="H12505" s="9"/>
    </row>
    <row r="12506" spans="7:8" x14ac:dyDescent="0.35">
      <c r="G12506" s="9"/>
      <c r="H12506" s="9"/>
    </row>
    <row r="12507" spans="7:8" x14ac:dyDescent="0.35">
      <c r="G12507" s="9"/>
      <c r="H12507" s="9"/>
    </row>
    <row r="12508" spans="7:8" x14ac:dyDescent="0.35">
      <c r="G12508" s="9"/>
      <c r="H12508" s="9"/>
    </row>
    <row r="12509" spans="7:8" x14ac:dyDescent="0.35">
      <c r="G12509" s="9"/>
      <c r="H12509" s="9"/>
    </row>
    <row r="12510" spans="7:8" x14ac:dyDescent="0.35">
      <c r="G12510" s="9"/>
      <c r="H12510" s="9"/>
    </row>
    <row r="12511" spans="7:8" x14ac:dyDescent="0.35">
      <c r="G12511" s="9"/>
      <c r="H12511" s="9"/>
    </row>
    <row r="12512" spans="7:8" x14ac:dyDescent="0.35">
      <c r="G12512" s="9"/>
      <c r="H12512" s="9"/>
    </row>
    <row r="12513" spans="7:8" x14ac:dyDescent="0.35">
      <c r="G12513" s="9"/>
      <c r="H12513" s="9"/>
    </row>
    <row r="12514" spans="7:8" x14ac:dyDescent="0.35">
      <c r="G12514" s="9"/>
      <c r="H12514" s="9"/>
    </row>
    <row r="12515" spans="7:8" x14ac:dyDescent="0.35">
      <c r="G12515" s="9"/>
      <c r="H12515" s="9"/>
    </row>
    <row r="12516" spans="7:8" x14ac:dyDescent="0.35">
      <c r="G12516" s="9"/>
      <c r="H12516" s="9"/>
    </row>
    <row r="12517" spans="7:8" x14ac:dyDescent="0.35">
      <c r="G12517" s="9"/>
      <c r="H12517" s="9"/>
    </row>
    <row r="12518" spans="7:8" x14ac:dyDescent="0.35">
      <c r="G12518" s="9"/>
      <c r="H12518" s="9"/>
    </row>
    <row r="12519" spans="7:8" x14ac:dyDescent="0.35">
      <c r="G12519" s="9"/>
      <c r="H12519" s="9"/>
    </row>
    <row r="12520" spans="7:8" x14ac:dyDescent="0.35">
      <c r="G12520" s="9"/>
      <c r="H12520" s="9"/>
    </row>
    <row r="12521" spans="7:8" x14ac:dyDescent="0.35">
      <c r="G12521" s="9"/>
      <c r="H12521" s="9"/>
    </row>
    <row r="12522" spans="7:8" x14ac:dyDescent="0.35">
      <c r="G12522" s="9"/>
      <c r="H12522" s="9"/>
    </row>
    <row r="12523" spans="7:8" x14ac:dyDescent="0.35">
      <c r="G12523" s="9"/>
      <c r="H12523" s="9"/>
    </row>
    <row r="12524" spans="7:8" x14ac:dyDescent="0.35">
      <c r="G12524" s="9"/>
      <c r="H12524" s="9"/>
    </row>
    <row r="12525" spans="7:8" x14ac:dyDescent="0.35">
      <c r="G12525" s="9"/>
      <c r="H12525" s="9"/>
    </row>
    <row r="12526" spans="7:8" x14ac:dyDescent="0.35">
      <c r="G12526" s="9"/>
      <c r="H12526" s="9"/>
    </row>
    <row r="12527" spans="7:8" x14ac:dyDescent="0.35">
      <c r="G12527" s="9"/>
      <c r="H12527" s="9"/>
    </row>
    <row r="12528" spans="7:8" x14ac:dyDescent="0.35">
      <c r="G12528" s="9"/>
      <c r="H12528" s="9"/>
    </row>
    <row r="12529" spans="7:8" x14ac:dyDescent="0.35">
      <c r="G12529" s="9"/>
      <c r="H12529" s="9"/>
    </row>
    <row r="12530" spans="7:8" x14ac:dyDescent="0.35">
      <c r="G12530" s="9"/>
      <c r="H12530" s="9"/>
    </row>
    <row r="12531" spans="7:8" x14ac:dyDescent="0.35">
      <c r="G12531" s="9"/>
      <c r="H12531" s="9"/>
    </row>
    <row r="12532" spans="7:8" x14ac:dyDescent="0.35">
      <c r="G12532" s="9"/>
      <c r="H12532" s="9"/>
    </row>
    <row r="12533" spans="7:8" x14ac:dyDescent="0.35">
      <c r="G12533" s="9"/>
      <c r="H12533" s="9"/>
    </row>
    <row r="12534" spans="7:8" x14ac:dyDescent="0.35">
      <c r="G12534" s="9"/>
      <c r="H12534" s="9"/>
    </row>
    <row r="12535" spans="7:8" x14ac:dyDescent="0.35">
      <c r="G12535" s="9"/>
      <c r="H12535" s="9"/>
    </row>
    <row r="12536" spans="7:8" x14ac:dyDescent="0.35">
      <c r="G12536" s="9"/>
      <c r="H12536" s="9"/>
    </row>
    <row r="12537" spans="7:8" x14ac:dyDescent="0.35">
      <c r="G12537" s="9"/>
      <c r="H12537" s="9"/>
    </row>
    <row r="12538" spans="7:8" x14ac:dyDescent="0.35">
      <c r="G12538" s="9"/>
      <c r="H12538" s="9"/>
    </row>
    <row r="12539" spans="7:8" x14ac:dyDescent="0.35">
      <c r="G12539" s="9"/>
      <c r="H12539" s="9"/>
    </row>
    <row r="12540" spans="7:8" x14ac:dyDescent="0.35">
      <c r="G12540" s="9"/>
      <c r="H12540" s="9"/>
    </row>
    <row r="12541" spans="7:8" x14ac:dyDescent="0.35">
      <c r="G12541" s="9"/>
      <c r="H12541" s="9"/>
    </row>
    <row r="12542" spans="7:8" x14ac:dyDescent="0.35">
      <c r="G12542" s="9"/>
      <c r="H12542" s="9"/>
    </row>
    <row r="12543" spans="7:8" x14ac:dyDescent="0.35">
      <c r="G12543" s="9"/>
      <c r="H12543" s="9"/>
    </row>
    <row r="12544" spans="7:8" x14ac:dyDescent="0.35">
      <c r="G12544" s="9"/>
      <c r="H12544" s="9"/>
    </row>
    <row r="12545" spans="7:8" x14ac:dyDescent="0.35">
      <c r="G12545" s="9"/>
      <c r="H12545" s="9"/>
    </row>
    <row r="12546" spans="7:8" x14ac:dyDescent="0.35">
      <c r="G12546" s="9"/>
      <c r="H12546" s="9"/>
    </row>
    <row r="12547" spans="7:8" x14ac:dyDescent="0.35">
      <c r="G12547" s="9"/>
      <c r="H12547" s="9"/>
    </row>
    <row r="12548" spans="7:8" x14ac:dyDescent="0.35">
      <c r="G12548" s="9"/>
      <c r="H12548" s="9"/>
    </row>
    <row r="12549" spans="7:8" x14ac:dyDescent="0.35">
      <c r="G12549" s="9"/>
      <c r="H12549" s="9"/>
    </row>
    <row r="12550" spans="7:8" x14ac:dyDescent="0.35">
      <c r="G12550" s="9"/>
      <c r="H12550" s="9"/>
    </row>
    <row r="12551" spans="7:8" x14ac:dyDescent="0.35">
      <c r="G12551" s="9"/>
      <c r="H12551" s="9"/>
    </row>
    <row r="12552" spans="7:8" x14ac:dyDescent="0.35">
      <c r="G12552" s="9"/>
      <c r="H12552" s="9"/>
    </row>
    <row r="12553" spans="7:8" x14ac:dyDescent="0.35">
      <c r="G12553" s="9"/>
      <c r="H12553" s="9"/>
    </row>
    <row r="12554" spans="7:8" x14ac:dyDescent="0.35">
      <c r="G12554" s="9"/>
      <c r="H12554" s="9"/>
    </row>
    <row r="12555" spans="7:8" x14ac:dyDescent="0.35">
      <c r="G12555" s="9"/>
      <c r="H12555" s="9"/>
    </row>
    <row r="12556" spans="7:8" x14ac:dyDescent="0.35">
      <c r="G12556" s="9"/>
      <c r="H12556" s="9"/>
    </row>
    <row r="12557" spans="7:8" x14ac:dyDescent="0.35">
      <c r="G12557" s="9"/>
      <c r="H12557" s="9"/>
    </row>
    <row r="12558" spans="7:8" x14ac:dyDescent="0.35">
      <c r="G12558" s="9"/>
      <c r="H12558" s="9"/>
    </row>
    <row r="12559" spans="7:8" x14ac:dyDescent="0.35">
      <c r="G12559" s="9"/>
      <c r="H12559" s="9"/>
    </row>
    <row r="12560" spans="7:8" x14ac:dyDescent="0.35">
      <c r="G12560" s="9"/>
      <c r="H12560" s="9"/>
    </row>
    <row r="12561" spans="7:8" x14ac:dyDescent="0.35">
      <c r="G12561" s="9"/>
      <c r="H12561" s="9"/>
    </row>
    <row r="12562" spans="7:8" x14ac:dyDescent="0.35">
      <c r="G12562" s="9"/>
      <c r="H12562" s="9"/>
    </row>
    <row r="12563" spans="7:8" x14ac:dyDescent="0.35">
      <c r="G12563" s="9"/>
      <c r="H12563" s="9"/>
    </row>
    <row r="12564" spans="7:8" x14ac:dyDescent="0.35">
      <c r="G12564" s="9"/>
      <c r="H12564" s="9"/>
    </row>
    <row r="12565" spans="7:8" x14ac:dyDescent="0.35">
      <c r="G12565" s="9"/>
      <c r="H12565" s="9"/>
    </row>
    <row r="12566" spans="7:8" x14ac:dyDescent="0.35">
      <c r="G12566" s="9"/>
      <c r="H12566" s="9"/>
    </row>
    <row r="12567" spans="7:8" x14ac:dyDescent="0.35">
      <c r="G12567" s="9"/>
      <c r="H12567" s="9"/>
    </row>
    <row r="12568" spans="7:8" x14ac:dyDescent="0.35">
      <c r="G12568" s="9"/>
      <c r="H12568" s="9"/>
    </row>
    <row r="12569" spans="7:8" x14ac:dyDescent="0.35">
      <c r="G12569" s="9"/>
      <c r="H12569" s="9"/>
    </row>
    <row r="12570" spans="7:8" x14ac:dyDescent="0.35">
      <c r="G12570" s="9"/>
      <c r="H12570" s="9"/>
    </row>
    <row r="12571" spans="7:8" x14ac:dyDescent="0.35">
      <c r="G12571" s="9"/>
      <c r="H12571" s="9"/>
    </row>
    <row r="12572" spans="7:8" x14ac:dyDescent="0.35">
      <c r="G12572" s="9"/>
      <c r="H12572" s="9"/>
    </row>
    <row r="12573" spans="7:8" x14ac:dyDescent="0.35">
      <c r="G12573" s="9"/>
      <c r="H12573" s="9"/>
    </row>
    <row r="12574" spans="7:8" x14ac:dyDescent="0.35">
      <c r="G12574" s="9"/>
      <c r="H12574" s="9"/>
    </row>
    <row r="12575" spans="7:8" x14ac:dyDescent="0.35">
      <c r="G12575" s="9"/>
      <c r="H12575" s="9"/>
    </row>
    <row r="12576" spans="7:8" x14ac:dyDescent="0.35">
      <c r="G12576" s="9"/>
      <c r="H12576" s="9"/>
    </row>
    <row r="12577" spans="7:8" x14ac:dyDescent="0.35">
      <c r="G12577" s="9"/>
      <c r="H12577" s="9"/>
    </row>
    <row r="12578" spans="7:8" x14ac:dyDescent="0.35">
      <c r="G12578" s="9"/>
      <c r="H12578" s="9"/>
    </row>
    <row r="12579" spans="7:8" x14ac:dyDescent="0.35">
      <c r="G12579" s="9"/>
      <c r="H12579" s="9"/>
    </row>
    <row r="12580" spans="7:8" x14ac:dyDescent="0.35">
      <c r="G12580" s="9"/>
      <c r="H12580" s="9"/>
    </row>
    <row r="12581" spans="7:8" x14ac:dyDescent="0.35">
      <c r="G12581" s="9"/>
      <c r="H12581" s="9"/>
    </row>
    <row r="12582" spans="7:8" x14ac:dyDescent="0.35">
      <c r="G12582" s="9"/>
      <c r="H12582" s="9"/>
    </row>
    <row r="12583" spans="7:8" x14ac:dyDescent="0.35">
      <c r="G12583" s="9"/>
      <c r="H12583" s="9"/>
    </row>
    <row r="12584" spans="7:8" x14ac:dyDescent="0.35">
      <c r="G12584" s="9"/>
      <c r="H12584" s="9"/>
    </row>
    <row r="12585" spans="7:8" x14ac:dyDescent="0.35">
      <c r="G12585" s="9"/>
      <c r="H12585" s="9"/>
    </row>
    <row r="12586" spans="7:8" x14ac:dyDescent="0.35">
      <c r="G12586" s="9"/>
      <c r="H12586" s="9"/>
    </row>
    <row r="12587" spans="7:8" x14ac:dyDescent="0.35">
      <c r="G12587" s="9"/>
      <c r="H12587" s="9"/>
    </row>
    <row r="12588" spans="7:8" x14ac:dyDescent="0.35">
      <c r="G12588" s="9"/>
      <c r="H12588" s="9"/>
    </row>
    <row r="12589" spans="7:8" x14ac:dyDescent="0.35">
      <c r="G12589" s="9"/>
      <c r="H12589" s="9"/>
    </row>
    <row r="12590" spans="7:8" x14ac:dyDescent="0.35">
      <c r="G12590" s="9"/>
      <c r="H12590" s="9"/>
    </row>
    <row r="12591" spans="7:8" x14ac:dyDescent="0.35">
      <c r="G12591" s="9"/>
      <c r="H12591" s="9"/>
    </row>
    <row r="12592" spans="7:8" x14ac:dyDescent="0.35">
      <c r="G12592" s="9"/>
      <c r="H12592" s="9"/>
    </row>
    <row r="12593" spans="7:8" x14ac:dyDescent="0.35">
      <c r="G12593" s="9"/>
      <c r="H12593" s="9"/>
    </row>
    <row r="12594" spans="7:8" x14ac:dyDescent="0.35">
      <c r="G12594" s="9"/>
      <c r="H12594" s="9"/>
    </row>
    <row r="12595" spans="7:8" x14ac:dyDescent="0.35">
      <c r="G12595" s="9"/>
      <c r="H12595" s="9"/>
    </row>
    <row r="12596" spans="7:8" x14ac:dyDescent="0.35">
      <c r="G12596" s="9"/>
      <c r="H12596" s="9"/>
    </row>
    <row r="12597" spans="7:8" x14ac:dyDescent="0.35">
      <c r="G12597" s="9"/>
      <c r="H12597" s="9"/>
    </row>
    <row r="12598" spans="7:8" x14ac:dyDescent="0.35">
      <c r="G12598" s="9"/>
      <c r="H12598" s="9"/>
    </row>
    <row r="12599" spans="7:8" x14ac:dyDescent="0.35">
      <c r="G12599" s="9"/>
      <c r="H12599" s="9"/>
    </row>
    <row r="12600" spans="7:8" x14ac:dyDescent="0.35">
      <c r="G12600" s="9"/>
      <c r="H12600" s="9"/>
    </row>
    <row r="12601" spans="7:8" x14ac:dyDescent="0.35">
      <c r="G12601" s="9"/>
      <c r="H12601" s="9"/>
    </row>
    <row r="12602" spans="7:8" x14ac:dyDescent="0.35">
      <c r="G12602" s="9"/>
      <c r="H12602" s="9"/>
    </row>
    <row r="12603" spans="7:8" x14ac:dyDescent="0.35">
      <c r="G12603" s="9"/>
      <c r="H12603" s="9"/>
    </row>
    <row r="12604" spans="7:8" x14ac:dyDescent="0.35">
      <c r="G12604" s="9"/>
      <c r="H12604" s="9"/>
    </row>
    <row r="12605" spans="7:8" x14ac:dyDescent="0.35">
      <c r="G12605" s="9"/>
      <c r="H12605" s="9"/>
    </row>
    <row r="12606" spans="7:8" x14ac:dyDescent="0.35">
      <c r="G12606" s="9"/>
      <c r="H12606" s="9"/>
    </row>
    <row r="12607" spans="7:8" x14ac:dyDescent="0.35">
      <c r="G12607" s="9"/>
      <c r="H12607" s="9"/>
    </row>
    <row r="12608" spans="7:8" x14ac:dyDescent="0.35">
      <c r="G12608" s="9"/>
      <c r="H12608" s="9"/>
    </row>
    <row r="12609" spans="7:8" x14ac:dyDescent="0.35">
      <c r="G12609" s="9"/>
      <c r="H12609" s="9"/>
    </row>
    <row r="12610" spans="7:8" x14ac:dyDescent="0.35">
      <c r="G12610" s="9"/>
      <c r="H12610" s="9"/>
    </row>
    <row r="12611" spans="7:8" x14ac:dyDescent="0.35">
      <c r="G12611" s="9"/>
      <c r="H12611" s="9"/>
    </row>
    <row r="12612" spans="7:8" x14ac:dyDescent="0.35">
      <c r="G12612" s="9"/>
      <c r="H12612" s="9"/>
    </row>
    <row r="12613" spans="7:8" x14ac:dyDescent="0.35">
      <c r="G12613" s="9"/>
      <c r="H12613" s="9"/>
    </row>
    <row r="12614" spans="7:8" x14ac:dyDescent="0.35">
      <c r="G12614" s="9"/>
      <c r="H12614" s="9"/>
    </row>
    <row r="12615" spans="7:8" x14ac:dyDescent="0.35">
      <c r="G12615" s="9"/>
      <c r="H12615" s="9"/>
    </row>
    <row r="12616" spans="7:8" x14ac:dyDescent="0.35">
      <c r="G12616" s="9"/>
      <c r="H12616" s="9"/>
    </row>
    <row r="12617" spans="7:8" x14ac:dyDescent="0.35">
      <c r="G12617" s="9"/>
      <c r="H12617" s="9"/>
    </row>
    <row r="12618" spans="7:8" x14ac:dyDescent="0.35">
      <c r="G12618" s="9"/>
      <c r="H12618" s="9"/>
    </row>
    <row r="12619" spans="7:8" x14ac:dyDescent="0.35">
      <c r="G12619" s="9"/>
      <c r="H12619" s="9"/>
    </row>
    <row r="12620" spans="7:8" x14ac:dyDescent="0.35">
      <c r="G12620" s="9"/>
      <c r="H12620" s="9"/>
    </row>
    <row r="12621" spans="7:8" x14ac:dyDescent="0.35">
      <c r="G12621" s="9"/>
      <c r="H12621" s="9"/>
    </row>
    <row r="12622" spans="7:8" x14ac:dyDescent="0.35">
      <c r="G12622" s="9"/>
      <c r="H12622" s="9"/>
    </row>
    <row r="12623" spans="7:8" x14ac:dyDescent="0.35">
      <c r="G12623" s="9"/>
      <c r="H12623" s="9"/>
    </row>
    <row r="12624" spans="7:8" x14ac:dyDescent="0.35">
      <c r="G12624" s="9"/>
      <c r="H12624" s="9"/>
    </row>
    <row r="12625" spans="7:8" x14ac:dyDescent="0.35">
      <c r="G12625" s="9"/>
      <c r="H12625" s="9"/>
    </row>
    <row r="12626" spans="7:8" x14ac:dyDescent="0.35">
      <c r="G12626" s="9"/>
      <c r="H12626" s="9"/>
    </row>
    <row r="12627" spans="7:8" x14ac:dyDescent="0.35">
      <c r="G12627" s="9"/>
      <c r="H12627" s="9"/>
    </row>
    <row r="12628" spans="7:8" x14ac:dyDescent="0.35">
      <c r="G12628" s="9"/>
      <c r="H12628" s="9"/>
    </row>
    <row r="12629" spans="7:8" x14ac:dyDescent="0.35">
      <c r="G12629" s="9"/>
      <c r="H12629" s="9"/>
    </row>
    <row r="12630" spans="7:8" x14ac:dyDescent="0.35">
      <c r="G12630" s="9"/>
      <c r="H12630" s="9"/>
    </row>
    <row r="12631" spans="7:8" x14ac:dyDescent="0.35">
      <c r="G12631" s="9"/>
      <c r="H12631" s="9"/>
    </row>
    <row r="12632" spans="7:8" x14ac:dyDescent="0.35">
      <c r="G12632" s="9"/>
      <c r="H12632" s="9"/>
    </row>
    <row r="12633" spans="7:8" x14ac:dyDescent="0.35">
      <c r="G12633" s="9"/>
      <c r="H12633" s="9"/>
    </row>
    <row r="12634" spans="7:8" x14ac:dyDescent="0.35">
      <c r="G12634" s="9"/>
      <c r="H12634" s="9"/>
    </row>
    <row r="12635" spans="7:8" x14ac:dyDescent="0.35">
      <c r="G12635" s="9"/>
      <c r="H12635" s="9"/>
    </row>
    <row r="12636" spans="7:8" x14ac:dyDescent="0.35">
      <c r="G12636" s="9"/>
      <c r="H12636" s="9"/>
    </row>
    <row r="12637" spans="7:8" x14ac:dyDescent="0.35">
      <c r="G12637" s="9"/>
      <c r="H12637" s="9"/>
    </row>
    <row r="12638" spans="7:8" x14ac:dyDescent="0.35">
      <c r="G12638" s="9"/>
      <c r="H12638" s="9"/>
    </row>
    <row r="12639" spans="7:8" x14ac:dyDescent="0.35">
      <c r="G12639" s="9"/>
      <c r="H12639" s="9"/>
    </row>
    <row r="12640" spans="7:8" x14ac:dyDescent="0.35">
      <c r="G12640" s="9"/>
      <c r="H12640" s="9"/>
    </row>
    <row r="12641" spans="7:8" x14ac:dyDescent="0.35">
      <c r="G12641" s="9"/>
      <c r="H12641" s="9"/>
    </row>
    <row r="12642" spans="7:8" x14ac:dyDescent="0.35">
      <c r="G12642" s="9"/>
      <c r="H12642" s="9"/>
    </row>
    <row r="12643" spans="7:8" x14ac:dyDescent="0.35">
      <c r="G12643" s="9"/>
      <c r="H12643" s="9"/>
    </row>
    <row r="12644" spans="7:8" x14ac:dyDescent="0.35">
      <c r="G12644" s="9"/>
      <c r="H12644" s="9"/>
    </row>
    <row r="12645" spans="7:8" x14ac:dyDescent="0.35">
      <c r="G12645" s="9"/>
      <c r="H12645" s="9"/>
    </row>
    <row r="12646" spans="7:8" x14ac:dyDescent="0.35">
      <c r="G12646" s="9"/>
      <c r="H12646" s="9"/>
    </row>
    <row r="12647" spans="7:8" x14ac:dyDescent="0.35">
      <c r="G12647" s="9"/>
      <c r="H12647" s="9"/>
    </row>
    <row r="12648" spans="7:8" x14ac:dyDescent="0.35">
      <c r="G12648" s="9"/>
      <c r="H12648" s="9"/>
    </row>
    <row r="12649" spans="7:8" x14ac:dyDescent="0.35">
      <c r="G12649" s="9"/>
      <c r="H12649" s="9"/>
    </row>
    <row r="12650" spans="7:8" x14ac:dyDescent="0.35">
      <c r="G12650" s="9"/>
      <c r="H12650" s="9"/>
    </row>
    <row r="12651" spans="7:8" x14ac:dyDescent="0.35">
      <c r="G12651" s="9"/>
      <c r="H12651" s="9"/>
    </row>
    <row r="12652" spans="7:8" x14ac:dyDescent="0.35">
      <c r="G12652" s="9"/>
      <c r="H12652" s="9"/>
    </row>
    <row r="12653" spans="7:8" x14ac:dyDescent="0.35">
      <c r="G12653" s="9"/>
      <c r="H12653" s="9"/>
    </row>
    <row r="12654" spans="7:8" x14ac:dyDescent="0.35">
      <c r="G12654" s="9"/>
      <c r="H12654" s="9"/>
    </row>
    <row r="12655" spans="7:8" x14ac:dyDescent="0.35">
      <c r="G12655" s="9"/>
      <c r="H12655" s="9"/>
    </row>
    <row r="12656" spans="7:8" x14ac:dyDescent="0.35">
      <c r="G12656" s="9"/>
      <c r="H12656" s="9"/>
    </row>
    <row r="12657" spans="7:8" x14ac:dyDescent="0.35">
      <c r="G12657" s="9"/>
      <c r="H12657" s="9"/>
    </row>
    <row r="12658" spans="7:8" x14ac:dyDescent="0.35">
      <c r="G12658" s="9"/>
      <c r="H12658" s="9"/>
    </row>
    <row r="12659" spans="7:8" x14ac:dyDescent="0.35">
      <c r="G12659" s="9"/>
      <c r="H12659" s="9"/>
    </row>
    <row r="12660" spans="7:8" x14ac:dyDescent="0.35">
      <c r="G12660" s="9"/>
      <c r="H12660" s="9"/>
    </row>
    <row r="12661" spans="7:8" x14ac:dyDescent="0.35">
      <c r="G12661" s="9"/>
      <c r="H12661" s="9"/>
    </row>
    <row r="12662" spans="7:8" x14ac:dyDescent="0.35">
      <c r="G12662" s="9"/>
      <c r="H12662" s="9"/>
    </row>
    <row r="12663" spans="7:8" x14ac:dyDescent="0.35">
      <c r="G12663" s="9"/>
      <c r="H12663" s="9"/>
    </row>
    <row r="12664" spans="7:8" x14ac:dyDescent="0.35">
      <c r="G12664" s="9"/>
      <c r="H12664" s="9"/>
    </row>
    <row r="12665" spans="7:8" x14ac:dyDescent="0.35">
      <c r="G12665" s="9"/>
      <c r="H12665" s="9"/>
    </row>
    <row r="12666" spans="7:8" x14ac:dyDescent="0.35">
      <c r="G12666" s="9"/>
      <c r="H12666" s="9"/>
    </row>
    <row r="12667" spans="7:8" x14ac:dyDescent="0.35">
      <c r="G12667" s="9"/>
      <c r="H12667" s="9"/>
    </row>
    <row r="12668" spans="7:8" x14ac:dyDescent="0.35">
      <c r="G12668" s="9"/>
      <c r="H12668" s="9"/>
    </row>
    <row r="12669" spans="7:8" x14ac:dyDescent="0.35">
      <c r="G12669" s="9"/>
      <c r="H12669" s="9"/>
    </row>
    <row r="12670" spans="7:8" x14ac:dyDescent="0.35">
      <c r="G12670" s="9"/>
      <c r="H12670" s="9"/>
    </row>
    <row r="12671" spans="7:8" x14ac:dyDescent="0.35">
      <c r="G12671" s="9"/>
      <c r="H12671" s="9"/>
    </row>
    <row r="12672" spans="7:8" x14ac:dyDescent="0.35">
      <c r="G12672" s="9"/>
      <c r="H12672" s="9"/>
    </row>
    <row r="12673" spans="7:8" x14ac:dyDescent="0.35">
      <c r="G12673" s="9"/>
      <c r="H12673" s="9"/>
    </row>
    <row r="12674" spans="7:8" x14ac:dyDescent="0.35">
      <c r="G12674" s="9"/>
      <c r="H12674" s="9"/>
    </row>
    <row r="12675" spans="7:8" x14ac:dyDescent="0.35">
      <c r="G12675" s="9"/>
      <c r="H12675" s="9"/>
    </row>
    <row r="12676" spans="7:8" x14ac:dyDescent="0.35">
      <c r="G12676" s="9"/>
      <c r="H12676" s="9"/>
    </row>
    <row r="12677" spans="7:8" x14ac:dyDescent="0.35">
      <c r="G12677" s="9"/>
      <c r="H12677" s="9"/>
    </row>
    <row r="12678" spans="7:8" x14ac:dyDescent="0.35">
      <c r="G12678" s="9"/>
      <c r="H12678" s="9"/>
    </row>
    <row r="12679" spans="7:8" x14ac:dyDescent="0.35">
      <c r="G12679" s="9"/>
      <c r="H12679" s="9"/>
    </row>
    <row r="12680" spans="7:8" x14ac:dyDescent="0.35">
      <c r="G12680" s="9"/>
      <c r="H12680" s="9"/>
    </row>
    <row r="12681" spans="7:8" x14ac:dyDescent="0.35">
      <c r="G12681" s="9"/>
      <c r="H12681" s="9"/>
    </row>
    <row r="12682" spans="7:8" x14ac:dyDescent="0.35">
      <c r="G12682" s="9"/>
      <c r="H12682" s="9"/>
    </row>
    <row r="12683" spans="7:8" x14ac:dyDescent="0.35">
      <c r="G12683" s="9"/>
      <c r="H12683" s="9"/>
    </row>
    <row r="12684" spans="7:8" x14ac:dyDescent="0.35">
      <c r="G12684" s="9"/>
      <c r="H12684" s="9"/>
    </row>
    <row r="12685" spans="7:8" x14ac:dyDescent="0.35">
      <c r="G12685" s="9"/>
      <c r="H12685" s="9"/>
    </row>
    <row r="12686" spans="7:8" x14ac:dyDescent="0.35">
      <c r="G12686" s="9"/>
      <c r="H12686" s="9"/>
    </row>
    <row r="12687" spans="7:8" x14ac:dyDescent="0.35">
      <c r="G12687" s="9"/>
      <c r="H12687" s="9"/>
    </row>
    <row r="12688" spans="7:8" x14ac:dyDescent="0.35">
      <c r="G12688" s="9"/>
      <c r="H12688" s="9"/>
    </row>
    <row r="12689" spans="7:8" x14ac:dyDescent="0.35">
      <c r="G12689" s="9"/>
      <c r="H12689" s="9"/>
    </row>
    <row r="12690" spans="7:8" x14ac:dyDescent="0.35">
      <c r="G12690" s="9"/>
      <c r="H12690" s="9"/>
    </row>
    <row r="12691" spans="7:8" x14ac:dyDescent="0.35">
      <c r="G12691" s="9"/>
      <c r="H12691" s="9"/>
    </row>
    <row r="12692" spans="7:8" x14ac:dyDescent="0.35">
      <c r="G12692" s="9"/>
      <c r="H12692" s="9"/>
    </row>
    <row r="12693" spans="7:8" x14ac:dyDescent="0.35">
      <c r="G12693" s="9"/>
      <c r="H12693" s="9"/>
    </row>
    <row r="12694" spans="7:8" x14ac:dyDescent="0.35">
      <c r="G12694" s="9"/>
      <c r="H12694" s="9"/>
    </row>
    <row r="12695" spans="7:8" x14ac:dyDescent="0.35">
      <c r="G12695" s="9"/>
      <c r="H12695" s="9"/>
    </row>
    <row r="12696" spans="7:8" x14ac:dyDescent="0.35">
      <c r="G12696" s="9"/>
      <c r="H12696" s="9"/>
    </row>
    <row r="12697" spans="7:8" x14ac:dyDescent="0.35">
      <c r="G12697" s="9"/>
      <c r="H12697" s="9"/>
    </row>
    <row r="12698" spans="7:8" x14ac:dyDescent="0.35">
      <c r="G12698" s="9"/>
      <c r="H12698" s="9"/>
    </row>
    <row r="12699" spans="7:8" x14ac:dyDescent="0.35">
      <c r="G12699" s="9"/>
      <c r="H12699" s="9"/>
    </row>
    <row r="12700" spans="7:8" x14ac:dyDescent="0.35">
      <c r="G12700" s="9"/>
      <c r="H12700" s="9"/>
    </row>
    <row r="12701" spans="7:8" x14ac:dyDescent="0.35">
      <c r="G12701" s="9"/>
      <c r="H12701" s="9"/>
    </row>
    <row r="12702" spans="7:8" x14ac:dyDescent="0.35">
      <c r="G12702" s="9"/>
      <c r="H12702" s="9"/>
    </row>
    <row r="12703" spans="7:8" x14ac:dyDescent="0.35">
      <c r="G12703" s="9"/>
      <c r="H12703" s="9"/>
    </row>
    <row r="12704" spans="7:8" x14ac:dyDescent="0.35">
      <c r="G12704" s="9"/>
      <c r="H12704" s="9"/>
    </row>
    <row r="12705" spans="7:8" x14ac:dyDescent="0.35">
      <c r="G12705" s="9"/>
      <c r="H12705" s="9"/>
    </row>
    <row r="12706" spans="7:8" x14ac:dyDescent="0.35">
      <c r="G12706" s="9"/>
      <c r="H12706" s="9"/>
    </row>
    <row r="12707" spans="7:8" x14ac:dyDescent="0.35">
      <c r="G12707" s="9"/>
      <c r="H12707" s="9"/>
    </row>
    <row r="12708" spans="7:8" x14ac:dyDescent="0.35">
      <c r="G12708" s="9"/>
      <c r="H12708" s="9"/>
    </row>
    <row r="12709" spans="7:8" x14ac:dyDescent="0.35">
      <c r="G12709" s="9"/>
      <c r="H12709" s="9"/>
    </row>
    <row r="12710" spans="7:8" x14ac:dyDescent="0.35">
      <c r="G12710" s="9"/>
      <c r="H12710" s="9"/>
    </row>
    <row r="12711" spans="7:8" x14ac:dyDescent="0.35">
      <c r="G12711" s="9"/>
      <c r="H12711" s="9"/>
    </row>
    <row r="12712" spans="7:8" x14ac:dyDescent="0.35">
      <c r="G12712" s="9"/>
      <c r="H12712" s="9"/>
    </row>
    <row r="12713" spans="7:8" x14ac:dyDescent="0.35">
      <c r="G12713" s="9"/>
      <c r="H12713" s="9"/>
    </row>
    <row r="12714" spans="7:8" x14ac:dyDescent="0.35">
      <c r="G12714" s="9"/>
      <c r="H12714" s="9"/>
    </row>
    <row r="12715" spans="7:8" x14ac:dyDescent="0.35">
      <c r="G12715" s="9"/>
      <c r="H12715" s="9"/>
    </row>
    <row r="12716" spans="7:8" x14ac:dyDescent="0.35">
      <c r="G12716" s="9"/>
      <c r="H12716" s="9"/>
    </row>
    <row r="12717" spans="7:8" x14ac:dyDescent="0.35">
      <c r="G12717" s="9"/>
      <c r="H12717" s="9"/>
    </row>
    <row r="12718" spans="7:8" x14ac:dyDescent="0.35">
      <c r="G12718" s="9"/>
      <c r="H12718" s="9"/>
    </row>
    <row r="12719" spans="7:8" x14ac:dyDescent="0.35">
      <c r="G12719" s="9"/>
      <c r="H12719" s="9"/>
    </row>
    <row r="12720" spans="7:8" x14ac:dyDescent="0.35">
      <c r="G12720" s="9"/>
      <c r="H12720" s="9"/>
    </row>
    <row r="12721" spans="7:8" x14ac:dyDescent="0.35">
      <c r="G12721" s="9"/>
      <c r="H12721" s="9"/>
    </row>
    <row r="12722" spans="7:8" x14ac:dyDescent="0.35">
      <c r="G12722" s="9"/>
      <c r="H12722" s="9"/>
    </row>
    <row r="12723" spans="7:8" x14ac:dyDescent="0.35">
      <c r="G12723" s="9"/>
      <c r="H12723" s="9"/>
    </row>
    <row r="12724" spans="7:8" x14ac:dyDescent="0.35">
      <c r="G12724" s="9"/>
      <c r="H12724" s="9"/>
    </row>
    <row r="12725" spans="7:8" x14ac:dyDescent="0.35">
      <c r="G12725" s="9"/>
      <c r="H12725" s="9"/>
    </row>
    <row r="12726" spans="7:8" x14ac:dyDescent="0.35">
      <c r="G12726" s="9"/>
      <c r="H12726" s="9"/>
    </row>
    <row r="12727" spans="7:8" x14ac:dyDescent="0.35">
      <c r="G12727" s="9"/>
      <c r="H12727" s="9"/>
    </row>
    <row r="12728" spans="7:8" x14ac:dyDescent="0.35">
      <c r="G12728" s="9"/>
      <c r="H12728" s="9"/>
    </row>
    <row r="12729" spans="7:8" x14ac:dyDescent="0.35">
      <c r="G12729" s="9"/>
      <c r="H12729" s="9"/>
    </row>
    <row r="12730" spans="7:8" x14ac:dyDescent="0.35">
      <c r="G12730" s="9"/>
      <c r="H12730" s="9"/>
    </row>
    <row r="12731" spans="7:8" x14ac:dyDescent="0.35">
      <c r="G12731" s="9"/>
      <c r="H12731" s="9"/>
    </row>
    <row r="12732" spans="7:8" x14ac:dyDescent="0.35">
      <c r="G12732" s="9"/>
      <c r="H12732" s="9"/>
    </row>
    <row r="12733" spans="7:8" x14ac:dyDescent="0.35">
      <c r="G12733" s="9"/>
      <c r="H12733" s="9"/>
    </row>
    <row r="12734" spans="7:8" x14ac:dyDescent="0.35">
      <c r="G12734" s="9"/>
      <c r="H12734" s="9"/>
    </row>
    <row r="12735" spans="7:8" x14ac:dyDescent="0.35">
      <c r="G12735" s="9"/>
      <c r="H12735" s="9"/>
    </row>
    <row r="12736" spans="7:8" x14ac:dyDescent="0.35">
      <c r="G12736" s="9"/>
      <c r="H12736" s="9"/>
    </row>
    <row r="12737" spans="7:8" x14ac:dyDescent="0.35">
      <c r="G12737" s="9"/>
      <c r="H12737" s="9"/>
    </row>
    <row r="12738" spans="7:8" x14ac:dyDescent="0.35">
      <c r="G12738" s="9"/>
      <c r="H12738" s="9"/>
    </row>
    <row r="12739" spans="7:8" x14ac:dyDescent="0.35">
      <c r="G12739" s="9"/>
      <c r="H12739" s="9"/>
    </row>
    <row r="12740" spans="7:8" x14ac:dyDescent="0.35">
      <c r="G12740" s="9"/>
      <c r="H12740" s="9"/>
    </row>
    <row r="12741" spans="7:8" x14ac:dyDescent="0.35">
      <c r="G12741" s="9"/>
      <c r="H12741" s="9"/>
    </row>
    <row r="12742" spans="7:8" x14ac:dyDescent="0.35">
      <c r="G12742" s="9"/>
      <c r="H12742" s="9"/>
    </row>
    <row r="12743" spans="7:8" x14ac:dyDescent="0.35">
      <c r="G12743" s="9"/>
      <c r="H12743" s="9"/>
    </row>
    <row r="12744" spans="7:8" x14ac:dyDescent="0.35">
      <c r="G12744" s="9"/>
      <c r="H12744" s="9"/>
    </row>
    <row r="12745" spans="7:8" x14ac:dyDescent="0.35">
      <c r="G12745" s="9"/>
      <c r="H12745" s="9"/>
    </row>
    <row r="12746" spans="7:8" x14ac:dyDescent="0.35">
      <c r="G12746" s="9"/>
      <c r="H12746" s="9"/>
    </row>
    <row r="12747" spans="7:8" x14ac:dyDescent="0.35">
      <c r="G12747" s="9"/>
      <c r="H12747" s="9"/>
    </row>
    <row r="12748" spans="7:8" x14ac:dyDescent="0.35">
      <c r="G12748" s="9"/>
      <c r="H12748" s="9"/>
    </row>
    <row r="12749" spans="7:8" x14ac:dyDescent="0.35">
      <c r="G12749" s="9"/>
      <c r="H12749" s="9"/>
    </row>
    <row r="12750" spans="7:8" x14ac:dyDescent="0.35">
      <c r="G12750" s="9"/>
      <c r="H12750" s="9"/>
    </row>
    <row r="12751" spans="7:8" x14ac:dyDescent="0.35">
      <c r="G12751" s="9"/>
      <c r="H12751" s="9"/>
    </row>
    <row r="12752" spans="7:8" x14ac:dyDescent="0.35">
      <c r="G12752" s="9"/>
      <c r="H12752" s="9"/>
    </row>
    <row r="12753" spans="7:8" x14ac:dyDescent="0.35">
      <c r="G12753" s="9"/>
      <c r="H12753" s="9"/>
    </row>
    <row r="12754" spans="7:8" x14ac:dyDescent="0.35">
      <c r="G12754" s="9"/>
      <c r="H12754" s="9"/>
    </row>
    <row r="12755" spans="7:8" x14ac:dyDescent="0.35">
      <c r="G12755" s="9"/>
      <c r="H12755" s="9"/>
    </row>
    <row r="12756" spans="7:8" x14ac:dyDescent="0.35">
      <c r="G12756" s="9"/>
      <c r="H12756" s="9"/>
    </row>
    <row r="12757" spans="7:8" x14ac:dyDescent="0.35">
      <c r="G12757" s="9"/>
      <c r="H12757" s="9"/>
    </row>
    <row r="12758" spans="7:8" x14ac:dyDescent="0.35">
      <c r="G12758" s="9"/>
      <c r="H12758" s="9"/>
    </row>
    <row r="12759" spans="7:8" x14ac:dyDescent="0.35">
      <c r="G12759" s="9"/>
      <c r="H12759" s="9"/>
    </row>
    <row r="12760" spans="7:8" x14ac:dyDescent="0.35">
      <c r="G12760" s="9"/>
      <c r="H12760" s="9"/>
    </row>
    <row r="12761" spans="7:8" x14ac:dyDescent="0.35">
      <c r="G12761" s="9"/>
      <c r="H12761" s="9"/>
    </row>
    <row r="12762" spans="7:8" x14ac:dyDescent="0.35">
      <c r="G12762" s="9"/>
      <c r="H12762" s="9"/>
    </row>
    <row r="12763" spans="7:8" x14ac:dyDescent="0.35">
      <c r="G12763" s="9"/>
      <c r="H12763" s="9"/>
    </row>
    <row r="12764" spans="7:8" x14ac:dyDescent="0.35">
      <c r="G12764" s="9"/>
      <c r="H12764" s="9"/>
    </row>
    <row r="12765" spans="7:8" x14ac:dyDescent="0.35">
      <c r="G12765" s="9"/>
      <c r="H12765" s="9"/>
    </row>
    <row r="12766" spans="7:8" x14ac:dyDescent="0.35">
      <c r="G12766" s="9"/>
      <c r="H12766" s="9"/>
    </row>
    <row r="12767" spans="7:8" x14ac:dyDescent="0.35">
      <c r="G12767" s="9"/>
      <c r="H12767" s="9"/>
    </row>
    <row r="12768" spans="7:8" x14ac:dyDescent="0.35">
      <c r="G12768" s="9"/>
      <c r="H12768" s="9"/>
    </row>
    <row r="12769" spans="7:8" x14ac:dyDescent="0.35">
      <c r="G12769" s="9"/>
      <c r="H12769" s="9"/>
    </row>
    <row r="12770" spans="7:8" x14ac:dyDescent="0.35">
      <c r="G12770" s="9"/>
      <c r="H12770" s="9"/>
    </row>
    <row r="12771" spans="7:8" x14ac:dyDescent="0.35">
      <c r="G12771" s="9"/>
      <c r="H12771" s="9"/>
    </row>
    <row r="12772" spans="7:8" x14ac:dyDescent="0.35">
      <c r="G12772" s="9"/>
      <c r="H12772" s="9"/>
    </row>
    <row r="12773" spans="7:8" x14ac:dyDescent="0.35">
      <c r="G12773" s="9"/>
      <c r="H12773" s="9"/>
    </row>
    <row r="12774" spans="7:8" x14ac:dyDescent="0.35">
      <c r="G12774" s="9"/>
      <c r="H12774" s="9"/>
    </row>
    <row r="12775" spans="7:8" x14ac:dyDescent="0.35">
      <c r="G12775" s="9"/>
      <c r="H12775" s="9"/>
    </row>
    <row r="12776" spans="7:8" x14ac:dyDescent="0.35">
      <c r="G12776" s="9"/>
      <c r="H12776" s="9"/>
    </row>
    <row r="12777" spans="7:8" x14ac:dyDescent="0.35">
      <c r="G12777" s="9"/>
      <c r="H12777" s="9"/>
    </row>
    <row r="12778" spans="7:8" x14ac:dyDescent="0.35">
      <c r="G12778" s="9"/>
      <c r="H12778" s="9"/>
    </row>
    <row r="12779" spans="7:8" x14ac:dyDescent="0.35">
      <c r="G12779" s="9"/>
      <c r="H12779" s="9"/>
    </row>
    <row r="12780" spans="7:8" x14ac:dyDescent="0.35">
      <c r="G12780" s="9"/>
      <c r="H12780" s="9"/>
    </row>
    <row r="12781" spans="7:8" x14ac:dyDescent="0.35">
      <c r="G12781" s="9"/>
      <c r="H12781" s="9"/>
    </row>
    <row r="12782" spans="7:8" x14ac:dyDescent="0.35">
      <c r="G12782" s="9"/>
      <c r="H12782" s="9"/>
    </row>
    <row r="12783" spans="7:8" x14ac:dyDescent="0.35">
      <c r="G12783" s="9"/>
      <c r="H12783" s="9"/>
    </row>
    <row r="12784" spans="7:8" x14ac:dyDescent="0.35">
      <c r="G12784" s="9"/>
      <c r="H12784" s="9"/>
    </row>
    <row r="12785" spans="7:8" x14ac:dyDescent="0.35">
      <c r="G12785" s="9"/>
      <c r="H12785" s="9"/>
    </row>
    <row r="12786" spans="7:8" x14ac:dyDescent="0.35">
      <c r="G12786" s="9"/>
      <c r="H12786" s="9"/>
    </row>
    <row r="12787" spans="7:8" x14ac:dyDescent="0.35">
      <c r="G12787" s="9"/>
      <c r="H12787" s="9"/>
    </row>
    <row r="12788" spans="7:8" x14ac:dyDescent="0.35">
      <c r="G12788" s="9"/>
      <c r="H12788" s="9"/>
    </row>
    <row r="12789" spans="7:8" x14ac:dyDescent="0.35">
      <c r="G12789" s="9"/>
      <c r="H12789" s="9"/>
    </row>
    <row r="12790" spans="7:8" x14ac:dyDescent="0.35">
      <c r="G12790" s="9"/>
      <c r="H12790" s="9"/>
    </row>
    <row r="12791" spans="7:8" x14ac:dyDescent="0.35">
      <c r="G12791" s="9"/>
      <c r="H12791" s="9"/>
    </row>
    <row r="12792" spans="7:8" x14ac:dyDescent="0.35">
      <c r="G12792" s="9"/>
      <c r="H12792" s="9"/>
    </row>
    <row r="12793" spans="7:8" x14ac:dyDescent="0.35">
      <c r="G12793" s="9"/>
      <c r="H12793" s="9"/>
    </row>
    <row r="12794" spans="7:8" x14ac:dyDescent="0.35">
      <c r="G12794" s="9"/>
      <c r="H12794" s="9"/>
    </row>
    <row r="12795" spans="7:8" x14ac:dyDescent="0.35">
      <c r="G12795" s="9"/>
      <c r="H12795" s="9"/>
    </row>
    <row r="12796" spans="7:8" x14ac:dyDescent="0.35">
      <c r="G12796" s="9"/>
      <c r="H12796" s="9"/>
    </row>
    <row r="12797" spans="7:8" x14ac:dyDescent="0.35">
      <c r="G12797" s="9"/>
      <c r="H12797" s="9"/>
    </row>
    <row r="12798" spans="7:8" x14ac:dyDescent="0.35">
      <c r="G12798" s="9"/>
      <c r="H12798" s="9"/>
    </row>
    <row r="12799" spans="7:8" x14ac:dyDescent="0.35">
      <c r="G12799" s="9"/>
      <c r="H12799" s="9"/>
    </row>
    <row r="12800" spans="7:8" x14ac:dyDescent="0.35">
      <c r="G12800" s="9"/>
      <c r="H12800" s="9"/>
    </row>
    <row r="12801" spans="7:8" x14ac:dyDescent="0.35">
      <c r="G12801" s="9"/>
      <c r="H12801" s="9"/>
    </row>
    <row r="12802" spans="7:8" x14ac:dyDescent="0.35">
      <c r="G12802" s="9"/>
      <c r="H12802" s="9"/>
    </row>
    <row r="12803" spans="7:8" x14ac:dyDescent="0.35">
      <c r="G12803" s="9"/>
      <c r="H12803" s="9"/>
    </row>
    <row r="12804" spans="7:8" x14ac:dyDescent="0.35">
      <c r="G12804" s="9"/>
      <c r="H12804" s="9"/>
    </row>
    <row r="12805" spans="7:8" x14ac:dyDescent="0.35">
      <c r="G12805" s="9"/>
      <c r="H12805" s="9"/>
    </row>
    <row r="12806" spans="7:8" x14ac:dyDescent="0.35">
      <c r="G12806" s="9"/>
      <c r="H12806" s="9"/>
    </row>
    <row r="12807" spans="7:8" x14ac:dyDescent="0.35">
      <c r="G12807" s="9"/>
      <c r="H12807" s="9"/>
    </row>
    <row r="12808" spans="7:8" x14ac:dyDescent="0.35">
      <c r="G12808" s="9"/>
      <c r="H12808" s="9"/>
    </row>
    <row r="12809" spans="7:8" x14ac:dyDescent="0.35">
      <c r="G12809" s="9"/>
      <c r="H12809" s="9"/>
    </row>
    <row r="12810" spans="7:8" x14ac:dyDescent="0.35">
      <c r="G12810" s="9"/>
      <c r="H12810" s="9"/>
    </row>
    <row r="12811" spans="7:8" x14ac:dyDescent="0.35">
      <c r="G12811" s="9"/>
      <c r="H12811" s="9"/>
    </row>
    <row r="12812" spans="7:8" x14ac:dyDescent="0.35">
      <c r="G12812" s="9"/>
      <c r="H12812" s="9"/>
    </row>
    <row r="12813" spans="7:8" x14ac:dyDescent="0.35">
      <c r="G12813" s="9"/>
      <c r="H12813" s="9"/>
    </row>
    <row r="12814" spans="7:8" x14ac:dyDescent="0.35">
      <c r="G12814" s="9"/>
      <c r="H12814" s="9"/>
    </row>
    <row r="12815" spans="7:8" x14ac:dyDescent="0.35">
      <c r="G12815" s="9"/>
      <c r="H12815" s="9"/>
    </row>
    <row r="12816" spans="7:8" x14ac:dyDescent="0.35">
      <c r="G12816" s="9"/>
      <c r="H12816" s="9"/>
    </row>
    <row r="12817" spans="7:8" x14ac:dyDescent="0.35">
      <c r="G12817" s="9"/>
      <c r="H12817" s="9"/>
    </row>
    <row r="12818" spans="7:8" x14ac:dyDescent="0.35">
      <c r="G12818" s="9"/>
      <c r="H12818" s="9"/>
    </row>
    <row r="12819" spans="7:8" x14ac:dyDescent="0.35">
      <c r="G12819" s="9"/>
      <c r="H12819" s="9"/>
    </row>
    <row r="12820" spans="7:8" x14ac:dyDescent="0.35">
      <c r="G12820" s="9"/>
      <c r="H12820" s="9"/>
    </row>
    <row r="12821" spans="7:8" x14ac:dyDescent="0.35">
      <c r="G12821" s="9"/>
      <c r="H12821" s="9"/>
    </row>
    <row r="12822" spans="7:8" x14ac:dyDescent="0.35">
      <c r="G12822" s="9"/>
      <c r="H12822" s="9"/>
    </row>
    <row r="12823" spans="7:8" x14ac:dyDescent="0.35">
      <c r="G12823" s="9"/>
      <c r="H12823" s="9"/>
    </row>
    <row r="12824" spans="7:8" x14ac:dyDescent="0.35">
      <c r="G12824" s="9"/>
      <c r="H12824" s="9"/>
    </row>
    <row r="12825" spans="7:8" x14ac:dyDescent="0.35">
      <c r="G12825" s="9"/>
      <c r="H12825" s="9"/>
    </row>
    <row r="12826" spans="7:8" x14ac:dyDescent="0.35">
      <c r="G12826" s="9"/>
      <c r="H12826" s="9"/>
    </row>
    <row r="12827" spans="7:8" x14ac:dyDescent="0.35">
      <c r="G12827" s="9"/>
      <c r="H12827" s="9"/>
    </row>
    <row r="12828" spans="7:8" x14ac:dyDescent="0.35">
      <c r="G12828" s="9"/>
      <c r="H12828" s="9"/>
    </row>
    <row r="12829" spans="7:8" x14ac:dyDescent="0.35">
      <c r="G12829" s="9"/>
      <c r="H12829" s="9"/>
    </row>
    <row r="12830" spans="7:8" x14ac:dyDescent="0.35">
      <c r="G12830" s="9"/>
      <c r="H12830" s="9"/>
    </row>
    <row r="12831" spans="7:8" x14ac:dyDescent="0.35">
      <c r="G12831" s="9"/>
      <c r="H12831" s="9"/>
    </row>
    <row r="12832" spans="7:8" x14ac:dyDescent="0.35">
      <c r="G12832" s="9"/>
      <c r="H12832" s="9"/>
    </row>
    <row r="12833" spans="7:8" x14ac:dyDescent="0.35">
      <c r="G12833" s="9"/>
      <c r="H12833" s="9"/>
    </row>
    <row r="12834" spans="7:8" x14ac:dyDescent="0.35">
      <c r="G12834" s="9"/>
      <c r="H12834" s="9"/>
    </row>
    <row r="12835" spans="7:8" x14ac:dyDescent="0.35">
      <c r="G12835" s="9"/>
      <c r="H12835" s="9"/>
    </row>
    <row r="12836" spans="7:8" x14ac:dyDescent="0.35">
      <c r="G12836" s="9"/>
      <c r="H12836" s="9"/>
    </row>
    <row r="12837" spans="7:8" x14ac:dyDescent="0.35">
      <c r="G12837" s="9"/>
      <c r="H12837" s="9"/>
    </row>
    <row r="12838" spans="7:8" x14ac:dyDescent="0.35">
      <c r="G12838" s="9"/>
      <c r="H12838" s="9"/>
    </row>
    <row r="12839" spans="7:8" x14ac:dyDescent="0.35">
      <c r="G12839" s="9"/>
      <c r="H12839" s="9"/>
    </row>
    <row r="12840" spans="7:8" x14ac:dyDescent="0.35">
      <c r="G12840" s="9"/>
      <c r="H12840" s="9"/>
    </row>
    <row r="12841" spans="7:8" x14ac:dyDescent="0.35">
      <c r="G12841" s="9"/>
      <c r="H12841" s="9"/>
    </row>
    <row r="12842" spans="7:8" x14ac:dyDescent="0.35">
      <c r="G12842" s="9"/>
      <c r="H12842" s="9"/>
    </row>
    <row r="12843" spans="7:8" x14ac:dyDescent="0.35">
      <c r="G12843" s="9"/>
      <c r="H12843" s="9"/>
    </row>
    <row r="12844" spans="7:8" x14ac:dyDescent="0.35">
      <c r="G12844" s="9"/>
      <c r="H12844" s="9"/>
    </row>
    <row r="12845" spans="7:8" x14ac:dyDescent="0.35">
      <c r="G12845" s="9"/>
      <c r="H12845" s="9"/>
    </row>
    <row r="12846" spans="7:8" x14ac:dyDescent="0.35">
      <c r="G12846" s="9"/>
      <c r="H12846" s="9"/>
    </row>
    <row r="12847" spans="7:8" x14ac:dyDescent="0.35">
      <c r="G12847" s="9"/>
      <c r="H12847" s="9"/>
    </row>
    <row r="12848" spans="7:8" x14ac:dyDescent="0.35">
      <c r="G12848" s="9"/>
      <c r="H12848" s="9"/>
    </row>
    <row r="12849" spans="7:8" x14ac:dyDescent="0.35">
      <c r="G12849" s="9"/>
      <c r="H12849" s="9"/>
    </row>
    <row r="12850" spans="7:8" x14ac:dyDescent="0.35">
      <c r="G12850" s="9"/>
      <c r="H12850" s="9"/>
    </row>
    <row r="12851" spans="7:8" x14ac:dyDescent="0.35">
      <c r="G12851" s="9"/>
      <c r="H12851" s="9"/>
    </row>
    <row r="12852" spans="7:8" x14ac:dyDescent="0.35">
      <c r="G12852" s="9"/>
      <c r="H12852" s="9"/>
    </row>
    <row r="12853" spans="7:8" x14ac:dyDescent="0.35">
      <c r="G12853" s="9"/>
      <c r="H12853" s="9"/>
    </row>
    <row r="12854" spans="7:8" x14ac:dyDescent="0.35">
      <c r="G12854" s="9"/>
      <c r="H12854" s="9"/>
    </row>
    <row r="12855" spans="7:8" x14ac:dyDescent="0.35">
      <c r="G12855" s="9"/>
      <c r="H12855" s="9"/>
    </row>
    <row r="12856" spans="7:8" x14ac:dyDescent="0.35">
      <c r="G12856" s="9"/>
      <c r="H12856" s="9"/>
    </row>
    <row r="12857" spans="7:8" x14ac:dyDescent="0.35">
      <c r="G12857" s="9"/>
      <c r="H12857" s="9"/>
    </row>
    <row r="12858" spans="7:8" x14ac:dyDescent="0.35">
      <c r="G12858" s="9"/>
      <c r="H12858" s="9"/>
    </row>
    <row r="12859" spans="7:8" x14ac:dyDescent="0.35">
      <c r="G12859" s="9"/>
      <c r="H12859" s="9"/>
    </row>
    <row r="12860" spans="7:8" x14ac:dyDescent="0.35">
      <c r="G12860" s="9"/>
      <c r="H12860" s="9"/>
    </row>
    <row r="12861" spans="7:8" x14ac:dyDescent="0.35">
      <c r="G12861" s="9"/>
      <c r="H12861" s="9"/>
    </row>
    <row r="12862" spans="7:8" x14ac:dyDescent="0.35">
      <c r="G12862" s="9"/>
      <c r="H12862" s="9"/>
    </row>
    <row r="12863" spans="7:8" x14ac:dyDescent="0.35">
      <c r="G12863" s="9"/>
      <c r="H12863" s="9"/>
    </row>
    <row r="12864" spans="7:8" x14ac:dyDescent="0.35">
      <c r="G12864" s="9"/>
      <c r="H12864" s="9"/>
    </row>
    <row r="12865" spans="7:8" x14ac:dyDescent="0.35">
      <c r="G12865" s="9"/>
      <c r="H12865" s="9"/>
    </row>
    <row r="12866" spans="7:8" x14ac:dyDescent="0.35">
      <c r="G12866" s="9"/>
      <c r="H12866" s="9"/>
    </row>
    <row r="12867" spans="7:8" x14ac:dyDescent="0.35">
      <c r="G12867" s="9"/>
      <c r="H12867" s="9"/>
    </row>
    <row r="12868" spans="7:8" x14ac:dyDescent="0.35">
      <c r="G12868" s="9"/>
      <c r="H12868" s="9"/>
    </row>
    <row r="12869" spans="7:8" x14ac:dyDescent="0.35">
      <c r="G12869" s="9"/>
      <c r="H12869" s="9"/>
    </row>
    <row r="12870" spans="7:8" x14ac:dyDescent="0.35">
      <c r="G12870" s="9"/>
      <c r="H12870" s="9"/>
    </row>
    <row r="12871" spans="7:8" x14ac:dyDescent="0.35">
      <c r="G12871" s="9"/>
      <c r="H12871" s="9"/>
    </row>
    <row r="12872" spans="7:8" x14ac:dyDescent="0.35">
      <c r="G12872" s="9"/>
      <c r="H12872" s="9"/>
    </row>
    <row r="12873" spans="7:8" x14ac:dyDescent="0.35">
      <c r="G12873" s="9"/>
      <c r="H12873" s="9"/>
    </row>
    <row r="12874" spans="7:8" x14ac:dyDescent="0.35">
      <c r="G12874" s="9"/>
      <c r="H12874" s="9"/>
    </row>
    <row r="12875" spans="7:8" x14ac:dyDescent="0.35">
      <c r="G12875" s="9"/>
      <c r="H12875" s="9"/>
    </row>
    <row r="12876" spans="7:8" x14ac:dyDescent="0.35">
      <c r="G12876" s="9"/>
      <c r="H12876" s="9"/>
    </row>
    <row r="12877" spans="7:8" x14ac:dyDescent="0.35">
      <c r="G12877" s="9"/>
      <c r="H12877" s="9"/>
    </row>
    <row r="12878" spans="7:8" x14ac:dyDescent="0.35">
      <c r="G12878" s="9"/>
      <c r="H12878" s="9"/>
    </row>
    <row r="12879" spans="7:8" x14ac:dyDescent="0.35">
      <c r="G12879" s="9"/>
      <c r="H12879" s="9"/>
    </row>
    <row r="12880" spans="7:8" x14ac:dyDescent="0.35">
      <c r="G12880" s="9"/>
      <c r="H12880" s="9"/>
    </row>
    <row r="12881" spans="7:8" x14ac:dyDescent="0.35">
      <c r="G12881" s="9"/>
      <c r="H12881" s="9"/>
    </row>
    <row r="12882" spans="7:8" x14ac:dyDescent="0.35">
      <c r="G12882" s="9"/>
      <c r="H12882" s="9"/>
    </row>
    <row r="12883" spans="7:8" x14ac:dyDescent="0.35">
      <c r="G12883" s="9"/>
      <c r="H12883" s="9"/>
    </row>
    <row r="12884" spans="7:8" x14ac:dyDescent="0.35">
      <c r="G12884" s="9"/>
      <c r="H12884" s="9"/>
    </row>
    <row r="12885" spans="7:8" x14ac:dyDescent="0.35">
      <c r="G12885" s="9"/>
      <c r="H12885" s="9"/>
    </row>
    <row r="12886" spans="7:8" x14ac:dyDescent="0.35">
      <c r="G12886" s="9"/>
      <c r="H12886" s="9"/>
    </row>
    <row r="12887" spans="7:8" x14ac:dyDescent="0.35">
      <c r="G12887" s="9"/>
      <c r="H12887" s="9"/>
    </row>
    <row r="12888" spans="7:8" x14ac:dyDescent="0.35">
      <c r="G12888" s="9"/>
      <c r="H12888" s="9"/>
    </row>
    <row r="12889" spans="7:8" x14ac:dyDescent="0.35">
      <c r="G12889" s="9"/>
      <c r="H12889" s="9"/>
    </row>
    <row r="12890" spans="7:8" x14ac:dyDescent="0.35">
      <c r="G12890" s="9"/>
      <c r="H12890" s="9"/>
    </row>
    <row r="12891" spans="7:8" x14ac:dyDescent="0.35">
      <c r="G12891" s="9"/>
      <c r="H12891" s="9"/>
    </row>
    <row r="12892" spans="7:8" x14ac:dyDescent="0.35">
      <c r="G12892" s="9"/>
      <c r="H12892" s="9"/>
    </row>
    <row r="12893" spans="7:8" x14ac:dyDescent="0.35">
      <c r="G12893" s="9"/>
      <c r="H12893" s="9"/>
    </row>
    <row r="12894" spans="7:8" x14ac:dyDescent="0.35">
      <c r="G12894" s="9"/>
      <c r="H12894" s="9"/>
    </row>
    <row r="12895" spans="7:8" x14ac:dyDescent="0.35">
      <c r="G12895" s="9"/>
      <c r="H12895" s="9"/>
    </row>
    <row r="12896" spans="7:8" x14ac:dyDescent="0.35">
      <c r="G12896" s="9"/>
      <c r="H12896" s="9"/>
    </row>
    <row r="12897" spans="7:8" x14ac:dyDescent="0.35">
      <c r="G12897" s="9"/>
      <c r="H12897" s="9"/>
    </row>
    <row r="12898" spans="7:8" x14ac:dyDescent="0.35">
      <c r="G12898" s="9"/>
      <c r="H12898" s="9"/>
    </row>
    <row r="12899" spans="7:8" x14ac:dyDescent="0.35">
      <c r="G12899" s="9"/>
      <c r="H12899" s="9"/>
    </row>
    <row r="12900" spans="7:8" x14ac:dyDescent="0.35">
      <c r="G12900" s="9"/>
      <c r="H12900" s="9"/>
    </row>
    <row r="12901" spans="7:8" x14ac:dyDescent="0.35">
      <c r="G12901" s="9"/>
      <c r="H12901" s="9"/>
    </row>
    <row r="12902" spans="7:8" x14ac:dyDescent="0.35">
      <c r="G12902" s="9"/>
      <c r="H12902" s="9"/>
    </row>
    <row r="12903" spans="7:8" x14ac:dyDescent="0.35">
      <c r="G12903" s="9"/>
      <c r="H12903" s="9"/>
    </row>
    <row r="12904" spans="7:8" x14ac:dyDescent="0.35">
      <c r="G12904" s="9"/>
      <c r="H12904" s="9"/>
    </row>
    <row r="12905" spans="7:8" x14ac:dyDescent="0.35">
      <c r="G12905" s="9"/>
      <c r="H12905" s="9"/>
    </row>
    <row r="12906" spans="7:8" x14ac:dyDescent="0.35">
      <c r="G12906" s="9"/>
      <c r="H12906" s="9"/>
    </row>
    <row r="12907" spans="7:8" x14ac:dyDescent="0.35">
      <c r="G12907" s="9"/>
      <c r="H12907" s="9"/>
    </row>
    <row r="12908" spans="7:8" x14ac:dyDescent="0.35">
      <c r="G12908" s="9"/>
      <c r="H12908" s="9"/>
    </row>
    <row r="12909" spans="7:8" x14ac:dyDescent="0.35">
      <c r="G12909" s="9"/>
      <c r="H12909" s="9"/>
    </row>
    <row r="12910" spans="7:8" x14ac:dyDescent="0.35">
      <c r="G12910" s="9"/>
      <c r="H12910" s="9"/>
    </row>
    <row r="12911" spans="7:8" x14ac:dyDescent="0.35">
      <c r="G12911" s="9"/>
      <c r="H12911" s="9"/>
    </row>
    <row r="12912" spans="7:8" x14ac:dyDescent="0.35">
      <c r="G12912" s="9"/>
      <c r="H12912" s="9"/>
    </row>
    <row r="12913" spans="7:8" x14ac:dyDescent="0.35">
      <c r="G12913" s="9"/>
      <c r="H12913" s="9"/>
    </row>
    <row r="12914" spans="7:8" x14ac:dyDescent="0.35">
      <c r="G12914" s="9"/>
      <c r="H12914" s="9"/>
    </row>
    <row r="12915" spans="7:8" x14ac:dyDescent="0.35">
      <c r="G12915" s="9"/>
      <c r="H12915" s="9"/>
    </row>
    <row r="12916" spans="7:8" x14ac:dyDescent="0.35">
      <c r="G12916" s="9"/>
      <c r="H12916" s="9"/>
    </row>
    <row r="12917" spans="7:8" x14ac:dyDescent="0.35">
      <c r="G12917" s="9"/>
      <c r="H12917" s="9"/>
    </row>
    <row r="12918" spans="7:8" x14ac:dyDescent="0.35">
      <c r="G12918" s="9"/>
      <c r="H12918" s="9"/>
    </row>
    <row r="12919" spans="7:8" x14ac:dyDescent="0.35">
      <c r="G12919" s="9"/>
      <c r="H12919" s="9"/>
    </row>
    <row r="12920" spans="7:8" x14ac:dyDescent="0.35">
      <c r="G12920" s="9"/>
      <c r="H12920" s="9"/>
    </row>
    <row r="12921" spans="7:8" x14ac:dyDescent="0.35">
      <c r="G12921" s="9"/>
      <c r="H12921" s="9"/>
    </row>
    <row r="12922" spans="7:8" x14ac:dyDescent="0.35">
      <c r="G12922" s="9"/>
      <c r="H12922" s="9"/>
    </row>
    <row r="12923" spans="7:8" x14ac:dyDescent="0.35">
      <c r="G12923" s="9"/>
      <c r="H12923" s="9"/>
    </row>
    <row r="12924" spans="7:8" x14ac:dyDescent="0.35">
      <c r="G12924" s="9"/>
      <c r="H12924" s="9"/>
    </row>
    <row r="12925" spans="7:8" x14ac:dyDescent="0.35">
      <c r="G12925" s="9"/>
      <c r="H12925" s="9"/>
    </row>
    <row r="12926" spans="7:8" x14ac:dyDescent="0.35">
      <c r="G12926" s="9"/>
      <c r="H12926" s="9"/>
    </row>
    <row r="12927" spans="7:8" x14ac:dyDescent="0.35">
      <c r="G12927" s="9"/>
      <c r="H12927" s="9"/>
    </row>
    <row r="12928" spans="7:8" x14ac:dyDescent="0.35">
      <c r="G12928" s="9"/>
      <c r="H12928" s="9"/>
    </row>
    <row r="12929" spans="7:8" x14ac:dyDescent="0.35">
      <c r="G12929" s="9"/>
      <c r="H12929" s="9"/>
    </row>
    <row r="12930" spans="7:8" x14ac:dyDescent="0.35">
      <c r="G12930" s="9"/>
      <c r="H12930" s="9"/>
    </row>
    <row r="12931" spans="7:8" x14ac:dyDescent="0.35">
      <c r="G12931" s="9"/>
      <c r="H12931" s="9"/>
    </row>
    <row r="12932" spans="7:8" x14ac:dyDescent="0.35">
      <c r="G12932" s="9"/>
      <c r="H12932" s="9"/>
    </row>
    <row r="12933" spans="7:8" x14ac:dyDescent="0.35">
      <c r="G12933" s="9"/>
      <c r="H12933" s="9"/>
    </row>
    <row r="12934" spans="7:8" x14ac:dyDescent="0.35">
      <c r="G12934" s="9"/>
      <c r="H12934" s="9"/>
    </row>
    <row r="12935" spans="7:8" x14ac:dyDescent="0.35">
      <c r="G12935" s="9"/>
      <c r="H12935" s="9"/>
    </row>
    <row r="12936" spans="7:8" x14ac:dyDescent="0.35">
      <c r="G12936" s="9"/>
      <c r="H12936" s="9"/>
    </row>
    <row r="12937" spans="7:8" x14ac:dyDescent="0.35">
      <c r="G12937" s="9"/>
      <c r="H12937" s="9"/>
    </row>
    <row r="12938" spans="7:8" x14ac:dyDescent="0.35">
      <c r="G12938" s="9"/>
      <c r="H12938" s="9"/>
    </row>
    <row r="12939" spans="7:8" x14ac:dyDescent="0.35">
      <c r="G12939" s="9"/>
      <c r="H12939" s="9"/>
    </row>
    <row r="12940" spans="7:8" x14ac:dyDescent="0.35">
      <c r="G12940" s="9"/>
      <c r="H12940" s="9"/>
    </row>
    <row r="12941" spans="7:8" x14ac:dyDescent="0.35">
      <c r="G12941" s="9"/>
      <c r="H12941" s="9"/>
    </row>
    <row r="12942" spans="7:8" x14ac:dyDescent="0.35">
      <c r="G12942" s="9"/>
      <c r="H12942" s="9"/>
    </row>
    <row r="12943" spans="7:8" x14ac:dyDescent="0.35">
      <c r="G12943" s="9"/>
      <c r="H12943" s="9"/>
    </row>
    <row r="12944" spans="7:8" x14ac:dyDescent="0.35">
      <c r="G12944" s="9"/>
      <c r="H12944" s="9"/>
    </row>
    <row r="12945" spans="7:8" x14ac:dyDescent="0.35">
      <c r="G12945" s="9"/>
      <c r="H12945" s="9"/>
    </row>
    <row r="12946" spans="7:8" x14ac:dyDescent="0.35">
      <c r="G12946" s="9"/>
      <c r="H12946" s="9"/>
    </row>
    <row r="12947" spans="7:8" x14ac:dyDescent="0.35">
      <c r="G12947" s="9"/>
      <c r="H12947" s="9"/>
    </row>
    <row r="12948" spans="7:8" x14ac:dyDescent="0.35">
      <c r="G12948" s="9"/>
      <c r="H12948" s="9"/>
    </row>
    <row r="12949" spans="7:8" x14ac:dyDescent="0.35">
      <c r="G12949" s="9"/>
      <c r="H12949" s="9"/>
    </row>
    <row r="12950" spans="7:8" x14ac:dyDescent="0.35">
      <c r="G12950" s="9"/>
      <c r="H12950" s="9"/>
    </row>
    <row r="12951" spans="7:8" x14ac:dyDescent="0.35">
      <c r="G12951" s="9"/>
      <c r="H12951" s="9"/>
    </row>
    <row r="12952" spans="7:8" x14ac:dyDescent="0.35">
      <c r="G12952" s="9"/>
      <c r="H12952" s="9"/>
    </row>
    <row r="12953" spans="7:8" x14ac:dyDescent="0.35">
      <c r="G12953" s="9"/>
      <c r="H12953" s="9"/>
    </row>
    <row r="12954" spans="7:8" x14ac:dyDescent="0.35">
      <c r="G12954" s="9"/>
      <c r="H12954" s="9"/>
    </row>
    <row r="12955" spans="7:8" x14ac:dyDescent="0.35">
      <c r="G12955" s="9"/>
      <c r="H12955" s="9"/>
    </row>
    <row r="12956" spans="7:8" x14ac:dyDescent="0.35">
      <c r="G12956" s="9"/>
      <c r="H12956" s="9"/>
    </row>
    <row r="12957" spans="7:8" x14ac:dyDescent="0.35">
      <c r="G12957" s="9"/>
      <c r="H12957" s="9"/>
    </row>
    <row r="12958" spans="7:8" x14ac:dyDescent="0.35">
      <c r="G12958" s="9"/>
      <c r="H12958" s="9"/>
    </row>
    <row r="12959" spans="7:8" x14ac:dyDescent="0.35">
      <c r="G12959" s="9"/>
      <c r="H12959" s="9"/>
    </row>
    <row r="12960" spans="7:8" x14ac:dyDescent="0.35">
      <c r="G12960" s="9"/>
      <c r="H12960" s="9"/>
    </row>
    <row r="12961" spans="7:8" x14ac:dyDescent="0.35">
      <c r="G12961" s="9"/>
      <c r="H12961" s="9"/>
    </row>
    <row r="12962" spans="7:8" x14ac:dyDescent="0.35">
      <c r="G12962" s="9"/>
      <c r="H12962" s="9"/>
    </row>
    <row r="12963" spans="7:8" x14ac:dyDescent="0.35">
      <c r="G12963" s="9"/>
      <c r="H12963" s="9"/>
    </row>
    <row r="12964" spans="7:8" x14ac:dyDescent="0.35">
      <c r="G12964" s="9"/>
      <c r="H12964" s="9"/>
    </row>
    <row r="12965" spans="7:8" x14ac:dyDescent="0.35">
      <c r="G12965" s="9"/>
      <c r="H12965" s="9"/>
    </row>
    <row r="12966" spans="7:8" x14ac:dyDescent="0.35">
      <c r="G12966" s="9"/>
      <c r="H12966" s="9"/>
    </row>
    <row r="12967" spans="7:8" x14ac:dyDescent="0.35">
      <c r="G12967" s="9"/>
      <c r="H12967" s="9"/>
    </row>
    <row r="12968" spans="7:8" x14ac:dyDescent="0.35">
      <c r="G12968" s="9"/>
      <c r="H12968" s="9"/>
    </row>
    <row r="12969" spans="7:8" x14ac:dyDescent="0.35">
      <c r="G12969" s="9"/>
      <c r="H12969" s="9"/>
    </row>
    <row r="12970" spans="7:8" x14ac:dyDescent="0.35">
      <c r="G12970" s="9"/>
      <c r="H12970" s="9"/>
    </row>
    <row r="12971" spans="7:8" x14ac:dyDescent="0.35">
      <c r="G12971" s="9"/>
      <c r="H12971" s="9"/>
    </row>
    <row r="12972" spans="7:8" x14ac:dyDescent="0.35">
      <c r="G12972" s="9"/>
      <c r="H12972" s="9"/>
    </row>
    <row r="12973" spans="7:8" x14ac:dyDescent="0.35">
      <c r="G12973" s="9"/>
      <c r="H12973" s="9"/>
    </row>
    <row r="12974" spans="7:8" x14ac:dyDescent="0.35">
      <c r="G12974" s="9"/>
      <c r="H12974" s="9"/>
    </row>
    <row r="12975" spans="7:8" x14ac:dyDescent="0.35">
      <c r="G12975" s="9"/>
      <c r="H12975" s="9"/>
    </row>
    <row r="12976" spans="7:8" x14ac:dyDescent="0.35">
      <c r="G12976" s="9"/>
      <c r="H12976" s="9"/>
    </row>
    <row r="12977" spans="7:8" x14ac:dyDescent="0.35">
      <c r="G12977" s="9"/>
      <c r="H12977" s="9"/>
    </row>
    <row r="12978" spans="7:8" x14ac:dyDescent="0.35">
      <c r="G12978" s="9"/>
      <c r="H12978" s="9"/>
    </row>
    <row r="12979" spans="7:8" x14ac:dyDescent="0.35">
      <c r="G12979" s="9"/>
      <c r="H12979" s="9"/>
    </row>
    <row r="12980" spans="7:8" x14ac:dyDescent="0.35">
      <c r="G12980" s="9"/>
      <c r="H12980" s="9"/>
    </row>
    <row r="12981" spans="7:8" x14ac:dyDescent="0.35">
      <c r="G12981" s="9"/>
      <c r="H12981" s="9"/>
    </row>
    <row r="12982" spans="7:8" x14ac:dyDescent="0.35">
      <c r="G12982" s="9"/>
      <c r="H12982" s="9"/>
    </row>
    <row r="12983" spans="7:8" x14ac:dyDescent="0.35">
      <c r="G12983" s="9"/>
      <c r="H12983" s="9"/>
    </row>
    <row r="12984" spans="7:8" x14ac:dyDescent="0.35">
      <c r="G12984" s="9"/>
      <c r="H12984" s="9"/>
    </row>
    <row r="12985" spans="7:8" x14ac:dyDescent="0.35">
      <c r="G12985" s="9"/>
      <c r="H12985" s="9"/>
    </row>
    <row r="12986" spans="7:8" x14ac:dyDescent="0.35">
      <c r="G12986" s="9"/>
      <c r="H12986" s="9"/>
    </row>
    <row r="12987" spans="7:8" x14ac:dyDescent="0.35">
      <c r="G12987" s="9"/>
      <c r="H12987" s="9"/>
    </row>
    <row r="12988" spans="7:8" x14ac:dyDescent="0.35">
      <c r="G12988" s="9"/>
      <c r="H12988" s="9"/>
    </row>
    <row r="12989" spans="7:8" x14ac:dyDescent="0.35">
      <c r="G12989" s="9"/>
      <c r="H12989" s="9"/>
    </row>
    <row r="12990" spans="7:8" x14ac:dyDescent="0.35">
      <c r="G12990" s="9"/>
      <c r="H12990" s="9"/>
    </row>
    <row r="12991" spans="7:8" x14ac:dyDescent="0.35">
      <c r="G12991" s="9"/>
      <c r="H12991" s="9"/>
    </row>
    <row r="12992" spans="7:8" x14ac:dyDescent="0.35">
      <c r="G12992" s="9"/>
      <c r="H12992" s="9"/>
    </row>
    <row r="12993" spans="7:8" x14ac:dyDescent="0.35">
      <c r="G12993" s="9"/>
      <c r="H12993" s="9"/>
    </row>
    <row r="12994" spans="7:8" x14ac:dyDescent="0.35">
      <c r="G12994" s="9"/>
      <c r="H12994" s="9"/>
    </row>
    <row r="12995" spans="7:8" x14ac:dyDescent="0.35">
      <c r="G12995" s="9"/>
      <c r="H12995" s="9"/>
    </row>
    <row r="12996" spans="7:8" x14ac:dyDescent="0.35">
      <c r="G12996" s="9"/>
      <c r="H12996" s="9"/>
    </row>
    <row r="12997" spans="7:8" x14ac:dyDescent="0.35">
      <c r="G12997" s="9"/>
      <c r="H12997" s="9"/>
    </row>
    <row r="12998" spans="7:8" x14ac:dyDescent="0.35">
      <c r="G12998" s="9"/>
      <c r="H12998" s="9"/>
    </row>
    <row r="12999" spans="7:8" x14ac:dyDescent="0.35">
      <c r="G12999" s="9"/>
      <c r="H12999" s="9"/>
    </row>
    <row r="13000" spans="7:8" x14ac:dyDescent="0.35">
      <c r="G13000" s="9"/>
      <c r="H13000" s="9"/>
    </row>
    <row r="13001" spans="7:8" x14ac:dyDescent="0.35">
      <c r="G13001" s="9"/>
      <c r="H13001" s="9"/>
    </row>
    <row r="13002" spans="7:8" x14ac:dyDescent="0.35">
      <c r="G13002" s="9"/>
      <c r="H13002" s="9"/>
    </row>
    <row r="13003" spans="7:8" x14ac:dyDescent="0.35">
      <c r="G13003" s="9"/>
      <c r="H13003" s="9"/>
    </row>
    <row r="13004" spans="7:8" x14ac:dyDescent="0.35">
      <c r="G13004" s="9"/>
      <c r="H13004" s="9"/>
    </row>
    <row r="13005" spans="7:8" x14ac:dyDescent="0.35">
      <c r="G13005" s="9"/>
      <c r="H13005" s="9"/>
    </row>
    <row r="13006" spans="7:8" x14ac:dyDescent="0.35">
      <c r="G13006" s="9"/>
      <c r="H13006" s="9"/>
    </row>
    <row r="13007" spans="7:8" x14ac:dyDescent="0.35">
      <c r="G13007" s="9"/>
      <c r="H13007" s="9"/>
    </row>
    <row r="13008" spans="7:8" x14ac:dyDescent="0.35">
      <c r="G13008" s="9"/>
      <c r="H13008" s="9"/>
    </row>
    <row r="13009" spans="7:8" x14ac:dyDescent="0.35">
      <c r="G13009" s="9"/>
      <c r="H13009" s="9"/>
    </row>
    <row r="13010" spans="7:8" x14ac:dyDescent="0.35">
      <c r="G13010" s="9"/>
      <c r="H13010" s="9"/>
    </row>
    <row r="13011" spans="7:8" x14ac:dyDescent="0.35">
      <c r="G13011" s="9"/>
      <c r="H13011" s="9"/>
    </row>
    <row r="13012" spans="7:8" x14ac:dyDescent="0.35">
      <c r="G13012" s="9"/>
      <c r="H13012" s="9"/>
    </row>
    <row r="13013" spans="7:8" x14ac:dyDescent="0.35">
      <c r="G13013" s="9"/>
      <c r="H13013" s="9"/>
    </row>
    <row r="13014" spans="7:8" x14ac:dyDescent="0.35">
      <c r="G13014" s="9"/>
      <c r="H13014" s="9"/>
    </row>
    <row r="13015" spans="7:8" x14ac:dyDescent="0.35">
      <c r="G13015" s="9"/>
      <c r="H13015" s="9"/>
    </row>
    <row r="13016" spans="7:8" x14ac:dyDescent="0.35">
      <c r="G13016" s="9"/>
      <c r="H13016" s="9"/>
    </row>
    <row r="13017" spans="7:8" x14ac:dyDescent="0.35">
      <c r="G13017" s="9"/>
      <c r="H13017" s="9"/>
    </row>
    <row r="13018" spans="7:8" x14ac:dyDescent="0.35">
      <c r="G13018" s="9"/>
      <c r="H13018" s="9"/>
    </row>
    <row r="13019" spans="7:8" x14ac:dyDescent="0.35">
      <c r="G13019" s="9"/>
      <c r="H13019" s="9"/>
    </row>
    <row r="13020" spans="7:8" x14ac:dyDescent="0.35">
      <c r="G13020" s="9"/>
      <c r="H13020" s="9"/>
    </row>
    <row r="13021" spans="7:8" x14ac:dyDescent="0.35">
      <c r="G13021" s="9"/>
      <c r="H13021" s="9"/>
    </row>
    <row r="13022" spans="7:8" x14ac:dyDescent="0.35">
      <c r="G13022" s="9"/>
      <c r="H13022" s="9"/>
    </row>
    <row r="13023" spans="7:8" x14ac:dyDescent="0.35">
      <c r="G13023" s="9"/>
      <c r="H13023" s="9"/>
    </row>
    <row r="13024" spans="7:8" x14ac:dyDescent="0.35">
      <c r="G13024" s="9"/>
      <c r="H13024" s="9"/>
    </row>
    <row r="13025" spans="7:8" x14ac:dyDescent="0.35">
      <c r="G13025" s="9"/>
      <c r="H13025" s="9"/>
    </row>
    <row r="13026" spans="7:8" x14ac:dyDescent="0.35">
      <c r="G13026" s="9"/>
      <c r="H13026" s="9"/>
    </row>
    <row r="13027" spans="7:8" x14ac:dyDescent="0.35">
      <c r="G13027" s="9"/>
      <c r="H13027" s="9"/>
    </row>
    <row r="13028" spans="7:8" x14ac:dyDescent="0.35">
      <c r="G13028" s="9"/>
      <c r="H13028" s="9"/>
    </row>
    <row r="13029" spans="7:8" x14ac:dyDescent="0.35">
      <c r="G13029" s="9"/>
      <c r="H13029" s="9"/>
    </row>
    <row r="13030" spans="7:8" x14ac:dyDescent="0.35">
      <c r="G13030" s="9"/>
      <c r="H13030" s="9"/>
    </row>
    <row r="13031" spans="7:8" x14ac:dyDescent="0.35">
      <c r="G13031" s="9"/>
      <c r="H13031" s="9"/>
    </row>
    <row r="13032" spans="7:8" x14ac:dyDescent="0.35">
      <c r="G13032" s="9"/>
      <c r="H13032" s="9"/>
    </row>
    <row r="13033" spans="7:8" x14ac:dyDescent="0.35">
      <c r="G13033" s="9"/>
      <c r="H13033" s="9"/>
    </row>
    <row r="13034" spans="7:8" x14ac:dyDescent="0.35">
      <c r="G13034" s="9"/>
      <c r="H13034" s="9"/>
    </row>
    <row r="13035" spans="7:8" x14ac:dyDescent="0.35">
      <c r="G13035" s="9"/>
      <c r="H13035" s="9"/>
    </row>
    <row r="13036" spans="7:8" x14ac:dyDescent="0.35">
      <c r="G13036" s="9"/>
      <c r="H13036" s="9"/>
    </row>
    <row r="13037" spans="7:8" x14ac:dyDescent="0.35">
      <c r="G13037" s="9"/>
      <c r="H13037" s="9"/>
    </row>
    <row r="13038" spans="7:8" x14ac:dyDescent="0.35">
      <c r="G13038" s="9"/>
      <c r="H13038" s="9"/>
    </row>
    <row r="13039" spans="7:8" x14ac:dyDescent="0.35">
      <c r="G13039" s="9"/>
      <c r="H13039" s="9"/>
    </row>
    <row r="13040" spans="7:8" x14ac:dyDescent="0.35">
      <c r="G13040" s="9"/>
      <c r="H13040" s="9"/>
    </row>
    <row r="13041" spans="7:8" x14ac:dyDescent="0.35">
      <c r="G13041" s="9"/>
      <c r="H13041" s="9"/>
    </row>
    <row r="13042" spans="7:8" x14ac:dyDescent="0.35">
      <c r="G13042" s="9"/>
      <c r="H13042" s="9"/>
    </row>
    <row r="13043" spans="7:8" x14ac:dyDescent="0.35">
      <c r="G13043" s="9"/>
      <c r="H13043" s="9"/>
    </row>
    <row r="13044" spans="7:8" x14ac:dyDescent="0.35">
      <c r="G13044" s="9"/>
      <c r="H13044" s="9"/>
    </row>
    <row r="13045" spans="7:8" x14ac:dyDescent="0.35">
      <c r="G13045" s="9"/>
      <c r="H13045" s="9"/>
    </row>
    <row r="13046" spans="7:8" x14ac:dyDescent="0.35">
      <c r="G13046" s="9"/>
      <c r="H13046" s="9"/>
    </row>
    <row r="13047" spans="7:8" x14ac:dyDescent="0.35">
      <c r="G13047" s="9"/>
      <c r="H13047" s="9"/>
    </row>
    <row r="13048" spans="7:8" x14ac:dyDescent="0.35">
      <c r="G13048" s="9"/>
      <c r="H13048" s="9"/>
    </row>
    <row r="13049" spans="7:8" x14ac:dyDescent="0.35">
      <c r="G13049" s="9"/>
      <c r="H13049" s="9"/>
    </row>
    <row r="13050" spans="7:8" x14ac:dyDescent="0.35">
      <c r="G13050" s="9"/>
      <c r="H13050" s="9"/>
    </row>
    <row r="13051" spans="7:8" x14ac:dyDescent="0.35">
      <c r="G13051" s="9"/>
      <c r="H13051" s="9"/>
    </row>
    <row r="13052" spans="7:8" x14ac:dyDescent="0.35">
      <c r="G13052" s="9"/>
      <c r="H13052" s="9"/>
    </row>
    <row r="13053" spans="7:8" x14ac:dyDescent="0.35">
      <c r="G13053" s="9"/>
      <c r="H13053" s="9"/>
    </row>
    <row r="13054" spans="7:8" x14ac:dyDescent="0.35">
      <c r="G13054" s="9"/>
      <c r="H13054" s="9"/>
    </row>
    <row r="13055" spans="7:8" x14ac:dyDescent="0.35">
      <c r="G13055" s="9"/>
      <c r="H13055" s="9"/>
    </row>
    <row r="13056" spans="7:8" x14ac:dyDescent="0.35">
      <c r="G13056" s="9"/>
      <c r="H13056" s="9"/>
    </row>
    <row r="13057" spans="7:8" x14ac:dyDescent="0.35">
      <c r="G13057" s="9"/>
      <c r="H13057" s="9"/>
    </row>
    <row r="13058" spans="7:8" x14ac:dyDescent="0.35">
      <c r="G13058" s="9"/>
      <c r="H13058" s="9"/>
    </row>
    <row r="13059" spans="7:8" x14ac:dyDescent="0.35">
      <c r="G13059" s="9"/>
      <c r="H13059" s="9"/>
    </row>
    <row r="13060" spans="7:8" x14ac:dyDescent="0.35">
      <c r="G13060" s="9"/>
      <c r="H13060" s="9"/>
    </row>
    <row r="13061" spans="7:8" x14ac:dyDescent="0.35">
      <c r="G13061" s="9"/>
      <c r="H13061" s="9"/>
    </row>
    <row r="13062" spans="7:8" x14ac:dyDescent="0.35">
      <c r="G13062" s="9"/>
      <c r="H13062" s="9"/>
    </row>
    <row r="13063" spans="7:8" x14ac:dyDescent="0.35">
      <c r="G13063" s="9"/>
      <c r="H13063" s="9"/>
    </row>
    <row r="13064" spans="7:8" x14ac:dyDescent="0.35">
      <c r="G13064" s="9"/>
      <c r="H13064" s="9"/>
    </row>
    <row r="13065" spans="7:8" x14ac:dyDescent="0.35">
      <c r="G13065" s="9"/>
      <c r="H13065" s="9"/>
    </row>
    <row r="13066" spans="7:8" x14ac:dyDescent="0.35">
      <c r="G13066" s="9"/>
      <c r="H13066" s="9"/>
    </row>
    <row r="13067" spans="7:8" x14ac:dyDescent="0.35">
      <c r="G13067" s="9"/>
      <c r="H13067" s="9"/>
    </row>
    <row r="13068" spans="7:8" x14ac:dyDescent="0.35">
      <c r="G13068" s="9"/>
      <c r="H13068" s="9"/>
    </row>
    <row r="13069" spans="7:8" x14ac:dyDescent="0.35">
      <c r="G13069" s="9"/>
      <c r="H13069" s="9"/>
    </row>
    <row r="13070" spans="7:8" x14ac:dyDescent="0.35">
      <c r="G13070" s="9"/>
      <c r="H13070" s="9"/>
    </row>
    <row r="13071" spans="7:8" x14ac:dyDescent="0.35">
      <c r="G13071" s="9"/>
      <c r="H13071" s="9"/>
    </row>
    <row r="13072" spans="7:8" x14ac:dyDescent="0.35">
      <c r="G13072" s="9"/>
      <c r="H13072" s="9"/>
    </row>
    <row r="13073" spans="7:8" x14ac:dyDescent="0.35">
      <c r="G13073" s="9"/>
      <c r="H13073" s="9"/>
    </row>
    <row r="13074" spans="7:8" x14ac:dyDescent="0.35">
      <c r="G13074" s="9"/>
      <c r="H13074" s="9"/>
    </row>
    <row r="13075" spans="7:8" x14ac:dyDescent="0.35">
      <c r="G13075" s="9"/>
      <c r="H13075" s="9"/>
    </row>
    <row r="13076" spans="7:8" x14ac:dyDescent="0.35">
      <c r="G13076" s="9"/>
      <c r="H13076" s="9"/>
    </row>
    <row r="13077" spans="7:8" x14ac:dyDescent="0.35">
      <c r="G13077" s="9"/>
      <c r="H13077" s="9"/>
    </row>
    <row r="13078" spans="7:8" x14ac:dyDescent="0.35">
      <c r="G13078" s="9"/>
      <c r="H13078" s="9"/>
    </row>
    <row r="13079" spans="7:8" x14ac:dyDescent="0.35">
      <c r="G13079" s="9"/>
      <c r="H13079" s="9"/>
    </row>
    <row r="13080" spans="7:8" x14ac:dyDescent="0.35">
      <c r="G13080" s="9"/>
      <c r="H13080" s="9"/>
    </row>
    <row r="13081" spans="7:8" x14ac:dyDescent="0.35">
      <c r="G13081" s="9"/>
      <c r="H13081" s="9"/>
    </row>
    <row r="13082" spans="7:8" x14ac:dyDescent="0.35">
      <c r="G13082" s="9"/>
      <c r="H13082" s="9"/>
    </row>
    <row r="13083" spans="7:8" x14ac:dyDescent="0.35">
      <c r="G13083" s="9"/>
      <c r="H13083" s="9"/>
    </row>
    <row r="13084" spans="7:8" x14ac:dyDescent="0.35">
      <c r="G13084" s="9"/>
      <c r="H13084" s="9"/>
    </row>
    <row r="13085" spans="7:8" x14ac:dyDescent="0.35">
      <c r="G13085" s="9"/>
      <c r="H13085" s="9"/>
    </row>
    <row r="13086" spans="7:8" x14ac:dyDescent="0.35">
      <c r="G13086" s="9"/>
      <c r="H13086" s="9"/>
    </row>
    <row r="13087" spans="7:8" x14ac:dyDescent="0.35">
      <c r="G13087" s="9"/>
      <c r="H13087" s="9"/>
    </row>
    <row r="13088" spans="7:8" x14ac:dyDescent="0.35">
      <c r="G13088" s="9"/>
      <c r="H13088" s="9"/>
    </row>
    <row r="13089" spans="7:8" x14ac:dyDescent="0.35">
      <c r="G13089" s="9"/>
      <c r="H13089" s="9"/>
    </row>
    <row r="13090" spans="7:8" x14ac:dyDescent="0.35">
      <c r="G13090" s="9"/>
      <c r="H13090" s="9"/>
    </row>
    <row r="13091" spans="7:8" x14ac:dyDescent="0.35">
      <c r="G13091" s="9"/>
      <c r="H13091" s="9"/>
    </row>
    <row r="13092" spans="7:8" x14ac:dyDescent="0.35">
      <c r="G13092" s="9"/>
      <c r="H13092" s="9"/>
    </row>
    <row r="13093" spans="7:8" x14ac:dyDescent="0.35">
      <c r="G13093" s="9"/>
      <c r="H13093" s="9"/>
    </row>
    <row r="13094" spans="7:8" x14ac:dyDescent="0.35">
      <c r="G13094" s="9"/>
      <c r="H13094" s="9"/>
    </row>
    <row r="13095" spans="7:8" x14ac:dyDescent="0.35">
      <c r="G13095" s="9"/>
      <c r="H13095" s="9"/>
    </row>
    <row r="13096" spans="7:8" x14ac:dyDescent="0.35">
      <c r="G13096" s="9"/>
      <c r="H13096" s="9"/>
    </row>
    <row r="13097" spans="7:8" x14ac:dyDescent="0.35">
      <c r="G13097" s="9"/>
      <c r="H13097" s="9"/>
    </row>
    <row r="13098" spans="7:8" x14ac:dyDescent="0.35">
      <c r="G13098" s="9"/>
      <c r="H13098" s="9"/>
    </row>
    <row r="13099" spans="7:8" x14ac:dyDescent="0.35">
      <c r="G13099" s="9"/>
      <c r="H13099" s="9"/>
    </row>
    <row r="13100" spans="7:8" x14ac:dyDescent="0.35">
      <c r="G13100" s="9"/>
      <c r="H13100" s="9"/>
    </row>
    <row r="13101" spans="7:8" x14ac:dyDescent="0.35">
      <c r="G13101" s="9"/>
      <c r="H13101" s="9"/>
    </row>
    <row r="13102" spans="7:8" x14ac:dyDescent="0.35">
      <c r="G13102" s="9"/>
      <c r="H13102" s="9"/>
    </row>
    <row r="13103" spans="7:8" x14ac:dyDescent="0.35">
      <c r="G13103" s="9"/>
      <c r="H13103" s="9"/>
    </row>
    <row r="13104" spans="7:8" x14ac:dyDescent="0.35">
      <c r="G13104" s="9"/>
      <c r="H13104" s="9"/>
    </row>
    <row r="13105" spans="7:8" x14ac:dyDescent="0.35">
      <c r="G13105" s="9"/>
      <c r="H13105" s="9"/>
    </row>
    <row r="13106" spans="7:8" x14ac:dyDescent="0.35">
      <c r="G13106" s="9"/>
      <c r="H13106" s="9"/>
    </row>
    <row r="13107" spans="7:8" x14ac:dyDescent="0.35">
      <c r="G13107" s="9"/>
      <c r="H13107" s="9"/>
    </row>
    <row r="13108" spans="7:8" x14ac:dyDescent="0.35">
      <c r="G13108" s="9"/>
      <c r="H13108" s="9"/>
    </row>
    <row r="13109" spans="7:8" x14ac:dyDescent="0.35">
      <c r="G13109" s="9"/>
      <c r="H13109" s="9"/>
    </row>
    <row r="13110" spans="7:8" x14ac:dyDescent="0.35">
      <c r="G13110" s="9"/>
      <c r="H13110" s="9"/>
    </row>
    <row r="13111" spans="7:8" x14ac:dyDescent="0.35">
      <c r="G13111" s="9"/>
      <c r="H13111" s="9"/>
    </row>
    <row r="13112" spans="7:8" x14ac:dyDescent="0.35">
      <c r="G13112" s="9"/>
      <c r="H13112" s="9"/>
    </row>
    <row r="13113" spans="7:8" x14ac:dyDescent="0.35">
      <c r="G13113" s="9"/>
      <c r="H13113" s="9"/>
    </row>
    <row r="13114" spans="7:8" x14ac:dyDescent="0.35">
      <c r="G13114" s="9"/>
      <c r="H13114" s="9"/>
    </row>
    <row r="13115" spans="7:8" x14ac:dyDescent="0.35">
      <c r="G13115" s="9"/>
      <c r="H13115" s="9"/>
    </row>
    <row r="13116" spans="7:8" x14ac:dyDescent="0.35">
      <c r="G13116" s="9"/>
      <c r="H13116" s="9"/>
    </row>
    <row r="13117" spans="7:8" x14ac:dyDescent="0.35">
      <c r="G13117" s="9"/>
      <c r="H13117" s="9"/>
    </row>
    <row r="13118" spans="7:8" x14ac:dyDescent="0.35">
      <c r="G13118" s="9"/>
      <c r="H13118" s="9"/>
    </row>
    <row r="13119" spans="7:8" x14ac:dyDescent="0.35">
      <c r="G13119" s="9"/>
      <c r="H13119" s="9"/>
    </row>
    <row r="13120" spans="7:8" x14ac:dyDescent="0.35">
      <c r="G13120" s="9"/>
      <c r="H13120" s="9"/>
    </row>
    <row r="13121" spans="7:8" x14ac:dyDescent="0.35">
      <c r="G13121" s="9"/>
      <c r="H13121" s="9"/>
    </row>
    <row r="13122" spans="7:8" x14ac:dyDescent="0.35">
      <c r="G13122" s="9"/>
      <c r="H13122" s="9"/>
    </row>
    <row r="13123" spans="7:8" x14ac:dyDescent="0.35">
      <c r="G13123" s="9"/>
      <c r="H13123" s="9"/>
    </row>
    <row r="13124" spans="7:8" x14ac:dyDescent="0.35">
      <c r="G13124" s="9"/>
      <c r="H13124" s="9"/>
    </row>
    <row r="13125" spans="7:8" x14ac:dyDescent="0.35">
      <c r="G13125" s="9"/>
      <c r="H13125" s="9"/>
    </row>
    <row r="13126" spans="7:8" x14ac:dyDescent="0.35">
      <c r="G13126" s="9"/>
      <c r="H13126" s="9"/>
    </row>
    <row r="13127" spans="7:8" x14ac:dyDescent="0.35">
      <c r="G13127" s="9"/>
      <c r="H13127" s="9"/>
    </row>
    <row r="13128" spans="7:8" x14ac:dyDescent="0.35">
      <c r="G13128" s="9"/>
      <c r="H13128" s="9"/>
    </row>
    <row r="13129" spans="7:8" x14ac:dyDescent="0.35">
      <c r="G13129" s="9"/>
      <c r="H13129" s="9"/>
    </row>
    <row r="13130" spans="7:8" x14ac:dyDescent="0.35">
      <c r="G13130" s="9"/>
      <c r="H13130" s="9"/>
    </row>
    <row r="13131" spans="7:8" x14ac:dyDescent="0.35">
      <c r="G13131" s="9"/>
      <c r="H13131" s="9"/>
    </row>
    <row r="13132" spans="7:8" x14ac:dyDescent="0.35">
      <c r="G13132" s="9"/>
      <c r="H13132" s="9"/>
    </row>
    <row r="13133" spans="7:8" x14ac:dyDescent="0.35">
      <c r="G13133" s="9"/>
      <c r="H13133" s="9"/>
    </row>
    <row r="13134" spans="7:8" x14ac:dyDescent="0.35">
      <c r="G13134" s="9"/>
      <c r="H13134" s="9"/>
    </row>
    <row r="13135" spans="7:8" x14ac:dyDescent="0.35">
      <c r="G13135" s="9"/>
      <c r="H13135" s="9"/>
    </row>
    <row r="13136" spans="7:8" x14ac:dyDescent="0.35">
      <c r="G13136" s="9"/>
      <c r="H13136" s="9"/>
    </row>
    <row r="13137" spans="7:8" x14ac:dyDescent="0.35">
      <c r="G13137" s="9"/>
      <c r="H13137" s="9"/>
    </row>
    <row r="13138" spans="7:8" x14ac:dyDescent="0.35">
      <c r="G13138" s="9"/>
      <c r="H13138" s="9"/>
    </row>
    <row r="13139" spans="7:8" x14ac:dyDescent="0.35">
      <c r="G13139" s="9"/>
      <c r="H13139" s="9"/>
    </row>
    <row r="13140" spans="7:8" x14ac:dyDescent="0.35">
      <c r="G13140" s="9"/>
      <c r="H13140" s="9"/>
    </row>
    <row r="13141" spans="7:8" x14ac:dyDescent="0.35">
      <c r="G13141" s="9"/>
      <c r="H13141" s="9"/>
    </row>
    <row r="13142" spans="7:8" x14ac:dyDescent="0.35">
      <c r="G13142" s="9"/>
      <c r="H13142" s="9"/>
    </row>
    <row r="13143" spans="7:8" x14ac:dyDescent="0.35">
      <c r="G13143" s="9"/>
      <c r="H13143" s="9"/>
    </row>
    <row r="13144" spans="7:8" x14ac:dyDescent="0.35">
      <c r="G13144" s="9"/>
      <c r="H13144" s="9"/>
    </row>
    <row r="13145" spans="7:8" x14ac:dyDescent="0.35">
      <c r="G13145" s="9"/>
      <c r="H13145" s="9"/>
    </row>
    <row r="13146" spans="7:8" x14ac:dyDescent="0.35">
      <c r="G13146" s="9"/>
      <c r="H13146" s="9"/>
    </row>
    <row r="13147" spans="7:8" x14ac:dyDescent="0.35">
      <c r="G13147" s="9"/>
      <c r="H13147" s="9"/>
    </row>
    <row r="13148" spans="7:8" x14ac:dyDescent="0.35">
      <c r="G13148" s="9"/>
      <c r="H13148" s="9"/>
    </row>
    <row r="13149" spans="7:8" x14ac:dyDescent="0.35">
      <c r="G13149" s="9"/>
      <c r="H13149" s="9"/>
    </row>
    <row r="13150" spans="7:8" x14ac:dyDescent="0.35">
      <c r="G13150" s="9"/>
      <c r="H13150" s="9"/>
    </row>
    <row r="13151" spans="7:8" x14ac:dyDescent="0.35">
      <c r="G13151" s="9"/>
      <c r="H13151" s="9"/>
    </row>
    <row r="13152" spans="7:8" x14ac:dyDescent="0.35">
      <c r="G13152" s="9"/>
      <c r="H13152" s="9"/>
    </row>
    <row r="13153" spans="7:8" x14ac:dyDescent="0.35">
      <c r="G13153" s="9"/>
      <c r="H13153" s="9"/>
    </row>
    <row r="13154" spans="7:8" x14ac:dyDescent="0.35">
      <c r="G13154" s="9"/>
      <c r="H13154" s="9"/>
    </row>
    <row r="13155" spans="7:8" x14ac:dyDescent="0.35">
      <c r="G13155" s="9"/>
      <c r="H13155" s="9"/>
    </row>
    <row r="13156" spans="7:8" x14ac:dyDescent="0.35">
      <c r="G13156" s="9"/>
      <c r="H13156" s="9"/>
    </row>
    <row r="13157" spans="7:8" x14ac:dyDescent="0.35">
      <c r="G13157" s="9"/>
      <c r="H13157" s="9"/>
    </row>
    <row r="13158" spans="7:8" x14ac:dyDescent="0.35">
      <c r="G13158" s="9"/>
      <c r="H13158" s="9"/>
    </row>
    <row r="13159" spans="7:8" x14ac:dyDescent="0.35">
      <c r="G13159" s="9"/>
      <c r="H13159" s="9"/>
    </row>
    <row r="13160" spans="7:8" x14ac:dyDescent="0.35">
      <c r="G13160" s="9"/>
      <c r="H13160" s="9"/>
    </row>
    <row r="13161" spans="7:8" x14ac:dyDescent="0.35">
      <c r="G13161" s="9"/>
      <c r="H13161" s="9"/>
    </row>
    <row r="13162" spans="7:8" x14ac:dyDescent="0.35">
      <c r="G13162" s="9"/>
      <c r="H13162" s="9"/>
    </row>
    <row r="13163" spans="7:8" x14ac:dyDescent="0.35">
      <c r="G13163" s="9"/>
      <c r="H13163" s="9"/>
    </row>
    <row r="13164" spans="7:8" x14ac:dyDescent="0.35">
      <c r="G13164" s="9"/>
      <c r="H13164" s="9"/>
    </row>
    <row r="13165" spans="7:8" x14ac:dyDescent="0.35">
      <c r="G13165" s="9"/>
      <c r="H13165" s="9"/>
    </row>
    <row r="13166" spans="7:8" x14ac:dyDescent="0.35">
      <c r="G13166" s="9"/>
      <c r="H13166" s="9"/>
    </row>
    <row r="13167" spans="7:8" x14ac:dyDescent="0.35">
      <c r="G13167" s="9"/>
      <c r="H13167" s="9"/>
    </row>
    <row r="13168" spans="7:8" x14ac:dyDescent="0.35">
      <c r="G13168" s="9"/>
      <c r="H13168" s="9"/>
    </row>
    <row r="13169" spans="7:8" x14ac:dyDescent="0.35">
      <c r="G13169" s="9"/>
      <c r="H13169" s="9"/>
    </row>
    <row r="13170" spans="7:8" x14ac:dyDescent="0.35">
      <c r="G13170" s="9"/>
      <c r="H13170" s="9"/>
    </row>
    <row r="13171" spans="7:8" x14ac:dyDescent="0.35">
      <c r="G13171" s="9"/>
      <c r="H13171" s="9"/>
    </row>
    <row r="13172" spans="7:8" x14ac:dyDescent="0.35">
      <c r="G13172" s="9"/>
      <c r="H13172" s="9"/>
    </row>
    <row r="13173" spans="7:8" x14ac:dyDescent="0.35">
      <c r="G13173" s="9"/>
      <c r="H13173" s="9"/>
    </row>
    <row r="13174" spans="7:8" x14ac:dyDescent="0.35">
      <c r="G13174" s="9"/>
      <c r="H13174" s="9"/>
    </row>
    <row r="13175" spans="7:8" x14ac:dyDescent="0.35">
      <c r="G13175" s="9"/>
      <c r="H13175" s="9"/>
    </row>
    <row r="13176" spans="7:8" x14ac:dyDescent="0.35">
      <c r="G13176" s="9"/>
      <c r="H13176" s="9"/>
    </row>
    <row r="13177" spans="7:8" x14ac:dyDescent="0.35">
      <c r="G13177" s="9"/>
      <c r="H13177" s="9"/>
    </row>
    <row r="13178" spans="7:8" x14ac:dyDescent="0.35">
      <c r="G13178" s="9"/>
      <c r="H13178" s="9"/>
    </row>
    <row r="13179" spans="7:8" x14ac:dyDescent="0.35">
      <c r="G13179" s="9"/>
      <c r="H13179" s="9"/>
    </row>
    <row r="13180" spans="7:8" x14ac:dyDescent="0.35">
      <c r="G13180" s="9"/>
      <c r="H13180" s="9"/>
    </row>
    <row r="13181" spans="7:8" x14ac:dyDescent="0.35">
      <c r="G13181" s="9"/>
      <c r="H13181" s="9"/>
    </row>
    <row r="13182" spans="7:8" x14ac:dyDescent="0.35">
      <c r="G13182" s="9"/>
      <c r="H13182" s="9"/>
    </row>
    <row r="13183" spans="7:8" x14ac:dyDescent="0.35">
      <c r="G13183" s="9"/>
      <c r="H13183" s="9"/>
    </row>
    <row r="13184" spans="7:8" x14ac:dyDescent="0.35">
      <c r="G13184" s="9"/>
      <c r="H13184" s="9"/>
    </row>
    <row r="13185" spans="7:8" x14ac:dyDescent="0.35">
      <c r="G13185" s="9"/>
      <c r="H13185" s="9"/>
    </row>
    <row r="13186" spans="7:8" x14ac:dyDescent="0.35">
      <c r="G13186" s="9"/>
      <c r="H13186" s="9"/>
    </row>
    <row r="13187" spans="7:8" x14ac:dyDescent="0.35">
      <c r="G13187" s="9"/>
      <c r="H13187" s="9"/>
    </row>
    <row r="13188" spans="7:8" x14ac:dyDescent="0.35">
      <c r="G13188" s="9"/>
      <c r="H13188" s="9"/>
    </row>
    <row r="13189" spans="7:8" x14ac:dyDescent="0.35">
      <c r="G13189" s="9"/>
      <c r="H13189" s="9"/>
    </row>
    <row r="13190" spans="7:8" x14ac:dyDescent="0.35">
      <c r="G13190" s="9"/>
      <c r="H13190" s="9"/>
    </row>
    <row r="13191" spans="7:8" x14ac:dyDescent="0.35">
      <c r="G13191" s="9"/>
      <c r="H13191" s="9"/>
    </row>
    <row r="13192" spans="7:8" x14ac:dyDescent="0.35">
      <c r="G13192" s="9"/>
      <c r="H13192" s="9"/>
    </row>
    <row r="13193" spans="7:8" x14ac:dyDescent="0.35">
      <c r="G13193" s="9"/>
      <c r="H13193" s="9"/>
    </row>
    <row r="13194" spans="7:8" x14ac:dyDescent="0.35">
      <c r="G13194" s="9"/>
      <c r="H13194" s="9"/>
    </row>
    <row r="13195" spans="7:8" x14ac:dyDescent="0.35">
      <c r="G13195" s="9"/>
      <c r="H13195" s="9"/>
    </row>
    <row r="13196" spans="7:8" x14ac:dyDescent="0.35">
      <c r="G13196" s="9"/>
      <c r="H13196" s="9"/>
    </row>
    <row r="13197" spans="7:8" x14ac:dyDescent="0.35">
      <c r="G13197" s="9"/>
      <c r="H13197" s="9"/>
    </row>
    <row r="13198" spans="7:8" x14ac:dyDescent="0.35">
      <c r="G13198" s="9"/>
      <c r="H13198" s="9"/>
    </row>
    <row r="13199" spans="7:8" x14ac:dyDescent="0.35">
      <c r="G13199" s="9"/>
      <c r="H13199" s="9"/>
    </row>
    <row r="13200" spans="7:8" x14ac:dyDescent="0.35">
      <c r="G13200" s="9"/>
      <c r="H13200" s="9"/>
    </row>
    <row r="13201" spans="7:8" x14ac:dyDescent="0.35">
      <c r="G13201" s="9"/>
      <c r="H13201" s="9"/>
    </row>
    <row r="13202" spans="7:8" x14ac:dyDescent="0.35">
      <c r="G13202" s="9"/>
      <c r="H13202" s="9"/>
    </row>
    <row r="13203" spans="7:8" x14ac:dyDescent="0.35">
      <c r="G13203" s="9"/>
      <c r="H13203" s="9"/>
    </row>
    <row r="13204" spans="7:8" x14ac:dyDescent="0.35">
      <c r="G13204" s="9"/>
      <c r="H13204" s="9"/>
    </row>
    <row r="13205" spans="7:8" x14ac:dyDescent="0.35">
      <c r="G13205" s="9"/>
      <c r="H13205" s="9"/>
    </row>
    <row r="13206" spans="7:8" x14ac:dyDescent="0.35">
      <c r="G13206" s="9"/>
      <c r="H13206" s="9"/>
    </row>
    <row r="13207" spans="7:8" x14ac:dyDescent="0.35">
      <c r="G13207" s="9"/>
      <c r="H13207" s="9"/>
    </row>
    <row r="13208" spans="7:8" x14ac:dyDescent="0.35">
      <c r="G13208" s="9"/>
      <c r="H13208" s="9"/>
    </row>
    <row r="13209" spans="7:8" x14ac:dyDescent="0.35">
      <c r="G13209" s="9"/>
      <c r="H13209" s="9"/>
    </row>
    <row r="13210" spans="7:8" x14ac:dyDescent="0.35">
      <c r="G13210" s="9"/>
      <c r="H13210" s="9"/>
    </row>
    <row r="13211" spans="7:8" x14ac:dyDescent="0.35">
      <c r="G13211" s="9"/>
      <c r="H13211" s="9"/>
    </row>
    <row r="13212" spans="7:8" x14ac:dyDescent="0.35">
      <c r="G13212" s="9"/>
      <c r="H13212" s="9"/>
    </row>
    <row r="13213" spans="7:8" x14ac:dyDescent="0.35">
      <c r="G13213" s="9"/>
      <c r="H13213" s="9"/>
    </row>
    <row r="13214" spans="7:8" x14ac:dyDescent="0.35">
      <c r="G13214" s="9"/>
      <c r="H13214" s="9"/>
    </row>
    <row r="13215" spans="7:8" x14ac:dyDescent="0.35">
      <c r="G13215" s="9"/>
      <c r="H13215" s="9"/>
    </row>
    <row r="13216" spans="7:8" x14ac:dyDescent="0.35">
      <c r="G13216" s="9"/>
      <c r="H13216" s="9"/>
    </row>
    <row r="13217" spans="7:8" x14ac:dyDescent="0.35">
      <c r="G13217" s="9"/>
      <c r="H13217" s="9"/>
    </row>
    <row r="13218" spans="7:8" x14ac:dyDescent="0.35">
      <c r="G13218" s="9"/>
      <c r="H13218" s="9"/>
    </row>
    <row r="13219" spans="7:8" x14ac:dyDescent="0.35">
      <c r="G13219" s="9"/>
      <c r="H13219" s="9"/>
    </row>
    <row r="13220" spans="7:8" x14ac:dyDescent="0.35">
      <c r="G13220" s="9"/>
      <c r="H13220" s="9"/>
    </row>
    <row r="13221" spans="7:8" x14ac:dyDescent="0.35">
      <c r="G13221" s="9"/>
      <c r="H13221" s="9"/>
    </row>
    <row r="13222" spans="7:8" x14ac:dyDescent="0.35">
      <c r="G13222" s="9"/>
      <c r="H13222" s="9"/>
    </row>
    <row r="13223" spans="7:8" x14ac:dyDescent="0.35">
      <c r="G13223" s="9"/>
      <c r="H13223" s="9"/>
    </row>
    <row r="13224" spans="7:8" x14ac:dyDescent="0.35">
      <c r="G13224" s="9"/>
      <c r="H13224" s="9"/>
    </row>
    <row r="13225" spans="7:8" x14ac:dyDescent="0.35">
      <c r="G13225" s="9"/>
      <c r="H13225" s="9"/>
    </row>
    <row r="13226" spans="7:8" x14ac:dyDescent="0.35">
      <c r="G13226" s="9"/>
      <c r="H13226" s="9"/>
    </row>
    <row r="13227" spans="7:8" x14ac:dyDescent="0.35">
      <c r="G13227" s="9"/>
      <c r="H13227" s="9"/>
    </row>
    <row r="13228" spans="7:8" x14ac:dyDescent="0.35">
      <c r="G13228" s="9"/>
      <c r="H13228" s="9"/>
    </row>
    <row r="13229" spans="7:8" x14ac:dyDescent="0.35">
      <c r="G13229" s="9"/>
      <c r="H13229" s="9"/>
    </row>
    <row r="13230" spans="7:8" x14ac:dyDescent="0.35">
      <c r="G13230" s="9"/>
      <c r="H13230" s="9"/>
    </row>
    <row r="13231" spans="7:8" x14ac:dyDescent="0.35">
      <c r="G13231" s="9"/>
      <c r="H13231" s="9"/>
    </row>
    <row r="13232" spans="7:8" x14ac:dyDescent="0.35">
      <c r="G13232" s="9"/>
      <c r="H13232" s="9"/>
    </row>
    <row r="13233" spans="7:8" x14ac:dyDescent="0.35">
      <c r="G13233" s="9"/>
      <c r="H13233" s="9"/>
    </row>
    <row r="13234" spans="7:8" x14ac:dyDescent="0.35">
      <c r="G13234" s="9"/>
      <c r="H13234" s="9"/>
    </row>
    <row r="13235" spans="7:8" x14ac:dyDescent="0.35">
      <c r="G13235" s="9"/>
      <c r="H13235" s="9"/>
    </row>
    <row r="13236" spans="7:8" x14ac:dyDescent="0.35">
      <c r="G13236" s="9"/>
      <c r="H13236" s="9"/>
    </row>
    <row r="13237" spans="7:8" x14ac:dyDescent="0.35">
      <c r="G13237" s="9"/>
      <c r="H13237" s="9"/>
    </row>
    <row r="13238" spans="7:8" x14ac:dyDescent="0.35">
      <c r="G13238" s="9"/>
      <c r="H13238" s="9"/>
    </row>
    <row r="13239" spans="7:8" x14ac:dyDescent="0.35">
      <c r="G13239" s="9"/>
      <c r="H13239" s="9"/>
    </row>
    <row r="13240" spans="7:8" x14ac:dyDescent="0.35">
      <c r="G13240" s="9"/>
      <c r="H13240" s="9"/>
    </row>
    <row r="13241" spans="7:8" x14ac:dyDescent="0.35">
      <c r="G13241" s="9"/>
      <c r="H13241" s="9"/>
    </row>
    <row r="13242" spans="7:8" x14ac:dyDescent="0.35">
      <c r="G13242" s="9"/>
      <c r="H13242" s="9"/>
    </row>
    <row r="13243" spans="7:8" x14ac:dyDescent="0.35">
      <c r="G13243" s="9"/>
      <c r="H13243" s="9"/>
    </row>
    <row r="13244" spans="7:8" x14ac:dyDescent="0.35">
      <c r="G13244" s="9"/>
      <c r="H13244" s="9"/>
    </row>
    <row r="13245" spans="7:8" x14ac:dyDescent="0.35">
      <c r="G13245" s="9"/>
      <c r="H13245" s="9"/>
    </row>
    <row r="13246" spans="7:8" x14ac:dyDescent="0.35">
      <c r="G13246" s="9"/>
      <c r="H13246" s="9"/>
    </row>
    <row r="13247" spans="7:8" x14ac:dyDescent="0.35">
      <c r="G13247" s="9"/>
      <c r="H13247" s="9"/>
    </row>
    <row r="13248" spans="7:8" x14ac:dyDescent="0.35">
      <c r="G13248" s="9"/>
      <c r="H13248" s="9"/>
    </row>
    <row r="13249" spans="7:8" x14ac:dyDescent="0.35">
      <c r="G13249" s="9"/>
      <c r="H13249" s="9"/>
    </row>
    <row r="13250" spans="7:8" x14ac:dyDescent="0.35">
      <c r="G13250" s="9"/>
      <c r="H13250" s="9"/>
    </row>
    <row r="13251" spans="7:8" x14ac:dyDescent="0.35">
      <c r="G13251" s="9"/>
      <c r="H13251" s="9"/>
    </row>
    <row r="13252" spans="7:8" x14ac:dyDescent="0.35">
      <c r="G13252" s="9"/>
      <c r="H13252" s="9"/>
    </row>
    <row r="13253" spans="7:8" x14ac:dyDescent="0.35">
      <c r="G13253" s="9"/>
      <c r="H13253" s="9"/>
    </row>
    <row r="13254" spans="7:8" x14ac:dyDescent="0.35">
      <c r="G13254" s="9"/>
      <c r="H13254" s="9"/>
    </row>
    <row r="13255" spans="7:8" x14ac:dyDescent="0.35">
      <c r="G13255" s="9"/>
      <c r="H13255" s="9"/>
    </row>
    <row r="13256" spans="7:8" x14ac:dyDescent="0.35">
      <c r="G13256" s="9"/>
      <c r="H13256" s="9"/>
    </row>
    <row r="13257" spans="7:8" x14ac:dyDescent="0.35">
      <c r="G13257" s="9"/>
      <c r="H13257" s="9"/>
    </row>
    <row r="13258" spans="7:8" x14ac:dyDescent="0.35">
      <c r="G13258" s="9"/>
      <c r="H13258" s="9"/>
    </row>
    <row r="13259" spans="7:8" x14ac:dyDescent="0.35">
      <c r="G13259" s="9"/>
      <c r="H13259" s="9"/>
    </row>
    <row r="13260" spans="7:8" x14ac:dyDescent="0.35">
      <c r="G13260" s="9"/>
      <c r="H13260" s="9"/>
    </row>
    <row r="13261" spans="7:8" x14ac:dyDescent="0.35">
      <c r="G13261" s="9"/>
      <c r="H13261" s="9"/>
    </row>
    <row r="13262" spans="7:8" x14ac:dyDescent="0.35">
      <c r="G13262" s="9"/>
      <c r="H13262" s="9"/>
    </row>
    <row r="13263" spans="7:8" x14ac:dyDescent="0.35">
      <c r="G13263" s="9"/>
      <c r="H13263" s="9"/>
    </row>
    <row r="13264" spans="7:8" x14ac:dyDescent="0.35">
      <c r="G13264" s="9"/>
      <c r="H13264" s="9"/>
    </row>
    <row r="13265" spans="7:8" x14ac:dyDescent="0.35">
      <c r="G13265" s="9"/>
      <c r="H13265" s="9"/>
    </row>
    <row r="13266" spans="7:8" x14ac:dyDescent="0.35">
      <c r="G13266" s="9"/>
      <c r="H13266" s="9"/>
    </row>
    <row r="13267" spans="7:8" x14ac:dyDescent="0.35">
      <c r="G13267" s="9"/>
      <c r="H13267" s="9"/>
    </row>
    <row r="13268" spans="7:8" x14ac:dyDescent="0.35">
      <c r="G13268" s="9"/>
      <c r="H13268" s="9"/>
    </row>
    <row r="13269" spans="7:8" x14ac:dyDescent="0.35">
      <c r="G13269" s="9"/>
      <c r="H13269" s="9"/>
    </row>
    <row r="13270" spans="7:8" x14ac:dyDescent="0.35">
      <c r="G13270" s="9"/>
      <c r="H13270" s="9"/>
    </row>
    <row r="13271" spans="7:8" x14ac:dyDescent="0.35">
      <c r="G13271" s="9"/>
      <c r="H13271" s="9"/>
    </row>
    <row r="13272" spans="7:8" x14ac:dyDescent="0.35">
      <c r="G13272" s="9"/>
      <c r="H13272" s="9"/>
    </row>
    <row r="13273" spans="7:8" x14ac:dyDescent="0.35">
      <c r="G13273" s="9"/>
      <c r="H13273" s="9"/>
    </row>
    <row r="13274" spans="7:8" x14ac:dyDescent="0.35">
      <c r="G13274" s="9"/>
      <c r="H13274" s="9"/>
    </row>
    <row r="13275" spans="7:8" x14ac:dyDescent="0.35">
      <c r="G13275" s="9"/>
      <c r="H13275" s="9"/>
    </row>
    <row r="13276" spans="7:8" x14ac:dyDescent="0.35">
      <c r="G13276" s="9"/>
      <c r="H13276" s="9"/>
    </row>
    <row r="13277" spans="7:8" x14ac:dyDescent="0.35">
      <c r="G13277" s="9"/>
      <c r="H13277" s="9"/>
    </row>
    <row r="13278" spans="7:8" x14ac:dyDescent="0.35">
      <c r="G13278" s="9"/>
      <c r="H13278" s="9"/>
    </row>
    <row r="13279" spans="7:8" x14ac:dyDescent="0.35">
      <c r="G13279" s="9"/>
      <c r="H13279" s="9"/>
    </row>
    <row r="13280" spans="7:8" x14ac:dyDescent="0.35">
      <c r="G13280" s="9"/>
      <c r="H13280" s="9"/>
    </row>
    <row r="13281" spans="7:8" x14ac:dyDescent="0.35">
      <c r="G13281" s="9"/>
      <c r="H13281" s="9"/>
    </row>
    <row r="13282" spans="7:8" x14ac:dyDescent="0.35">
      <c r="G13282" s="9"/>
      <c r="H13282" s="9"/>
    </row>
    <row r="13283" spans="7:8" x14ac:dyDescent="0.35">
      <c r="G13283" s="9"/>
      <c r="H13283" s="9"/>
    </row>
    <row r="13284" spans="7:8" x14ac:dyDescent="0.35">
      <c r="G13284" s="9"/>
      <c r="H13284" s="9"/>
    </row>
    <row r="13285" spans="7:8" x14ac:dyDescent="0.35">
      <c r="G13285" s="9"/>
      <c r="H13285" s="9"/>
    </row>
    <row r="13286" spans="7:8" x14ac:dyDescent="0.35">
      <c r="G13286" s="9"/>
      <c r="H13286" s="9"/>
    </row>
    <row r="13287" spans="7:8" x14ac:dyDescent="0.35">
      <c r="G13287" s="9"/>
      <c r="H13287" s="9"/>
    </row>
    <row r="13288" spans="7:8" x14ac:dyDescent="0.35">
      <c r="G13288" s="9"/>
      <c r="H13288" s="9"/>
    </row>
    <row r="13289" spans="7:8" x14ac:dyDescent="0.35">
      <c r="G13289" s="9"/>
      <c r="H13289" s="9"/>
    </row>
    <row r="13290" spans="7:8" x14ac:dyDescent="0.35">
      <c r="G13290" s="9"/>
      <c r="H13290" s="9"/>
    </row>
    <row r="13291" spans="7:8" x14ac:dyDescent="0.35">
      <c r="G13291" s="9"/>
      <c r="H13291" s="9"/>
    </row>
    <row r="13292" spans="7:8" x14ac:dyDescent="0.35">
      <c r="G13292" s="9"/>
      <c r="H13292" s="9"/>
    </row>
    <row r="13293" spans="7:8" x14ac:dyDescent="0.35">
      <c r="G13293" s="9"/>
      <c r="H13293" s="9"/>
    </row>
    <row r="13294" spans="7:8" x14ac:dyDescent="0.35">
      <c r="G13294" s="9"/>
      <c r="H13294" s="9"/>
    </row>
    <row r="13295" spans="7:8" x14ac:dyDescent="0.35">
      <c r="G13295" s="9"/>
      <c r="H13295" s="9"/>
    </row>
    <row r="13296" spans="7:8" x14ac:dyDescent="0.35">
      <c r="G13296" s="9"/>
      <c r="H13296" s="9"/>
    </row>
    <row r="13297" spans="7:8" x14ac:dyDescent="0.35">
      <c r="G13297" s="9"/>
      <c r="H13297" s="9"/>
    </row>
    <row r="13298" spans="7:8" x14ac:dyDescent="0.35">
      <c r="G13298" s="9"/>
      <c r="H13298" s="9"/>
    </row>
    <row r="13299" spans="7:8" x14ac:dyDescent="0.35">
      <c r="G13299" s="9"/>
      <c r="H13299" s="9"/>
    </row>
    <row r="13300" spans="7:8" x14ac:dyDescent="0.35">
      <c r="G13300" s="9"/>
      <c r="H13300" s="9"/>
    </row>
    <row r="13301" spans="7:8" x14ac:dyDescent="0.35">
      <c r="G13301" s="9"/>
      <c r="H13301" s="9"/>
    </row>
    <row r="13302" spans="7:8" x14ac:dyDescent="0.35">
      <c r="G13302" s="9"/>
      <c r="H13302" s="9"/>
    </row>
    <row r="13303" spans="7:8" x14ac:dyDescent="0.35">
      <c r="G13303" s="9"/>
      <c r="H13303" s="9"/>
    </row>
    <row r="13304" spans="7:8" x14ac:dyDescent="0.35">
      <c r="G13304" s="9"/>
      <c r="H13304" s="9"/>
    </row>
    <row r="13305" spans="7:8" x14ac:dyDescent="0.35">
      <c r="G13305" s="9"/>
      <c r="H13305" s="9"/>
    </row>
    <row r="13306" spans="7:8" x14ac:dyDescent="0.35">
      <c r="G13306" s="9"/>
      <c r="H13306" s="9"/>
    </row>
    <row r="13307" spans="7:8" x14ac:dyDescent="0.35">
      <c r="G13307" s="9"/>
      <c r="H13307" s="9"/>
    </row>
    <row r="13308" spans="7:8" x14ac:dyDescent="0.35">
      <c r="G13308" s="9"/>
      <c r="H13308" s="9"/>
    </row>
    <row r="13309" spans="7:8" x14ac:dyDescent="0.35">
      <c r="G13309" s="9"/>
      <c r="H13309" s="9"/>
    </row>
    <row r="13310" spans="7:8" x14ac:dyDescent="0.35">
      <c r="G13310" s="9"/>
      <c r="H13310" s="9"/>
    </row>
    <row r="13311" spans="7:8" x14ac:dyDescent="0.35">
      <c r="G13311" s="9"/>
      <c r="H13311" s="9"/>
    </row>
    <row r="13312" spans="7:8" x14ac:dyDescent="0.35">
      <c r="G13312" s="9"/>
      <c r="H13312" s="9"/>
    </row>
    <row r="13313" spans="7:8" x14ac:dyDescent="0.35">
      <c r="G13313" s="9"/>
      <c r="H13313" s="9"/>
    </row>
    <row r="13314" spans="7:8" x14ac:dyDescent="0.35">
      <c r="G13314" s="9"/>
      <c r="H13314" s="9"/>
    </row>
    <row r="13315" spans="7:8" x14ac:dyDescent="0.35">
      <c r="G13315" s="9"/>
      <c r="H13315" s="9"/>
    </row>
    <row r="13316" spans="7:8" x14ac:dyDescent="0.35">
      <c r="G13316" s="9"/>
      <c r="H13316" s="9"/>
    </row>
    <row r="13317" spans="7:8" x14ac:dyDescent="0.35">
      <c r="G13317" s="9"/>
      <c r="H13317" s="9"/>
    </row>
    <row r="13318" spans="7:8" x14ac:dyDescent="0.35">
      <c r="G13318" s="9"/>
      <c r="H13318" s="9"/>
    </row>
    <row r="13319" spans="7:8" x14ac:dyDescent="0.35">
      <c r="G13319" s="9"/>
      <c r="H13319" s="9"/>
    </row>
    <row r="13320" spans="7:8" x14ac:dyDescent="0.35">
      <c r="G13320" s="9"/>
      <c r="H13320" s="9"/>
    </row>
    <row r="13321" spans="7:8" x14ac:dyDescent="0.35">
      <c r="G13321" s="9"/>
      <c r="H13321" s="9"/>
    </row>
    <row r="13322" spans="7:8" x14ac:dyDescent="0.35">
      <c r="G13322" s="9"/>
      <c r="H13322" s="9"/>
    </row>
    <row r="13323" spans="7:8" x14ac:dyDescent="0.35">
      <c r="G13323" s="9"/>
      <c r="H13323" s="9"/>
    </row>
    <row r="13324" spans="7:8" x14ac:dyDescent="0.35">
      <c r="G13324" s="9"/>
      <c r="H13324" s="9"/>
    </row>
    <row r="13325" spans="7:8" x14ac:dyDescent="0.35">
      <c r="G13325" s="9"/>
      <c r="H13325" s="9"/>
    </row>
    <row r="13326" spans="7:8" x14ac:dyDescent="0.35">
      <c r="G13326" s="9"/>
      <c r="H13326" s="9"/>
    </row>
    <row r="13327" spans="7:8" x14ac:dyDescent="0.35">
      <c r="G13327" s="9"/>
      <c r="H13327" s="9"/>
    </row>
    <row r="13328" spans="7:8" x14ac:dyDescent="0.35">
      <c r="G13328" s="9"/>
      <c r="H13328" s="9"/>
    </row>
    <row r="13329" spans="7:8" x14ac:dyDescent="0.35">
      <c r="G13329" s="9"/>
      <c r="H13329" s="9"/>
    </row>
    <row r="13330" spans="7:8" x14ac:dyDescent="0.35">
      <c r="G13330" s="9"/>
      <c r="H13330" s="9"/>
    </row>
    <row r="13331" spans="7:8" x14ac:dyDescent="0.35">
      <c r="G13331" s="9"/>
      <c r="H13331" s="9"/>
    </row>
    <row r="13332" spans="7:8" x14ac:dyDescent="0.35">
      <c r="G13332" s="9"/>
      <c r="H13332" s="9"/>
    </row>
    <row r="13333" spans="7:8" x14ac:dyDescent="0.35">
      <c r="G13333" s="9"/>
      <c r="H13333" s="9"/>
    </row>
    <row r="13334" spans="7:8" x14ac:dyDescent="0.35">
      <c r="G13334" s="9"/>
      <c r="H13334" s="9"/>
    </row>
    <row r="13335" spans="7:8" x14ac:dyDescent="0.35">
      <c r="G13335" s="9"/>
      <c r="H13335" s="9"/>
    </row>
    <row r="13336" spans="7:8" x14ac:dyDescent="0.35">
      <c r="G13336" s="9"/>
      <c r="H13336" s="9"/>
    </row>
    <row r="13337" spans="7:8" x14ac:dyDescent="0.35">
      <c r="G13337" s="9"/>
      <c r="H13337" s="9"/>
    </row>
    <row r="13338" spans="7:8" x14ac:dyDescent="0.35">
      <c r="G13338" s="9"/>
      <c r="H13338" s="9"/>
    </row>
    <row r="13339" spans="7:8" x14ac:dyDescent="0.35">
      <c r="G13339" s="9"/>
      <c r="H13339" s="9"/>
    </row>
    <row r="13340" spans="7:8" x14ac:dyDescent="0.35">
      <c r="G13340" s="9"/>
      <c r="H13340" s="9"/>
    </row>
    <row r="13341" spans="7:8" x14ac:dyDescent="0.35">
      <c r="G13341" s="9"/>
      <c r="H13341" s="9"/>
    </row>
    <row r="13342" spans="7:8" x14ac:dyDescent="0.35">
      <c r="G13342" s="9"/>
      <c r="H13342" s="9"/>
    </row>
    <row r="13343" spans="7:8" x14ac:dyDescent="0.35">
      <c r="G13343" s="9"/>
      <c r="H13343" s="9"/>
    </row>
    <row r="13344" spans="7:8" x14ac:dyDescent="0.35">
      <c r="G13344" s="9"/>
      <c r="H13344" s="9"/>
    </row>
    <row r="13345" spans="7:8" x14ac:dyDescent="0.35">
      <c r="G13345" s="9"/>
      <c r="H13345" s="9"/>
    </row>
    <row r="13346" spans="7:8" x14ac:dyDescent="0.35">
      <c r="G13346" s="9"/>
      <c r="H13346" s="9"/>
    </row>
    <row r="13347" spans="7:8" x14ac:dyDescent="0.35">
      <c r="G13347" s="9"/>
      <c r="H13347" s="9"/>
    </row>
    <row r="13348" spans="7:8" x14ac:dyDescent="0.35">
      <c r="G13348" s="9"/>
      <c r="H13348" s="9"/>
    </row>
    <row r="13349" spans="7:8" x14ac:dyDescent="0.35">
      <c r="G13349" s="9"/>
      <c r="H13349" s="9"/>
    </row>
    <row r="13350" spans="7:8" x14ac:dyDescent="0.35">
      <c r="G13350" s="9"/>
      <c r="H13350" s="9"/>
    </row>
    <row r="13351" spans="7:8" x14ac:dyDescent="0.35">
      <c r="G13351" s="9"/>
      <c r="H13351" s="9"/>
    </row>
    <row r="13352" spans="7:8" x14ac:dyDescent="0.35">
      <c r="G13352" s="9"/>
      <c r="H13352" s="9"/>
    </row>
    <row r="13353" spans="7:8" x14ac:dyDescent="0.35">
      <c r="G13353" s="9"/>
      <c r="H13353" s="9"/>
    </row>
    <row r="13354" spans="7:8" x14ac:dyDescent="0.35">
      <c r="G13354" s="9"/>
      <c r="H13354" s="9"/>
    </row>
    <row r="13355" spans="7:8" x14ac:dyDescent="0.35">
      <c r="G13355" s="9"/>
      <c r="H13355" s="9"/>
    </row>
    <row r="13356" spans="7:8" x14ac:dyDescent="0.35">
      <c r="G13356" s="9"/>
      <c r="H13356" s="9"/>
    </row>
    <row r="13357" spans="7:8" x14ac:dyDescent="0.35">
      <c r="G13357" s="9"/>
      <c r="H13357" s="9"/>
    </row>
    <row r="13358" spans="7:8" x14ac:dyDescent="0.35">
      <c r="G13358" s="9"/>
      <c r="H13358" s="9"/>
    </row>
    <row r="13359" spans="7:8" x14ac:dyDescent="0.35">
      <c r="G13359" s="9"/>
      <c r="H13359" s="9"/>
    </row>
    <row r="13360" spans="7:8" x14ac:dyDescent="0.35">
      <c r="G13360" s="9"/>
      <c r="H13360" s="9"/>
    </row>
    <row r="13361" spans="7:8" x14ac:dyDescent="0.35">
      <c r="G13361" s="9"/>
      <c r="H13361" s="9"/>
    </row>
    <row r="13362" spans="7:8" x14ac:dyDescent="0.35">
      <c r="G13362" s="9"/>
      <c r="H13362" s="9"/>
    </row>
    <row r="13363" spans="7:8" x14ac:dyDescent="0.35">
      <c r="G13363" s="9"/>
      <c r="H13363" s="9"/>
    </row>
    <row r="13364" spans="7:8" x14ac:dyDescent="0.35">
      <c r="G13364" s="9"/>
      <c r="H13364" s="9"/>
    </row>
    <row r="13365" spans="7:8" x14ac:dyDescent="0.35">
      <c r="G13365" s="9"/>
      <c r="H13365" s="9"/>
    </row>
    <row r="13366" spans="7:8" x14ac:dyDescent="0.35">
      <c r="G13366" s="9"/>
      <c r="H13366" s="9"/>
    </row>
    <row r="13367" spans="7:8" x14ac:dyDescent="0.35">
      <c r="G13367" s="9"/>
      <c r="H13367" s="9"/>
    </row>
    <row r="13368" spans="7:8" x14ac:dyDescent="0.35">
      <c r="G13368" s="9"/>
      <c r="H13368" s="9"/>
    </row>
    <row r="13369" spans="7:8" x14ac:dyDescent="0.35">
      <c r="G13369" s="9"/>
      <c r="H13369" s="9"/>
    </row>
    <row r="13370" spans="7:8" x14ac:dyDescent="0.35">
      <c r="G13370" s="9"/>
      <c r="H13370" s="9"/>
    </row>
    <row r="13371" spans="7:8" x14ac:dyDescent="0.35">
      <c r="G13371" s="9"/>
      <c r="H13371" s="9"/>
    </row>
    <row r="13372" spans="7:8" x14ac:dyDescent="0.35">
      <c r="G13372" s="9"/>
      <c r="H13372" s="9"/>
    </row>
    <row r="13373" spans="7:8" x14ac:dyDescent="0.35">
      <c r="G13373" s="9"/>
      <c r="H13373" s="9"/>
    </row>
    <row r="13374" spans="7:8" x14ac:dyDescent="0.35">
      <c r="G13374" s="9"/>
      <c r="H13374" s="9"/>
    </row>
    <row r="13375" spans="7:8" x14ac:dyDescent="0.35">
      <c r="G13375" s="9"/>
      <c r="H13375" s="9"/>
    </row>
    <row r="13376" spans="7:8" x14ac:dyDescent="0.35">
      <c r="G13376" s="9"/>
      <c r="H13376" s="9"/>
    </row>
    <row r="13377" spans="7:8" x14ac:dyDescent="0.35">
      <c r="G13377" s="9"/>
      <c r="H13377" s="9"/>
    </row>
    <row r="13378" spans="7:8" x14ac:dyDescent="0.35">
      <c r="G13378" s="9"/>
      <c r="H13378" s="9"/>
    </row>
    <row r="13379" spans="7:8" x14ac:dyDescent="0.35">
      <c r="G13379" s="9"/>
      <c r="H13379" s="9"/>
    </row>
    <row r="13380" spans="7:8" x14ac:dyDescent="0.35">
      <c r="G13380" s="9"/>
      <c r="H13380" s="9"/>
    </row>
    <row r="13381" spans="7:8" x14ac:dyDescent="0.35">
      <c r="G13381" s="9"/>
      <c r="H13381" s="9"/>
    </row>
    <row r="13382" spans="7:8" x14ac:dyDescent="0.35">
      <c r="G13382" s="9"/>
      <c r="H13382" s="9"/>
    </row>
    <row r="13383" spans="7:8" x14ac:dyDescent="0.35">
      <c r="G13383" s="9"/>
      <c r="H13383" s="9"/>
    </row>
    <row r="13384" spans="7:8" x14ac:dyDescent="0.35">
      <c r="G13384" s="9"/>
      <c r="H13384" s="9"/>
    </row>
    <row r="13385" spans="7:8" x14ac:dyDescent="0.35">
      <c r="G13385" s="9"/>
      <c r="H13385" s="9"/>
    </row>
    <row r="13386" spans="7:8" x14ac:dyDescent="0.35">
      <c r="G13386" s="9"/>
      <c r="H13386" s="9"/>
    </row>
    <row r="13387" spans="7:8" x14ac:dyDescent="0.35">
      <c r="G13387" s="9"/>
      <c r="H13387" s="9"/>
    </row>
    <row r="13388" spans="7:8" x14ac:dyDescent="0.35">
      <c r="G13388" s="9"/>
      <c r="H13388" s="9"/>
    </row>
    <row r="13389" spans="7:8" x14ac:dyDescent="0.35">
      <c r="G13389" s="9"/>
      <c r="H13389" s="9"/>
    </row>
    <row r="13390" spans="7:8" x14ac:dyDescent="0.35">
      <c r="G13390" s="9"/>
      <c r="H13390" s="9"/>
    </row>
    <row r="13391" spans="7:8" x14ac:dyDescent="0.35">
      <c r="G13391" s="9"/>
      <c r="H13391" s="9"/>
    </row>
    <row r="13392" spans="7:8" x14ac:dyDescent="0.35">
      <c r="G13392" s="9"/>
      <c r="H13392" s="9"/>
    </row>
    <row r="13393" spans="7:8" x14ac:dyDescent="0.35">
      <c r="G13393" s="9"/>
      <c r="H13393" s="9"/>
    </row>
    <row r="13394" spans="7:8" x14ac:dyDescent="0.35">
      <c r="G13394" s="9"/>
      <c r="H13394" s="9"/>
    </row>
    <row r="13395" spans="7:8" x14ac:dyDescent="0.35">
      <c r="G13395" s="9"/>
      <c r="H13395" s="9"/>
    </row>
    <row r="13396" spans="7:8" x14ac:dyDescent="0.35">
      <c r="G13396" s="9"/>
      <c r="H13396" s="9"/>
    </row>
    <row r="13397" spans="7:8" x14ac:dyDescent="0.35">
      <c r="G13397" s="9"/>
      <c r="H13397" s="9"/>
    </row>
    <row r="13398" spans="7:8" x14ac:dyDescent="0.35">
      <c r="G13398" s="9"/>
      <c r="H13398" s="9"/>
    </row>
    <row r="13399" spans="7:8" x14ac:dyDescent="0.35">
      <c r="G13399" s="9"/>
      <c r="H13399" s="9"/>
    </row>
    <row r="13400" spans="7:8" x14ac:dyDescent="0.35">
      <c r="G13400" s="9"/>
      <c r="H13400" s="9"/>
    </row>
    <row r="13401" spans="7:8" x14ac:dyDescent="0.35">
      <c r="G13401" s="9"/>
      <c r="H13401" s="9"/>
    </row>
    <row r="13402" spans="7:8" x14ac:dyDescent="0.35">
      <c r="G13402" s="9"/>
      <c r="H13402" s="9"/>
    </row>
    <row r="13403" spans="7:8" x14ac:dyDescent="0.35">
      <c r="G13403" s="9"/>
      <c r="H13403" s="9"/>
    </row>
    <row r="13404" spans="7:8" x14ac:dyDescent="0.35">
      <c r="G13404" s="9"/>
      <c r="H13404" s="9"/>
    </row>
    <row r="13405" spans="7:8" x14ac:dyDescent="0.35">
      <c r="G13405" s="9"/>
      <c r="H13405" s="9"/>
    </row>
    <row r="13406" spans="7:8" x14ac:dyDescent="0.35">
      <c r="G13406" s="9"/>
      <c r="H13406" s="9"/>
    </row>
    <row r="13407" spans="7:8" x14ac:dyDescent="0.35">
      <c r="G13407" s="9"/>
      <c r="H13407" s="9"/>
    </row>
    <row r="13408" spans="7:8" x14ac:dyDescent="0.35">
      <c r="G13408" s="9"/>
      <c r="H13408" s="9"/>
    </row>
    <row r="13409" spans="7:8" x14ac:dyDescent="0.35">
      <c r="G13409" s="9"/>
      <c r="H13409" s="9"/>
    </row>
    <row r="13410" spans="7:8" x14ac:dyDescent="0.35">
      <c r="G13410" s="9"/>
      <c r="H13410" s="9"/>
    </row>
    <row r="13411" spans="7:8" x14ac:dyDescent="0.35">
      <c r="G13411" s="9"/>
      <c r="H13411" s="9"/>
    </row>
    <row r="13412" spans="7:8" x14ac:dyDescent="0.35">
      <c r="G13412" s="9"/>
      <c r="H13412" s="9"/>
    </row>
    <row r="13413" spans="7:8" x14ac:dyDescent="0.35">
      <c r="G13413" s="9"/>
      <c r="H13413" s="9"/>
    </row>
    <row r="13414" spans="7:8" x14ac:dyDescent="0.35">
      <c r="G13414" s="9"/>
      <c r="H13414" s="9"/>
    </row>
    <row r="13415" spans="7:8" x14ac:dyDescent="0.35">
      <c r="G13415" s="9"/>
      <c r="H13415" s="9"/>
    </row>
    <row r="13416" spans="7:8" x14ac:dyDescent="0.35">
      <c r="G13416" s="9"/>
      <c r="H13416" s="9"/>
    </row>
    <row r="13417" spans="7:8" x14ac:dyDescent="0.35">
      <c r="G13417" s="9"/>
      <c r="H13417" s="9"/>
    </row>
    <row r="13418" spans="7:8" x14ac:dyDescent="0.35">
      <c r="G13418" s="9"/>
      <c r="H13418" s="9"/>
    </row>
    <row r="13419" spans="7:8" x14ac:dyDescent="0.35">
      <c r="G13419" s="9"/>
      <c r="H13419" s="9"/>
    </row>
    <row r="13420" spans="7:8" x14ac:dyDescent="0.35">
      <c r="G13420" s="9"/>
      <c r="H13420" s="9"/>
    </row>
    <row r="13421" spans="7:8" x14ac:dyDescent="0.35">
      <c r="G13421" s="9"/>
      <c r="H13421" s="9"/>
    </row>
    <row r="13422" spans="7:8" x14ac:dyDescent="0.35">
      <c r="G13422" s="9"/>
      <c r="H13422" s="9"/>
    </row>
    <row r="13423" spans="7:8" x14ac:dyDescent="0.35">
      <c r="G13423" s="9"/>
      <c r="H13423" s="9"/>
    </row>
    <row r="13424" spans="7:8" x14ac:dyDescent="0.35">
      <c r="G13424" s="9"/>
      <c r="H13424" s="9"/>
    </row>
    <row r="13425" spans="7:8" x14ac:dyDescent="0.35">
      <c r="G13425" s="9"/>
      <c r="H13425" s="9"/>
    </row>
    <row r="13426" spans="7:8" x14ac:dyDescent="0.35">
      <c r="G13426" s="9"/>
      <c r="H13426" s="9"/>
    </row>
    <row r="13427" spans="7:8" x14ac:dyDescent="0.35">
      <c r="G13427" s="9"/>
      <c r="H13427" s="9"/>
    </row>
    <row r="13428" spans="7:8" x14ac:dyDescent="0.35">
      <c r="G13428" s="9"/>
      <c r="H13428" s="9"/>
    </row>
    <row r="13429" spans="7:8" x14ac:dyDescent="0.35">
      <c r="G13429" s="9"/>
      <c r="H13429" s="9"/>
    </row>
    <row r="13430" spans="7:8" x14ac:dyDescent="0.35">
      <c r="G13430" s="9"/>
      <c r="H13430" s="9"/>
    </row>
    <row r="13431" spans="7:8" x14ac:dyDescent="0.35">
      <c r="G13431" s="9"/>
      <c r="H13431" s="9"/>
    </row>
    <row r="13432" spans="7:8" x14ac:dyDescent="0.35">
      <c r="G13432" s="9"/>
      <c r="H13432" s="9"/>
    </row>
    <row r="13433" spans="7:8" x14ac:dyDescent="0.35">
      <c r="G13433" s="9"/>
      <c r="H13433" s="9"/>
    </row>
    <row r="13434" spans="7:8" x14ac:dyDescent="0.35">
      <c r="G13434" s="9"/>
      <c r="H13434" s="9"/>
    </row>
    <row r="13435" spans="7:8" x14ac:dyDescent="0.35">
      <c r="G13435" s="9"/>
      <c r="H13435" s="9"/>
    </row>
    <row r="13436" spans="7:8" x14ac:dyDescent="0.35">
      <c r="G13436" s="9"/>
      <c r="H13436" s="9"/>
    </row>
    <row r="13437" spans="7:8" x14ac:dyDescent="0.35">
      <c r="G13437" s="9"/>
      <c r="H13437" s="9"/>
    </row>
    <row r="13438" spans="7:8" x14ac:dyDescent="0.35">
      <c r="G13438" s="9"/>
      <c r="H13438" s="9"/>
    </row>
    <row r="13439" spans="7:8" x14ac:dyDescent="0.35">
      <c r="G13439" s="9"/>
      <c r="H13439" s="9"/>
    </row>
    <row r="13440" spans="7:8" x14ac:dyDescent="0.35">
      <c r="G13440" s="9"/>
      <c r="H13440" s="9"/>
    </row>
    <row r="13441" spans="7:8" x14ac:dyDescent="0.35">
      <c r="G13441" s="9"/>
      <c r="H13441" s="9"/>
    </row>
    <row r="13442" spans="7:8" x14ac:dyDescent="0.35">
      <c r="G13442" s="9"/>
      <c r="H13442" s="9"/>
    </row>
    <row r="13443" spans="7:8" x14ac:dyDescent="0.35">
      <c r="G13443" s="9"/>
      <c r="H13443" s="9"/>
    </row>
    <row r="13444" spans="7:8" x14ac:dyDescent="0.35">
      <c r="G13444" s="9"/>
      <c r="H13444" s="9"/>
    </row>
    <row r="13445" spans="7:8" x14ac:dyDescent="0.35">
      <c r="G13445" s="9"/>
      <c r="H13445" s="9"/>
    </row>
    <row r="13446" spans="7:8" x14ac:dyDescent="0.35">
      <c r="G13446" s="9"/>
      <c r="H13446" s="9"/>
    </row>
    <row r="13447" spans="7:8" x14ac:dyDescent="0.35">
      <c r="G13447" s="9"/>
      <c r="H13447" s="9"/>
    </row>
    <row r="13448" spans="7:8" x14ac:dyDescent="0.35">
      <c r="G13448" s="9"/>
      <c r="H13448" s="9"/>
    </row>
    <row r="13449" spans="7:8" x14ac:dyDescent="0.35">
      <c r="G13449" s="9"/>
      <c r="H13449" s="9"/>
    </row>
    <row r="13450" spans="7:8" x14ac:dyDescent="0.35">
      <c r="G13450" s="9"/>
      <c r="H13450" s="9"/>
    </row>
    <row r="13451" spans="7:8" x14ac:dyDescent="0.35">
      <c r="G13451" s="9"/>
      <c r="H13451" s="9"/>
    </row>
    <row r="13452" spans="7:8" x14ac:dyDescent="0.35">
      <c r="G13452" s="9"/>
      <c r="H13452" s="9"/>
    </row>
    <row r="13453" spans="7:8" x14ac:dyDescent="0.35">
      <c r="G13453" s="9"/>
      <c r="H13453" s="9"/>
    </row>
    <row r="13454" spans="7:8" x14ac:dyDescent="0.35">
      <c r="G13454" s="9"/>
      <c r="H13454" s="9"/>
    </row>
    <row r="13455" spans="7:8" x14ac:dyDescent="0.35">
      <c r="G13455" s="9"/>
      <c r="H13455" s="9"/>
    </row>
    <row r="13456" spans="7:8" x14ac:dyDescent="0.35">
      <c r="G13456" s="9"/>
      <c r="H13456" s="9"/>
    </row>
    <row r="13457" spans="7:8" x14ac:dyDescent="0.35">
      <c r="G13457" s="9"/>
      <c r="H13457" s="9"/>
    </row>
    <row r="13458" spans="7:8" x14ac:dyDescent="0.35">
      <c r="G13458" s="9"/>
      <c r="H13458" s="9"/>
    </row>
    <row r="13459" spans="7:8" x14ac:dyDescent="0.35">
      <c r="G13459" s="9"/>
      <c r="H13459" s="9"/>
    </row>
    <row r="13460" spans="7:8" x14ac:dyDescent="0.35">
      <c r="G13460" s="9"/>
      <c r="H13460" s="9"/>
    </row>
    <row r="13461" spans="7:8" x14ac:dyDescent="0.35">
      <c r="G13461" s="9"/>
      <c r="H13461" s="9"/>
    </row>
    <row r="13462" spans="7:8" x14ac:dyDescent="0.35">
      <c r="G13462" s="9"/>
      <c r="H13462" s="9"/>
    </row>
    <row r="13463" spans="7:8" x14ac:dyDescent="0.35">
      <c r="G13463" s="9"/>
      <c r="H13463" s="9"/>
    </row>
    <row r="13464" spans="7:8" x14ac:dyDescent="0.35">
      <c r="G13464" s="9"/>
      <c r="H13464" s="9"/>
    </row>
    <row r="13465" spans="7:8" x14ac:dyDescent="0.35">
      <c r="G13465" s="9"/>
      <c r="H13465" s="9"/>
    </row>
    <row r="13466" spans="7:8" x14ac:dyDescent="0.35">
      <c r="G13466" s="9"/>
      <c r="H13466" s="9"/>
    </row>
    <row r="13467" spans="7:8" x14ac:dyDescent="0.35">
      <c r="G13467" s="9"/>
      <c r="H13467" s="9"/>
    </row>
    <row r="13468" spans="7:8" x14ac:dyDescent="0.35">
      <c r="G13468" s="9"/>
      <c r="H13468" s="9"/>
    </row>
    <row r="13469" spans="7:8" x14ac:dyDescent="0.35">
      <c r="G13469" s="9"/>
      <c r="H13469" s="9"/>
    </row>
    <row r="13470" spans="7:8" x14ac:dyDescent="0.35">
      <c r="G13470" s="9"/>
      <c r="H13470" s="9"/>
    </row>
    <row r="13471" spans="7:8" x14ac:dyDescent="0.35">
      <c r="G13471" s="9"/>
      <c r="H13471" s="9"/>
    </row>
    <row r="13472" spans="7:8" x14ac:dyDescent="0.35">
      <c r="G13472" s="9"/>
      <c r="H13472" s="9"/>
    </row>
    <row r="13473" spans="7:8" x14ac:dyDescent="0.35">
      <c r="G13473" s="9"/>
      <c r="H13473" s="9"/>
    </row>
    <row r="13474" spans="7:8" x14ac:dyDescent="0.35">
      <c r="G13474" s="9"/>
      <c r="H13474" s="9"/>
    </row>
    <row r="13475" spans="7:8" x14ac:dyDescent="0.35">
      <c r="G13475" s="9"/>
      <c r="H13475" s="9"/>
    </row>
    <row r="13476" spans="7:8" x14ac:dyDescent="0.35">
      <c r="G13476" s="9"/>
      <c r="H13476" s="9"/>
    </row>
    <row r="13477" spans="7:8" x14ac:dyDescent="0.35">
      <c r="G13477" s="9"/>
      <c r="H13477" s="9"/>
    </row>
    <row r="13478" spans="7:8" x14ac:dyDescent="0.35">
      <c r="G13478" s="9"/>
      <c r="H13478" s="9"/>
    </row>
    <row r="13479" spans="7:8" x14ac:dyDescent="0.35">
      <c r="G13479" s="9"/>
      <c r="H13479" s="9"/>
    </row>
    <row r="13480" spans="7:8" x14ac:dyDescent="0.35">
      <c r="G13480" s="9"/>
      <c r="H13480" s="9"/>
    </row>
    <row r="13481" spans="7:8" x14ac:dyDescent="0.35">
      <c r="G13481" s="9"/>
      <c r="H13481" s="9"/>
    </row>
    <row r="13482" spans="7:8" x14ac:dyDescent="0.35">
      <c r="G13482" s="9"/>
      <c r="H13482" s="9"/>
    </row>
    <row r="13483" spans="7:8" x14ac:dyDescent="0.35">
      <c r="G13483" s="9"/>
      <c r="H13483" s="9"/>
    </row>
    <row r="13484" spans="7:8" x14ac:dyDescent="0.35">
      <c r="G13484" s="9"/>
      <c r="H13484" s="9"/>
    </row>
    <row r="13485" spans="7:8" x14ac:dyDescent="0.35">
      <c r="G13485" s="9"/>
      <c r="H13485" s="9"/>
    </row>
    <row r="13486" spans="7:8" x14ac:dyDescent="0.35">
      <c r="G13486" s="9"/>
      <c r="H13486" s="9"/>
    </row>
    <row r="13487" spans="7:8" x14ac:dyDescent="0.35">
      <c r="G13487" s="9"/>
      <c r="H13487" s="9"/>
    </row>
    <row r="13488" spans="7:8" x14ac:dyDescent="0.35">
      <c r="G13488" s="9"/>
      <c r="H13488" s="9"/>
    </row>
    <row r="13489" spans="7:8" x14ac:dyDescent="0.35">
      <c r="G13489" s="9"/>
      <c r="H13489" s="9"/>
    </row>
    <row r="13490" spans="7:8" x14ac:dyDescent="0.35">
      <c r="G13490" s="9"/>
      <c r="H13490" s="9"/>
    </row>
    <row r="13491" spans="7:8" x14ac:dyDescent="0.35">
      <c r="G13491" s="9"/>
      <c r="H13491" s="9"/>
    </row>
    <row r="13492" spans="7:8" x14ac:dyDescent="0.35">
      <c r="G13492" s="9"/>
      <c r="H13492" s="9"/>
    </row>
    <row r="13493" spans="7:8" x14ac:dyDescent="0.35">
      <c r="G13493" s="9"/>
      <c r="H13493" s="9"/>
    </row>
    <row r="13494" spans="7:8" x14ac:dyDescent="0.35">
      <c r="G13494" s="9"/>
      <c r="H13494" s="9"/>
    </row>
    <row r="13495" spans="7:8" x14ac:dyDescent="0.35">
      <c r="G13495" s="9"/>
      <c r="H13495" s="9"/>
    </row>
    <row r="13496" spans="7:8" x14ac:dyDescent="0.35">
      <c r="G13496" s="9"/>
      <c r="H13496" s="9"/>
    </row>
    <row r="13497" spans="7:8" x14ac:dyDescent="0.35">
      <c r="G13497" s="9"/>
      <c r="H13497" s="9"/>
    </row>
    <row r="13498" spans="7:8" x14ac:dyDescent="0.35">
      <c r="G13498" s="9"/>
      <c r="H13498" s="9"/>
    </row>
    <row r="13499" spans="7:8" x14ac:dyDescent="0.35">
      <c r="G13499" s="9"/>
      <c r="H13499" s="9"/>
    </row>
    <row r="13500" spans="7:8" x14ac:dyDescent="0.35">
      <c r="G13500" s="9"/>
      <c r="H13500" s="9"/>
    </row>
    <row r="13501" spans="7:8" x14ac:dyDescent="0.35">
      <c r="G13501" s="9"/>
      <c r="H13501" s="9"/>
    </row>
    <row r="13502" spans="7:8" x14ac:dyDescent="0.35">
      <c r="G13502" s="9"/>
      <c r="H13502" s="9"/>
    </row>
    <row r="13503" spans="7:8" x14ac:dyDescent="0.35">
      <c r="G13503" s="9"/>
      <c r="H13503" s="9"/>
    </row>
    <row r="13504" spans="7:8" x14ac:dyDescent="0.35">
      <c r="G13504" s="9"/>
      <c r="H13504" s="9"/>
    </row>
    <row r="13505" spans="7:8" x14ac:dyDescent="0.35">
      <c r="G13505" s="9"/>
      <c r="H13505" s="9"/>
    </row>
    <row r="13506" spans="7:8" x14ac:dyDescent="0.35">
      <c r="G13506" s="9"/>
      <c r="H13506" s="9"/>
    </row>
    <row r="13507" spans="7:8" x14ac:dyDescent="0.35">
      <c r="G13507" s="9"/>
      <c r="H13507" s="9"/>
    </row>
    <row r="13508" spans="7:8" x14ac:dyDescent="0.35">
      <c r="G13508" s="9"/>
      <c r="H13508" s="9"/>
    </row>
    <row r="13509" spans="7:8" x14ac:dyDescent="0.35">
      <c r="G13509" s="9"/>
      <c r="H13509" s="9"/>
    </row>
    <row r="13510" spans="7:8" x14ac:dyDescent="0.35">
      <c r="G13510" s="9"/>
      <c r="H13510" s="9"/>
    </row>
    <row r="13511" spans="7:8" x14ac:dyDescent="0.35">
      <c r="G13511" s="9"/>
      <c r="H13511" s="9"/>
    </row>
    <row r="13512" spans="7:8" x14ac:dyDescent="0.35">
      <c r="G13512" s="9"/>
      <c r="H13512" s="9"/>
    </row>
    <row r="13513" spans="7:8" x14ac:dyDescent="0.35">
      <c r="G13513" s="9"/>
      <c r="H13513" s="9"/>
    </row>
    <row r="13514" spans="7:8" x14ac:dyDescent="0.35">
      <c r="G13514" s="9"/>
      <c r="H13514" s="9"/>
    </row>
    <row r="13515" spans="7:8" x14ac:dyDescent="0.35">
      <c r="G13515" s="9"/>
      <c r="H13515" s="9"/>
    </row>
    <row r="13516" spans="7:8" x14ac:dyDescent="0.35">
      <c r="G13516" s="9"/>
      <c r="H13516" s="9"/>
    </row>
    <row r="13517" spans="7:8" x14ac:dyDescent="0.35">
      <c r="G13517" s="9"/>
      <c r="H13517" s="9"/>
    </row>
    <row r="13518" spans="7:8" x14ac:dyDescent="0.35">
      <c r="G13518" s="9"/>
      <c r="H13518" s="9"/>
    </row>
    <row r="13519" spans="7:8" x14ac:dyDescent="0.35">
      <c r="G13519" s="9"/>
      <c r="H13519" s="9"/>
    </row>
    <row r="13520" spans="7:8" x14ac:dyDescent="0.35">
      <c r="G13520" s="9"/>
      <c r="H13520" s="9"/>
    </row>
    <row r="13521" spans="7:8" x14ac:dyDescent="0.35">
      <c r="G13521" s="9"/>
      <c r="H13521" s="9"/>
    </row>
    <row r="13522" spans="7:8" x14ac:dyDescent="0.35">
      <c r="G13522" s="9"/>
      <c r="H13522" s="9"/>
    </row>
    <row r="13523" spans="7:8" x14ac:dyDescent="0.35">
      <c r="G13523" s="9"/>
      <c r="H13523" s="9"/>
    </row>
    <row r="13524" spans="7:8" x14ac:dyDescent="0.35">
      <c r="G13524" s="9"/>
      <c r="H13524" s="9"/>
    </row>
    <row r="13525" spans="7:8" x14ac:dyDescent="0.35">
      <c r="G13525" s="9"/>
      <c r="H13525" s="9"/>
    </row>
    <row r="13526" spans="7:8" x14ac:dyDescent="0.35">
      <c r="G13526" s="9"/>
      <c r="H13526" s="9"/>
    </row>
    <row r="13527" spans="7:8" x14ac:dyDescent="0.35">
      <c r="G13527" s="9"/>
      <c r="H13527" s="9"/>
    </row>
    <row r="13528" spans="7:8" x14ac:dyDescent="0.35">
      <c r="G13528" s="9"/>
      <c r="H13528" s="9"/>
    </row>
    <row r="13529" spans="7:8" x14ac:dyDescent="0.35">
      <c r="G13529" s="9"/>
      <c r="H13529" s="9"/>
    </row>
    <row r="13530" spans="7:8" x14ac:dyDescent="0.35">
      <c r="G13530" s="9"/>
      <c r="H13530" s="9"/>
    </row>
    <row r="13531" spans="7:8" x14ac:dyDescent="0.35">
      <c r="G13531" s="9"/>
      <c r="H13531" s="9"/>
    </row>
    <row r="13532" spans="7:8" x14ac:dyDescent="0.35">
      <c r="G13532" s="9"/>
      <c r="H13532" s="9"/>
    </row>
    <row r="13533" spans="7:8" x14ac:dyDescent="0.35">
      <c r="G13533" s="9"/>
      <c r="H13533" s="9"/>
    </row>
    <row r="13534" spans="7:8" x14ac:dyDescent="0.35">
      <c r="G13534" s="9"/>
      <c r="H13534" s="9"/>
    </row>
    <row r="13535" spans="7:8" x14ac:dyDescent="0.35">
      <c r="G13535" s="9"/>
      <c r="H13535" s="9"/>
    </row>
    <row r="13536" spans="7:8" x14ac:dyDescent="0.35">
      <c r="G13536" s="9"/>
      <c r="H13536" s="9"/>
    </row>
    <row r="13537" spans="7:8" x14ac:dyDescent="0.35">
      <c r="G13537" s="9"/>
      <c r="H13537" s="9"/>
    </row>
    <row r="13538" spans="7:8" x14ac:dyDescent="0.35">
      <c r="G13538" s="9"/>
      <c r="H13538" s="9"/>
    </row>
    <row r="13539" spans="7:8" x14ac:dyDescent="0.35">
      <c r="G13539" s="9"/>
      <c r="H13539" s="9"/>
    </row>
    <row r="13540" spans="7:8" x14ac:dyDescent="0.35">
      <c r="G13540" s="9"/>
      <c r="H13540" s="9"/>
    </row>
    <row r="13541" spans="7:8" x14ac:dyDescent="0.35">
      <c r="G13541" s="9"/>
      <c r="H13541" s="9"/>
    </row>
    <row r="13542" spans="7:8" x14ac:dyDescent="0.35">
      <c r="G13542" s="9"/>
      <c r="H13542" s="9"/>
    </row>
    <row r="13543" spans="7:8" x14ac:dyDescent="0.35">
      <c r="G13543" s="9"/>
      <c r="H13543" s="9"/>
    </row>
    <row r="13544" spans="7:8" x14ac:dyDescent="0.35">
      <c r="G13544" s="9"/>
      <c r="H13544" s="9"/>
    </row>
    <row r="13545" spans="7:8" x14ac:dyDescent="0.35">
      <c r="G13545" s="9"/>
      <c r="H13545" s="9"/>
    </row>
    <row r="13546" spans="7:8" x14ac:dyDescent="0.35">
      <c r="G13546" s="9"/>
      <c r="H13546" s="9"/>
    </row>
    <row r="13547" spans="7:8" x14ac:dyDescent="0.35">
      <c r="G13547" s="9"/>
      <c r="H13547" s="9"/>
    </row>
    <row r="13548" spans="7:8" x14ac:dyDescent="0.35">
      <c r="G13548" s="9"/>
      <c r="H13548" s="9"/>
    </row>
    <row r="13549" spans="7:8" x14ac:dyDescent="0.35">
      <c r="G13549" s="9"/>
      <c r="H13549" s="9"/>
    </row>
    <row r="13550" spans="7:8" x14ac:dyDescent="0.35">
      <c r="G13550" s="9"/>
      <c r="H13550" s="9"/>
    </row>
    <row r="13551" spans="7:8" x14ac:dyDescent="0.35">
      <c r="G13551" s="9"/>
      <c r="H13551" s="9"/>
    </row>
    <row r="13552" spans="7:8" x14ac:dyDescent="0.35">
      <c r="G13552" s="9"/>
      <c r="H13552" s="9"/>
    </row>
    <row r="13553" spans="7:8" x14ac:dyDescent="0.35">
      <c r="G13553" s="9"/>
      <c r="H13553" s="9"/>
    </row>
    <row r="13554" spans="7:8" x14ac:dyDescent="0.35">
      <c r="G13554" s="9"/>
      <c r="H13554" s="9"/>
    </row>
    <row r="13555" spans="7:8" x14ac:dyDescent="0.35">
      <c r="G13555" s="9"/>
      <c r="H13555" s="9"/>
    </row>
    <row r="13556" spans="7:8" x14ac:dyDescent="0.35">
      <c r="G13556" s="9"/>
      <c r="H13556" s="9"/>
    </row>
    <row r="13557" spans="7:8" x14ac:dyDescent="0.35">
      <c r="G13557" s="9"/>
      <c r="H13557" s="9"/>
    </row>
    <row r="13558" spans="7:8" x14ac:dyDescent="0.35">
      <c r="G13558" s="9"/>
      <c r="H13558" s="9"/>
    </row>
    <row r="13559" spans="7:8" x14ac:dyDescent="0.35">
      <c r="G13559" s="9"/>
      <c r="H13559" s="9"/>
    </row>
    <row r="13560" spans="7:8" x14ac:dyDescent="0.35">
      <c r="G13560" s="9"/>
      <c r="H13560" s="9"/>
    </row>
    <row r="13561" spans="7:8" x14ac:dyDescent="0.35">
      <c r="G13561" s="9"/>
      <c r="H13561" s="9"/>
    </row>
    <row r="13562" spans="7:8" x14ac:dyDescent="0.35">
      <c r="G13562" s="9"/>
      <c r="H13562" s="9"/>
    </row>
    <row r="13563" spans="7:8" x14ac:dyDescent="0.35">
      <c r="G13563" s="9"/>
      <c r="H13563" s="9"/>
    </row>
    <row r="13564" spans="7:8" x14ac:dyDescent="0.35">
      <c r="G13564" s="9"/>
      <c r="H13564" s="9"/>
    </row>
    <row r="13565" spans="7:8" x14ac:dyDescent="0.35">
      <c r="G13565" s="9"/>
      <c r="H13565" s="9"/>
    </row>
    <row r="13566" spans="7:8" x14ac:dyDescent="0.35">
      <c r="G13566" s="9"/>
      <c r="H13566" s="9"/>
    </row>
    <row r="13567" spans="7:8" x14ac:dyDescent="0.35">
      <c r="G13567" s="9"/>
      <c r="H13567" s="9"/>
    </row>
    <row r="13568" spans="7:8" x14ac:dyDescent="0.35">
      <c r="G13568" s="9"/>
      <c r="H13568" s="9"/>
    </row>
    <row r="13569" spans="7:8" x14ac:dyDescent="0.35">
      <c r="G13569" s="9"/>
      <c r="H13569" s="9"/>
    </row>
    <row r="13570" spans="7:8" x14ac:dyDescent="0.35">
      <c r="G13570" s="9"/>
      <c r="H13570" s="9"/>
    </row>
    <row r="13571" spans="7:8" x14ac:dyDescent="0.35">
      <c r="G13571" s="9"/>
      <c r="H13571" s="9"/>
    </row>
    <row r="13572" spans="7:8" x14ac:dyDescent="0.35">
      <c r="G13572" s="9"/>
      <c r="H13572" s="9"/>
    </row>
    <row r="13573" spans="7:8" x14ac:dyDescent="0.35">
      <c r="G13573" s="9"/>
      <c r="H13573" s="9"/>
    </row>
    <row r="13574" spans="7:8" x14ac:dyDescent="0.35">
      <c r="G13574" s="9"/>
      <c r="H13574" s="9"/>
    </row>
    <row r="13575" spans="7:8" x14ac:dyDescent="0.35">
      <c r="G13575" s="9"/>
      <c r="H13575" s="9"/>
    </row>
    <row r="13576" spans="7:8" x14ac:dyDescent="0.35">
      <c r="G13576" s="9"/>
      <c r="H13576" s="9"/>
    </row>
    <row r="13577" spans="7:8" x14ac:dyDescent="0.35">
      <c r="G13577" s="9"/>
      <c r="H13577" s="9"/>
    </row>
    <row r="13578" spans="7:8" x14ac:dyDescent="0.35">
      <c r="G13578" s="9"/>
      <c r="H13578" s="9"/>
    </row>
    <row r="13579" spans="7:8" x14ac:dyDescent="0.35">
      <c r="G13579" s="9"/>
      <c r="H13579" s="9"/>
    </row>
    <row r="13580" spans="7:8" x14ac:dyDescent="0.35">
      <c r="G13580" s="9"/>
      <c r="H13580" s="9"/>
    </row>
    <row r="13581" spans="7:8" x14ac:dyDescent="0.35">
      <c r="G13581" s="9"/>
      <c r="H13581" s="9"/>
    </row>
    <row r="13582" spans="7:8" x14ac:dyDescent="0.35">
      <c r="G13582" s="9"/>
      <c r="H13582" s="9"/>
    </row>
    <row r="13583" spans="7:8" x14ac:dyDescent="0.35">
      <c r="G13583" s="9"/>
      <c r="H13583" s="9"/>
    </row>
    <row r="13584" spans="7:8" x14ac:dyDescent="0.35">
      <c r="G13584" s="9"/>
      <c r="H13584" s="9"/>
    </row>
    <row r="13585" spans="7:8" x14ac:dyDescent="0.35">
      <c r="G13585" s="9"/>
      <c r="H13585" s="9"/>
    </row>
    <row r="13586" spans="7:8" x14ac:dyDescent="0.35">
      <c r="G13586" s="9"/>
      <c r="H13586" s="9"/>
    </row>
    <row r="13587" spans="7:8" x14ac:dyDescent="0.35">
      <c r="G13587" s="9"/>
      <c r="H13587" s="9"/>
    </row>
    <row r="13588" spans="7:8" x14ac:dyDescent="0.35">
      <c r="G13588" s="9"/>
      <c r="H13588" s="9"/>
    </row>
    <row r="13589" spans="7:8" x14ac:dyDescent="0.35">
      <c r="G13589" s="9"/>
      <c r="H13589" s="9"/>
    </row>
    <row r="13590" spans="7:8" x14ac:dyDescent="0.35">
      <c r="G13590" s="9"/>
      <c r="H13590" s="9"/>
    </row>
    <row r="13591" spans="7:8" x14ac:dyDescent="0.35">
      <c r="G13591" s="9"/>
      <c r="H13591" s="9"/>
    </row>
    <row r="13592" spans="7:8" x14ac:dyDescent="0.35">
      <c r="G13592" s="9"/>
      <c r="H13592" s="9"/>
    </row>
    <row r="13593" spans="7:8" x14ac:dyDescent="0.35">
      <c r="G13593" s="9"/>
      <c r="H13593" s="9"/>
    </row>
    <row r="13594" spans="7:8" x14ac:dyDescent="0.35">
      <c r="G13594" s="9"/>
      <c r="H13594" s="9"/>
    </row>
    <row r="13595" spans="7:8" x14ac:dyDescent="0.35">
      <c r="G13595" s="9"/>
      <c r="H13595" s="9"/>
    </row>
    <row r="13596" spans="7:8" x14ac:dyDescent="0.35">
      <c r="G13596" s="9"/>
      <c r="H13596" s="9"/>
    </row>
    <row r="13597" spans="7:8" x14ac:dyDescent="0.35">
      <c r="G13597" s="9"/>
      <c r="H13597" s="9"/>
    </row>
    <row r="13598" spans="7:8" x14ac:dyDescent="0.35">
      <c r="G13598" s="9"/>
      <c r="H13598" s="9"/>
    </row>
    <row r="13599" spans="7:8" x14ac:dyDescent="0.35">
      <c r="G13599" s="9"/>
      <c r="H13599" s="9"/>
    </row>
    <row r="13600" spans="7:8" x14ac:dyDescent="0.35">
      <c r="G13600" s="9"/>
      <c r="H13600" s="9"/>
    </row>
    <row r="13601" spans="7:8" x14ac:dyDescent="0.35">
      <c r="G13601" s="9"/>
      <c r="H13601" s="9"/>
    </row>
    <row r="13602" spans="7:8" x14ac:dyDescent="0.35">
      <c r="G13602" s="9"/>
      <c r="H13602" s="9"/>
    </row>
    <row r="13603" spans="7:8" x14ac:dyDescent="0.35">
      <c r="G13603" s="9"/>
      <c r="H13603" s="9"/>
    </row>
    <row r="13604" spans="7:8" x14ac:dyDescent="0.35">
      <c r="G13604" s="9"/>
      <c r="H13604" s="9"/>
    </row>
    <row r="13605" spans="7:8" x14ac:dyDescent="0.35">
      <c r="G13605" s="9"/>
      <c r="H13605" s="9"/>
    </row>
    <row r="13606" spans="7:8" x14ac:dyDescent="0.35">
      <c r="G13606" s="9"/>
      <c r="H13606" s="9"/>
    </row>
    <row r="13607" spans="7:8" x14ac:dyDescent="0.35">
      <c r="G13607" s="9"/>
      <c r="H13607" s="9"/>
    </row>
    <row r="13608" spans="7:8" x14ac:dyDescent="0.35">
      <c r="G13608" s="9"/>
      <c r="H13608" s="9"/>
    </row>
    <row r="13609" spans="7:8" x14ac:dyDescent="0.35">
      <c r="G13609" s="9"/>
      <c r="H13609" s="9"/>
    </row>
    <row r="13610" spans="7:8" x14ac:dyDescent="0.35">
      <c r="G13610" s="9"/>
      <c r="H13610" s="9"/>
    </row>
    <row r="13611" spans="7:8" x14ac:dyDescent="0.35">
      <c r="G13611" s="9"/>
      <c r="H13611" s="9"/>
    </row>
    <row r="13612" spans="7:8" x14ac:dyDescent="0.35">
      <c r="G13612" s="9"/>
      <c r="H13612" s="9"/>
    </row>
    <row r="13613" spans="7:8" x14ac:dyDescent="0.35">
      <c r="G13613" s="9"/>
      <c r="H13613" s="9"/>
    </row>
    <row r="13614" spans="7:8" x14ac:dyDescent="0.35">
      <c r="G13614" s="9"/>
      <c r="H13614" s="9"/>
    </row>
    <row r="13615" spans="7:8" x14ac:dyDescent="0.35">
      <c r="G13615" s="9"/>
      <c r="H13615" s="9"/>
    </row>
    <row r="13616" spans="7:8" x14ac:dyDescent="0.35">
      <c r="G13616" s="9"/>
      <c r="H13616" s="9"/>
    </row>
    <row r="13617" spans="7:8" x14ac:dyDescent="0.35">
      <c r="G13617" s="9"/>
      <c r="H13617" s="9"/>
    </row>
    <row r="13618" spans="7:8" x14ac:dyDescent="0.35">
      <c r="G13618" s="9"/>
      <c r="H13618" s="9"/>
    </row>
    <row r="13619" spans="7:8" x14ac:dyDescent="0.35">
      <c r="G13619" s="9"/>
      <c r="H13619" s="9"/>
    </row>
    <row r="13620" spans="7:8" x14ac:dyDescent="0.35">
      <c r="G13620" s="9"/>
      <c r="H13620" s="9"/>
    </row>
    <row r="13621" spans="7:8" x14ac:dyDescent="0.35">
      <c r="G13621" s="9"/>
      <c r="H13621" s="9"/>
    </row>
    <row r="13622" spans="7:8" x14ac:dyDescent="0.35">
      <c r="G13622" s="9"/>
      <c r="H13622" s="9"/>
    </row>
    <row r="13623" spans="7:8" x14ac:dyDescent="0.35">
      <c r="G13623" s="9"/>
      <c r="H13623" s="9"/>
    </row>
    <row r="13624" spans="7:8" x14ac:dyDescent="0.35">
      <c r="G13624" s="9"/>
      <c r="H13624" s="9"/>
    </row>
    <row r="13625" spans="7:8" x14ac:dyDescent="0.35">
      <c r="G13625" s="9"/>
      <c r="H13625" s="9"/>
    </row>
    <row r="13626" spans="7:8" x14ac:dyDescent="0.35">
      <c r="G13626" s="9"/>
      <c r="H13626" s="9"/>
    </row>
    <row r="13627" spans="7:8" x14ac:dyDescent="0.35">
      <c r="G13627" s="9"/>
      <c r="H13627" s="9"/>
    </row>
    <row r="13628" spans="7:8" x14ac:dyDescent="0.35">
      <c r="G13628" s="9"/>
      <c r="H13628" s="9"/>
    </row>
    <row r="13629" spans="7:8" x14ac:dyDescent="0.35">
      <c r="G13629" s="9"/>
      <c r="H13629" s="9"/>
    </row>
    <row r="13630" spans="7:8" x14ac:dyDescent="0.35">
      <c r="G13630" s="9"/>
      <c r="H13630" s="9"/>
    </row>
    <row r="13631" spans="7:8" x14ac:dyDescent="0.35">
      <c r="G13631" s="9"/>
      <c r="H13631" s="9"/>
    </row>
    <row r="13632" spans="7:8" x14ac:dyDescent="0.35">
      <c r="G13632" s="9"/>
      <c r="H13632" s="9"/>
    </row>
    <row r="13633" spans="7:8" x14ac:dyDescent="0.35">
      <c r="G13633" s="9"/>
      <c r="H13633" s="9"/>
    </row>
    <row r="13634" spans="7:8" x14ac:dyDescent="0.35">
      <c r="G13634" s="9"/>
      <c r="H13634" s="9"/>
    </row>
    <row r="13635" spans="7:8" x14ac:dyDescent="0.35">
      <c r="G13635" s="9"/>
      <c r="H13635" s="9"/>
    </row>
    <row r="13636" spans="7:8" x14ac:dyDescent="0.35">
      <c r="G13636" s="9"/>
      <c r="H13636" s="9"/>
    </row>
    <row r="13637" spans="7:8" x14ac:dyDescent="0.35">
      <c r="G13637" s="9"/>
      <c r="H13637" s="9"/>
    </row>
    <row r="13638" spans="7:8" x14ac:dyDescent="0.35">
      <c r="G13638" s="9"/>
      <c r="H13638" s="9"/>
    </row>
    <row r="13639" spans="7:8" x14ac:dyDescent="0.35">
      <c r="G13639" s="9"/>
      <c r="H13639" s="9"/>
    </row>
    <row r="13640" spans="7:8" x14ac:dyDescent="0.35">
      <c r="G13640" s="9"/>
      <c r="H13640" s="9"/>
    </row>
    <row r="13641" spans="7:8" x14ac:dyDescent="0.35">
      <c r="G13641" s="9"/>
      <c r="H13641" s="9"/>
    </row>
    <row r="13642" spans="7:8" x14ac:dyDescent="0.35">
      <c r="G13642" s="9"/>
      <c r="H13642" s="9"/>
    </row>
    <row r="13643" spans="7:8" x14ac:dyDescent="0.35">
      <c r="G13643" s="9"/>
      <c r="H13643" s="9"/>
    </row>
    <row r="13644" spans="7:8" x14ac:dyDescent="0.35">
      <c r="G13644" s="9"/>
      <c r="H13644" s="9"/>
    </row>
    <row r="13645" spans="7:8" x14ac:dyDescent="0.35">
      <c r="G13645" s="9"/>
      <c r="H13645" s="9"/>
    </row>
    <row r="13646" spans="7:8" x14ac:dyDescent="0.35">
      <c r="G13646" s="9"/>
      <c r="H13646" s="9"/>
    </row>
    <row r="13647" spans="7:8" x14ac:dyDescent="0.35">
      <c r="G13647" s="9"/>
      <c r="H13647" s="9"/>
    </row>
    <row r="13648" spans="7:8" x14ac:dyDescent="0.35">
      <c r="G13648" s="9"/>
      <c r="H13648" s="9"/>
    </row>
    <row r="13649" spans="7:8" x14ac:dyDescent="0.35">
      <c r="G13649" s="9"/>
      <c r="H13649" s="9"/>
    </row>
    <row r="13650" spans="7:8" x14ac:dyDescent="0.35">
      <c r="G13650" s="9"/>
      <c r="H13650" s="9"/>
    </row>
    <row r="13651" spans="7:8" x14ac:dyDescent="0.35">
      <c r="G13651" s="9"/>
      <c r="H13651" s="9"/>
    </row>
    <row r="13652" spans="7:8" x14ac:dyDescent="0.35">
      <c r="G13652" s="9"/>
      <c r="H13652" s="9"/>
    </row>
    <row r="13653" spans="7:8" x14ac:dyDescent="0.35">
      <c r="G13653" s="9"/>
      <c r="H13653" s="9"/>
    </row>
    <row r="13654" spans="7:8" x14ac:dyDescent="0.35">
      <c r="G13654" s="9"/>
      <c r="H13654" s="9"/>
    </row>
    <row r="13655" spans="7:8" x14ac:dyDescent="0.35">
      <c r="G13655" s="9"/>
      <c r="H13655" s="9"/>
    </row>
    <row r="13656" spans="7:8" x14ac:dyDescent="0.35">
      <c r="G13656" s="9"/>
      <c r="H13656" s="9"/>
    </row>
    <row r="13657" spans="7:8" x14ac:dyDescent="0.35">
      <c r="G13657" s="9"/>
      <c r="H13657" s="9"/>
    </row>
    <row r="13658" spans="7:8" x14ac:dyDescent="0.35">
      <c r="G13658" s="9"/>
      <c r="H13658" s="9"/>
    </row>
    <row r="13659" spans="7:8" x14ac:dyDescent="0.35">
      <c r="G13659" s="9"/>
      <c r="H13659" s="9"/>
    </row>
    <row r="13660" spans="7:8" x14ac:dyDescent="0.35">
      <c r="G13660" s="9"/>
      <c r="H13660" s="9"/>
    </row>
    <row r="13661" spans="7:8" x14ac:dyDescent="0.35">
      <c r="G13661" s="9"/>
      <c r="H13661" s="9"/>
    </row>
    <row r="13662" spans="7:8" x14ac:dyDescent="0.35">
      <c r="G13662" s="9"/>
      <c r="H13662" s="9"/>
    </row>
    <row r="13663" spans="7:8" x14ac:dyDescent="0.35">
      <c r="G13663" s="9"/>
      <c r="H13663" s="9"/>
    </row>
    <row r="13664" spans="7:8" x14ac:dyDescent="0.35">
      <c r="G13664" s="9"/>
      <c r="H13664" s="9"/>
    </row>
    <row r="13665" spans="7:8" x14ac:dyDescent="0.35">
      <c r="G13665" s="9"/>
      <c r="H13665" s="9"/>
    </row>
    <row r="13666" spans="7:8" x14ac:dyDescent="0.35">
      <c r="G13666" s="9"/>
      <c r="H13666" s="9"/>
    </row>
    <row r="13667" spans="7:8" x14ac:dyDescent="0.35">
      <c r="G13667" s="9"/>
      <c r="H13667" s="9"/>
    </row>
    <row r="13668" spans="7:8" x14ac:dyDescent="0.35">
      <c r="G13668" s="9"/>
      <c r="H13668" s="9"/>
    </row>
    <row r="13669" spans="7:8" x14ac:dyDescent="0.35">
      <c r="G13669" s="9"/>
      <c r="H13669" s="9"/>
    </row>
    <row r="13670" spans="7:8" x14ac:dyDescent="0.35">
      <c r="G13670" s="9"/>
      <c r="H13670" s="9"/>
    </row>
    <row r="13671" spans="7:8" x14ac:dyDescent="0.35">
      <c r="G13671" s="9"/>
      <c r="H13671" s="9"/>
    </row>
    <row r="13672" spans="7:8" x14ac:dyDescent="0.35">
      <c r="G13672" s="9"/>
      <c r="H13672" s="9"/>
    </row>
    <row r="13673" spans="7:8" x14ac:dyDescent="0.35">
      <c r="G13673" s="9"/>
      <c r="H13673" s="9"/>
    </row>
    <row r="13674" spans="7:8" x14ac:dyDescent="0.35">
      <c r="G13674" s="9"/>
      <c r="H13674" s="9"/>
    </row>
    <row r="13675" spans="7:8" x14ac:dyDescent="0.35">
      <c r="G13675" s="9"/>
      <c r="H13675" s="9"/>
    </row>
    <row r="13676" spans="7:8" x14ac:dyDescent="0.35">
      <c r="G13676" s="9"/>
      <c r="H13676" s="9"/>
    </row>
    <row r="13677" spans="7:8" x14ac:dyDescent="0.35">
      <c r="G13677" s="9"/>
      <c r="H13677" s="9"/>
    </row>
    <row r="13678" spans="7:8" x14ac:dyDescent="0.35">
      <c r="G13678" s="9"/>
      <c r="H13678" s="9"/>
    </row>
    <row r="13679" spans="7:8" x14ac:dyDescent="0.35">
      <c r="G13679" s="9"/>
      <c r="H13679" s="9"/>
    </row>
    <row r="13680" spans="7:8" x14ac:dyDescent="0.35">
      <c r="G13680" s="9"/>
      <c r="H13680" s="9"/>
    </row>
    <row r="13681" spans="7:8" x14ac:dyDescent="0.35">
      <c r="G13681" s="9"/>
      <c r="H13681" s="9"/>
    </row>
    <row r="13682" spans="7:8" x14ac:dyDescent="0.35">
      <c r="G13682" s="9"/>
      <c r="H13682" s="9"/>
    </row>
    <row r="13683" spans="7:8" x14ac:dyDescent="0.35">
      <c r="G13683" s="9"/>
      <c r="H13683" s="9"/>
    </row>
    <row r="13684" spans="7:8" x14ac:dyDescent="0.35">
      <c r="G13684" s="9"/>
      <c r="H13684" s="9"/>
    </row>
    <row r="13685" spans="7:8" x14ac:dyDescent="0.35">
      <c r="G13685" s="9"/>
      <c r="H13685" s="9"/>
    </row>
    <row r="13686" spans="7:8" x14ac:dyDescent="0.35">
      <c r="G13686" s="9"/>
      <c r="H13686" s="9"/>
    </row>
    <row r="13687" spans="7:8" x14ac:dyDescent="0.35">
      <c r="G13687" s="9"/>
      <c r="H13687" s="9"/>
    </row>
    <row r="13688" spans="7:8" x14ac:dyDescent="0.35">
      <c r="G13688" s="9"/>
      <c r="H13688" s="9"/>
    </row>
    <row r="13689" spans="7:8" x14ac:dyDescent="0.35">
      <c r="G13689" s="9"/>
      <c r="H13689" s="9"/>
    </row>
    <row r="13690" spans="7:8" x14ac:dyDescent="0.35">
      <c r="G13690" s="9"/>
      <c r="H13690" s="9"/>
    </row>
    <row r="13691" spans="7:8" x14ac:dyDescent="0.35">
      <c r="G13691" s="9"/>
      <c r="H13691" s="9"/>
    </row>
    <row r="13692" spans="7:8" x14ac:dyDescent="0.35">
      <c r="G13692" s="9"/>
      <c r="H13692" s="9"/>
    </row>
    <row r="13693" spans="7:8" x14ac:dyDescent="0.35">
      <c r="G13693" s="9"/>
      <c r="H13693" s="9"/>
    </row>
    <row r="13694" spans="7:8" x14ac:dyDescent="0.35">
      <c r="G13694" s="9"/>
      <c r="H13694" s="9"/>
    </row>
    <row r="13695" spans="7:8" x14ac:dyDescent="0.35">
      <c r="G13695" s="9"/>
      <c r="H13695" s="9"/>
    </row>
    <row r="13696" spans="7:8" x14ac:dyDescent="0.35">
      <c r="G13696" s="9"/>
      <c r="H13696" s="9"/>
    </row>
    <row r="13697" spans="7:8" x14ac:dyDescent="0.35">
      <c r="G13697" s="9"/>
      <c r="H13697" s="9"/>
    </row>
    <row r="13698" spans="7:8" x14ac:dyDescent="0.35">
      <c r="G13698" s="9"/>
      <c r="H13698" s="9"/>
    </row>
    <row r="13699" spans="7:8" x14ac:dyDescent="0.35">
      <c r="G13699" s="9"/>
      <c r="H13699" s="9"/>
    </row>
    <row r="13700" spans="7:8" x14ac:dyDescent="0.35">
      <c r="G13700" s="9"/>
      <c r="H13700" s="9"/>
    </row>
    <row r="13701" spans="7:8" x14ac:dyDescent="0.35">
      <c r="G13701" s="9"/>
      <c r="H13701" s="9"/>
    </row>
    <row r="13702" spans="7:8" x14ac:dyDescent="0.35">
      <c r="G13702" s="9"/>
      <c r="H13702" s="9"/>
    </row>
    <row r="13703" spans="7:8" x14ac:dyDescent="0.35">
      <c r="G13703" s="9"/>
      <c r="H13703" s="9"/>
    </row>
    <row r="13704" spans="7:8" x14ac:dyDescent="0.35">
      <c r="G13704" s="9"/>
      <c r="H13704" s="9"/>
    </row>
    <row r="13705" spans="7:8" x14ac:dyDescent="0.35">
      <c r="G13705" s="9"/>
      <c r="H13705" s="9"/>
    </row>
    <row r="13706" spans="7:8" x14ac:dyDescent="0.35">
      <c r="G13706" s="9"/>
      <c r="H13706" s="9"/>
    </row>
    <row r="13707" spans="7:8" x14ac:dyDescent="0.35">
      <c r="G13707" s="9"/>
      <c r="H13707" s="9"/>
    </row>
    <row r="13708" spans="7:8" x14ac:dyDescent="0.35">
      <c r="G13708" s="9"/>
      <c r="H13708" s="9"/>
    </row>
    <row r="13709" spans="7:8" x14ac:dyDescent="0.35">
      <c r="G13709" s="9"/>
      <c r="H13709" s="9"/>
    </row>
    <row r="13710" spans="7:8" x14ac:dyDescent="0.35">
      <c r="G13710" s="9"/>
      <c r="H13710" s="9"/>
    </row>
    <row r="13711" spans="7:8" x14ac:dyDescent="0.35">
      <c r="G13711" s="9"/>
      <c r="H13711" s="9"/>
    </row>
    <row r="13712" spans="7:8" x14ac:dyDescent="0.35">
      <c r="G13712" s="9"/>
      <c r="H13712" s="9"/>
    </row>
    <row r="13713" spans="7:8" x14ac:dyDescent="0.35">
      <c r="G13713" s="9"/>
      <c r="H13713" s="9"/>
    </row>
    <row r="13714" spans="7:8" x14ac:dyDescent="0.35">
      <c r="G13714" s="9"/>
      <c r="H13714" s="9"/>
    </row>
    <row r="13715" spans="7:8" x14ac:dyDescent="0.35">
      <c r="G13715" s="9"/>
      <c r="H13715" s="9"/>
    </row>
    <row r="13716" spans="7:8" x14ac:dyDescent="0.35">
      <c r="G13716" s="9"/>
      <c r="H13716" s="9"/>
    </row>
    <row r="13717" spans="7:8" x14ac:dyDescent="0.35">
      <c r="G13717" s="9"/>
      <c r="H13717" s="9"/>
    </row>
    <row r="13718" spans="7:8" x14ac:dyDescent="0.35">
      <c r="G13718" s="9"/>
      <c r="H13718" s="9"/>
    </row>
    <row r="13719" spans="7:8" x14ac:dyDescent="0.35">
      <c r="G13719" s="9"/>
      <c r="H13719" s="9"/>
    </row>
    <row r="13720" spans="7:8" x14ac:dyDescent="0.35">
      <c r="G13720" s="9"/>
      <c r="H13720" s="9"/>
    </row>
    <row r="13721" spans="7:8" x14ac:dyDescent="0.35">
      <c r="G13721" s="9"/>
      <c r="H13721" s="9"/>
    </row>
    <row r="13722" spans="7:8" x14ac:dyDescent="0.35">
      <c r="G13722" s="9"/>
      <c r="H13722" s="9"/>
    </row>
    <row r="13723" spans="7:8" x14ac:dyDescent="0.35">
      <c r="G13723" s="9"/>
      <c r="H13723" s="9"/>
    </row>
    <row r="13724" spans="7:8" x14ac:dyDescent="0.35">
      <c r="G13724" s="9"/>
      <c r="H13724" s="9"/>
    </row>
    <row r="13725" spans="7:8" x14ac:dyDescent="0.35">
      <c r="G13725" s="9"/>
      <c r="H13725" s="9"/>
    </row>
    <row r="13726" spans="7:8" x14ac:dyDescent="0.35">
      <c r="G13726" s="9"/>
      <c r="H13726" s="9"/>
    </row>
    <row r="13727" spans="7:8" x14ac:dyDescent="0.35">
      <c r="G13727" s="9"/>
      <c r="H13727" s="9"/>
    </row>
    <row r="13728" spans="7:8" x14ac:dyDescent="0.35">
      <c r="G13728" s="9"/>
      <c r="H13728" s="9"/>
    </row>
    <row r="13729" spans="7:8" x14ac:dyDescent="0.35">
      <c r="G13729" s="9"/>
      <c r="H13729" s="9"/>
    </row>
    <row r="13730" spans="7:8" x14ac:dyDescent="0.35">
      <c r="G13730" s="9"/>
      <c r="H13730" s="9"/>
    </row>
    <row r="13731" spans="7:8" x14ac:dyDescent="0.35">
      <c r="G13731" s="9"/>
      <c r="H13731" s="9"/>
    </row>
    <row r="13732" spans="7:8" x14ac:dyDescent="0.35">
      <c r="G13732" s="9"/>
      <c r="H13732" s="9"/>
    </row>
    <row r="13733" spans="7:8" x14ac:dyDescent="0.35">
      <c r="G13733" s="9"/>
      <c r="H13733" s="9"/>
    </row>
    <row r="13734" spans="7:8" x14ac:dyDescent="0.35">
      <c r="G13734" s="9"/>
      <c r="H13734" s="9"/>
    </row>
    <row r="13735" spans="7:8" x14ac:dyDescent="0.35">
      <c r="G13735" s="9"/>
      <c r="H13735" s="9"/>
    </row>
    <row r="13736" spans="7:8" x14ac:dyDescent="0.35">
      <c r="G13736" s="9"/>
      <c r="H13736" s="9"/>
    </row>
    <row r="13737" spans="7:8" x14ac:dyDescent="0.35">
      <c r="G13737" s="9"/>
      <c r="H13737" s="9"/>
    </row>
    <row r="13738" spans="7:8" x14ac:dyDescent="0.35">
      <c r="G13738" s="9"/>
      <c r="H13738" s="9"/>
    </row>
    <row r="13739" spans="7:8" x14ac:dyDescent="0.35">
      <c r="G13739" s="9"/>
      <c r="H13739" s="9"/>
    </row>
    <row r="13740" spans="7:8" x14ac:dyDescent="0.35">
      <c r="G13740" s="9"/>
      <c r="H13740" s="9"/>
    </row>
    <row r="13741" spans="7:8" x14ac:dyDescent="0.35">
      <c r="G13741" s="9"/>
      <c r="H13741" s="9"/>
    </row>
    <row r="13742" spans="7:8" x14ac:dyDescent="0.35">
      <c r="G13742" s="9"/>
      <c r="H13742" s="9"/>
    </row>
    <row r="13743" spans="7:8" x14ac:dyDescent="0.35">
      <c r="G13743" s="9"/>
      <c r="H13743" s="9"/>
    </row>
    <row r="13744" spans="7:8" x14ac:dyDescent="0.35">
      <c r="G13744" s="9"/>
      <c r="H13744" s="9"/>
    </row>
    <row r="13745" spans="7:8" x14ac:dyDescent="0.35">
      <c r="G13745" s="9"/>
      <c r="H13745" s="9"/>
    </row>
    <row r="13746" spans="7:8" x14ac:dyDescent="0.35">
      <c r="G13746" s="9"/>
      <c r="H13746" s="9"/>
    </row>
    <row r="13747" spans="7:8" x14ac:dyDescent="0.35">
      <c r="G13747" s="9"/>
      <c r="H13747" s="9"/>
    </row>
    <row r="13748" spans="7:8" x14ac:dyDescent="0.35">
      <c r="G13748" s="9"/>
      <c r="H13748" s="9"/>
    </row>
    <row r="13749" spans="7:8" x14ac:dyDescent="0.35">
      <c r="G13749" s="9"/>
      <c r="H13749" s="9"/>
    </row>
    <row r="13750" spans="7:8" x14ac:dyDescent="0.35">
      <c r="G13750" s="9"/>
      <c r="H13750" s="9"/>
    </row>
    <row r="13751" spans="7:8" x14ac:dyDescent="0.35">
      <c r="G13751" s="9"/>
      <c r="H13751" s="9"/>
    </row>
    <row r="13752" spans="7:8" x14ac:dyDescent="0.35">
      <c r="G13752" s="9"/>
      <c r="H13752" s="9"/>
    </row>
    <row r="13753" spans="7:8" x14ac:dyDescent="0.35">
      <c r="G13753" s="9"/>
      <c r="H13753" s="9"/>
    </row>
    <row r="13754" spans="7:8" x14ac:dyDescent="0.35">
      <c r="G13754" s="9"/>
      <c r="H13754" s="9"/>
    </row>
    <row r="13755" spans="7:8" x14ac:dyDescent="0.35">
      <c r="G13755" s="9"/>
      <c r="H13755" s="9"/>
    </row>
    <row r="13756" spans="7:8" x14ac:dyDescent="0.35">
      <c r="G13756" s="9"/>
      <c r="H13756" s="9"/>
    </row>
    <row r="13757" spans="7:8" x14ac:dyDescent="0.35">
      <c r="G13757" s="9"/>
      <c r="H13757" s="9"/>
    </row>
    <row r="13758" spans="7:8" x14ac:dyDescent="0.35">
      <c r="G13758" s="9"/>
      <c r="H13758" s="9"/>
    </row>
    <row r="13759" spans="7:8" x14ac:dyDescent="0.35">
      <c r="G13759" s="9"/>
      <c r="H13759" s="9"/>
    </row>
    <row r="13760" spans="7:8" x14ac:dyDescent="0.35">
      <c r="G13760" s="9"/>
      <c r="H13760" s="9"/>
    </row>
    <row r="13761" spans="7:8" x14ac:dyDescent="0.35">
      <c r="G13761" s="9"/>
      <c r="H13761" s="9"/>
    </row>
    <row r="13762" spans="7:8" x14ac:dyDescent="0.35">
      <c r="G13762" s="9"/>
      <c r="H13762" s="9"/>
    </row>
    <row r="13763" spans="7:8" x14ac:dyDescent="0.35">
      <c r="G13763" s="9"/>
      <c r="H13763" s="9"/>
    </row>
    <row r="13764" spans="7:8" x14ac:dyDescent="0.35">
      <c r="G13764" s="9"/>
      <c r="H13764" s="9"/>
    </row>
    <row r="13765" spans="7:8" x14ac:dyDescent="0.35">
      <c r="G13765" s="9"/>
      <c r="H13765" s="9"/>
    </row>
    <row r="13766" spans="7:8" x14ac:dyDescent="0.35">
      <c r="G13766" s="9"/>
      <c r="H13766" s="9"/>
    </row>
    <row r="13767" spans="7:8" x14ac:dyDescent="0.35">
      <c r="G13767" s="9"/>
      <c r="H13767" s="9"/>
    </row>
    <row r="13768" spans="7:8" x14ac:dyDescent="0.35">
      <c r="G13768" s="9"/>
      <c r="H13768" s="9"/>
    </row>
    <row r="13769" spans="7:8" x14ac:dyDescent="0.35">
      <c r="G13769" s="9"/>
      <c r="H13769" s="9"/>
    </row>
    <row r="13770" spans="7:8" x14ac:dyDescent="0.35">
      <c r="G13770" s="9"/>
      <c r="H13770" s="9"/>
    </row>
    <row r="13771" spans="7:8" x14ac:dyDescent="0.35">
      <c r="G13771" s="9"/>
      <c r="H13771" s="9"/>
    </row>
    <row r="13772" spans="7:8" x14ac:dyDescent="0.35">
      <c r="G13772" s="9"/>
      <c r="H13772" s="9"/>
    </row>
    <row r="13773" spans="7:8" x14ac:dyDescent="0.35">
      <c r="G13773" s="9"/>
      <c r="H13773" s="9"/>
    </row>
    <row r="13774" spans="7:8" x14ac:dyDescent="0.35">
      <c r="G13774" s="9"/>
      <c r="H13774" s="9"/>
    </row>
    <row r="13775" spans="7:8" x14ac:dyDescent="0.35">
      <c r="G13775" s="9"/>
      <c r="H13775" s="9"/>
    </row>
    <row r="13776" spans="7:8" x14ac:dyDescent="0.35">
      <c r="G13776" s="9"/>
      <c r="H13776" s="9"/>
    </row>
    <row r="13777" spans="7:8" x14ac:dyDescent="0.35">
      <c r="G13777" s="9"/>
      <c r="H13777" s="9"/>
    </row>
    <row r="13778" spans="7:8" x14ac:dyDescent="0.35">
      <c r="G13778" s="9"/>
      <c r="H13778" s="9"/>
    </row>
    <row r="13779" spans="7:8" x14ac:dyDescent="0.35">
      <c r="G13779" s="9"/>
      <c r="H13779" s="9"/>
    </row>
    <row r="13780" spans="7:8" x14ac:dyDescent="0.35">
      <c r="G13780" s="9"/>
      <c r="H13780" s="9"/>
    </row>
    <row r="13781" spans="7:8" x14ac:dyDescent="0.35">
      <c r="G13781" s="9"/>
      <c r="H13781" s="9"/>
    </row>
    <row r="13782" spans="7:8" x14ac:dyDescent="0.35">
      <c r="G13782" s="9"/>
      <c r="H13782" s="9"/>
    </row>
    <row r="13783" spans="7:8" x14ac:dyDescent="0.35">
      <c r="G13783" s="9"/>
      <c r="H13783" s="9"/>
    </row>
    <row r="13784" spans="7:8" x14ac:dyDescent="0.35">
      <c r="G13784" s="9"/>
      <c r="H13784" s="9"/>
    </row>
    <row r="13785" spans="7:8" x14ac:dyDescent="0.35">
      <c r="G13785" s="9"/>
      <c r="H13785" s="9"/>
    </row>
    <row r="13786" spans="7:8" x14ac:dyDescent="0.35">
      <c r="G13786" s="9"/>
      <c r="H13786" s="9"/>
    </row>
    <row r="13787" spans="7:8" x14ac:dyDescent="0.35">
      <c r="G13787" s="9"/>
      <c r="H13787" s="9"/>
    </row>
    <row r="13788" spans="7:8" x14ac:dyDescent="0.35">
      <c r="G13788" s="9"/>
      <c r="H13788" s="9"/>
    </row>
    <row r="13789" spans="7:8" x14ac:dyDescent="0.35">
      <c r="G13789" s="9"/>
      <c r="H13789" s="9"/>
    </row>
    <row r="13790" spans="7:8" x14ac:dyDescent="0.35">
      <c r="G13790" s="9"/>
      <c r="H13790" s="9"/>
    </row>
    <row r="13791" spans="7:8" x14ac:dyDescent="0.35">
      <c r="G13791" s="9"/>
      <c r="H13791" s="9"/>
    </row>
    <row r="13792" spans="7:8" x14ac:dyDescent="0.35">
      <c r="G13792" s="9"/>
      <c r="H13792" s="9"/>
    </row>
    <row r="13793" spans="7:8" x14ac:dyDescent="0.35">
      <c r="G13793" s="9"/>
      <c r="H13793" s="9"/>
    </row>
    <row r="13794" spans="7:8" x14ac:dyDescent="0.35">
      <c r="G13794" s="9"/>
      <c r="H13794" s="9"/>
    </row>
    <row r="13795" spans="7:8" x14ac:dyDescent="0.35">
      <c r="G13795" s="9"/>
      <c r="H13795" s="9"/>
    </row>
    <row r="13796" spans="7:8" x14ac:dyDescent="0.35">
      <c r="G13796" s="9"/>
      <c r="H13796" s="9"/>
    </row>
    <row r="13797" spans="7:8" x14ac:dyDescent="0.35">
      <c r="G13797" s="9"/>
      <c r="H13797" s="9"/>
    </row>
    <row r="13798" spans="7:8" x14ac:dyDescent="0.35">
      <c r="G13798" s="9"/>
      <c r="H13798" s="9"/>
    </row>
    <row r="13799" spans="7:8" x14ac:dyDescent="0.35">
      <c r="G13799" s="9"/>
      <c r="H13799" s="9"/>
    </row>
    <row r="13800" spans="7:8" x14ac:dyDescent="0.35">
      <c r="G13800" s="9"/>
      <c r="H13800" s="9"/>
    </row>
    <row r="13801" spans="7:8" x14ac:dyDescent="0.35">
      <c r="G13801" s="9"/>
      <c r="H13801" s="9"/>
    </row>
    <row r="13802" spans="7:8" x14ac:dyDescent="0.35">
      <c r="G13802" s="9"/>
      <c r="H13802" s="9"/>
    </row>
    <row r="13803" spans="7:8" x14ac:dyDescent="0.35">
      <c r="G13803" s="9"/>
      <c r="H13803" s="9"/>
    </row>
    <row r="13804" spans="7:8" x14ac:dyDescent="0.35">
      <c r="G13804" s="9"/>
      <c r="H13804" s="9"/>
    </row>
    <row r="13805" spans="7:8" x14ac:dyDescent="0.35">
      <c r="G13805" s="9"/>
      <c r="H13805" s="9"/>
    </row>
    <row r="13806" spans="7:8" x14ac:dyDescent="0.35">
      <c r="G13806" s="9"/>
      <c r="H13806" s="9"/>
    </row>
    <row r="13807" spans="7:8" x14ac:dyDescent="0.35">
      <c r="G13807" s="9"/>
      <c r="H13807" s="9"/>
    </row>
    <row r="13808" spans="7:8" x14ac:dyDescent="0.35">
      <c r="G13808" s="9"/>
      <c r="H13808" s="9"/>
    </row>
    <row r="13809" spans="7:8" x14ac:dyDescent="0.35">
      <c r="G13809" s="9"/>
      <c r="H13809" s="9"/>
    </row>
    <row r="13810" spans="7:8" x14ac:dyDescent="0.35">
      <c r="G13810" s="9"/>
      <c r="H13810" s="9"/>
    </row>
    <row r="13811" spans="7:8" x14ac:dyDescent="0.35">
      <c r="G13811" s="9"/>
      <c r="H13811" s="9"/>
    </row>
    <row r="13812" spans="7:8" x14ac:dyDescent="0.35">
      <c r="G13812" s="9"/>
      <c r="H13812" s="9"/>
    </row>
    <row r="13813" spans="7:8" x14ac:dyDescent="0.35">
      <c r="G13813" s="9"/>
      <c r="H13813" s="9"/>
    </row>
    <row r="13814" spans="7:8" x14ac:dyDescent="0.35">
      <c r="G13814" s="9"/>
      <c r="H13814" s="9"/>
    </row>
    <row r="13815" spans="7:8" x14ac:dyDescent="0.35">
      <c r="G13815" s="9"/>
      <c r="H13815" s="9"/>
    </row>
    <row r="13816" spans="7:8" x14ac:dyDescent="0.35">
      <c r="G13816" s="9"/>
      <c r="H13816" s="9"/>
    </row>
    <row r="13817" spans="7:8" x14ac:dyDescent="0.35">
      <c r="G13817" s="9"/>
      <c r="H13817" s="9"/>
    </row>
    <row r="13818" spans="7:8" x14ac:dyDescent="0.35">
      <c r="G13818" s="9"/>
      <c r="H13818" s="9"/>
    </row>
    <row r="13819" spans="7:8" x14ac:dyDescent="0.35">
      <c r="G13819" s="9"/>
      <c r="H13819" s="9"/>
    </row>
    <row r="13820" spans="7:8" x14ac:dyDescent="0.35">
      <c r="G13820" s="9"/>
      <c r="H13820" s="9"/>
    </row>
    <row r="13821" spans="7:8" x14ac:dyDescent="0.35">
      <c r="G13821" s="9"/>
      <c r="H13821" s="9"/>
    </row>
    <row r="13822" spans="7:8" x14ac:dyDescent="0.35">
      <c r="G13822" s="9"/>
      <c r="H13822" s="9"/>
    </row>
    <row r="13823" spans="7:8" x14ac:dyDescent="0.35">
      <c r="G13823" s="9"/>
      <c r="H13823" s="9"/>
    </row>
    <row r="13824" spans="7:8" x14ac:dyDescent="0.35">
      <c r="G13824" s="9"/>
      <c r="H13824" s="9"/>
    </row>
    <row r="13825" spans="7:8" x14ac:dyDescent="0.35">
      <c r="G13825" s="9"/>
      <c r="H13825" s="9"/>
    </row>
    <row r="13826" spans="7:8" x14ac:dyDescent="0.35">
      <c r="G13826" s="9"/>
      <c r="H13826" s="9"/>
    </row>
    <row r="13827" spans="7:8" x14ac:dyDescent="0.35">
      <c r="G13827" s="9"/>
      <c r="H13827" s="9"/>
    </row>
    <row r="13828" spans="7:8" x14ac:dyDescent="0.35">
      <c r="G13828" s="9"/>
      <c r="H13828" s="9"/>
    </row>
    <row r="13829" spans="7:8" x14ac:dyDescent="0.35">
      <c r="G13829" s="9"/>
      <c r="H13829" s="9"/>
    </row>
    <row r="13830" spans="7:8" x14ac:dyDescent="0.35">
      <c r="G13830" s="9"/>
      <c r="H13830" s="9"/>
    </row>
    <row r="13831" spans="7:8" x14ac:dyDescent="0.35">
      <c r="G13831" s="9"/>
      <c r="H13831" s="9"/>
    </row>
    <row r="13832" spans="7:8" x14ac:dyDescent="0.35">
      <c r="G13832" s="9"/>
      <c r="H13832" s="9"/>
    </row>
    <row r="13833" spans="7:8" x14ac:dyDescent="0.35">
      <c r="G13833" s="9"/>
      <c r="H13833" s="9"/>
    </row>
    <row r="13834" spans="7:8" x14ac:dyDescent="0.35">
      <c r="G13834" s="9"/>
      <c r="H13834" s="9"/>
    </row>
    <row r="13835" spans="7:8" x14ac:dyDescent="0.35">
      <c r="G13835" s="9"/>
      <c r="H13835" s="9"/>
    </row>
    <row r="13836" spans="7:8" x14ac:dyDescent="0.35">
      <c r="G13836" s="9"/>
      <c r="H13836" s="9"/>
    </row>
    <row r="13837" spans="7:8" x14ac:dyDescent="0.35">
      <c r="G13837" s="9"/>
      <c r="H13837" s="9"/>
    </row>
    <row r="13838" spans="7:8" x14ac:dyDescent="0.35">
      <c r="G13838" s="9"/>
      <c r="H13838" s="9"/>
    </row>
    <row r="13839" spans="7:8" x14ac:dyDescent="0.35">
      <c r="G13839" s="9"/>
      <c r="H13839" s="9"/>
    </row>
    <row r="13840" spans="7:8" x14ac:dyDescent="0.35">
      <c r="G13840" s="9"/>
      <c r="H13840" s="9"/>
    </row>
    <row r="13841" spans="7:8" x14ac:dyDescent="0.35">
      <c r="G13841" s="9"/>
      <c r="H13841" s="9"/>
    </row>
    <row r="13842" spans="7:8" x14ac:dyDescent="0.35">
      <c r="G13842" s="9"/>
      <c r="H13842" s="9"/>
    </row>
    <row r="13843" spans="7:8" x14ac:dyDescent="0.35">
      <c r="G13843" s="9"/>
      <c r="H13843" s="9"/>
    </row>
    <row r="13844" spans="7:8" x14ac:dyDescent="0.35">
      <c r="G13844" s="9"/>
      <c r="H13844" s="9"/>
    </row>
    <row r="13845" spans="7:8" x14ac:dyDescent="0.35">
      <c r="G13845" s="9"/>
      <c r="H13845" s="9"/>
    </row>
    <row r="13846" spans="7:8" x14ac:dyDescent="0.35">
      <c r="G13846" s="9"/>
      <c r="H13846" s="9"/>
    </row>
    <row r="13847" spans="7:8" x14ac:dyDescent="0.35">
      <c r="G13847" s="9"/>
      <c r="H13847" s="9"/>
    </row>
    <row r="13848" spans="7:8" x14ac:dyDescent="0.35">
      <c r="G13848" s="9"/>
      <c r="H13848" s="9"/>
    </row>
    <row r="13849" spans="7:8" x14ac:dyDescent="0.35">
      <c r="G13849" s="9"/>
      <c r="H13849" s="9"/>
    </row>
    <row r="13850" spans="7:8" x14ac:dyDescent="0.35">
      <c r="G13850" s="9"/>
      <c r="H13850" s="9"/>
    </row>
    <row r="13851" spans="7:8" x14ac:dyDescent="0.35">
      <c r="G13851" s="9"/>
      <c r="H13851" s="9"/>
    </row>
    <row r="13852" spans="7:8" x14ac:dyDescent="0.35">
      <c r="G13852" s="9"/>
      <c r="H13852" s="9"/>
    </row>
    <row r="13853" spans="7:8" x14ac:dyDescent="0.35">
      <c r="G13853" s="9"/>
      <c r="H13853" s="9"/>
    </row>
    <row r="13854" spans="7:8" x14ac:dyDescent="0.35">
      <c r="G13854" s="9"/>
      <c r="H13854" s="9"/>
    </row>
    <row r="13855" spans="7:8" x14ac:dyDescent="0.35">
      <c r="G13855" s="9"/>
      <c r="H13855" s="9"/>
    </row>
    <row r="13856" spans="7:8" x14ac:dyDescent="0.35">
      <c r="G13856" s="9"/>
      <c r="H13856" s="9"/>
    </row>
    <row r="13857" spans="7:8" x14ac:dyDescent="0.35">
      <c r="G13857" s="9"/>
      <c r="H13857" s="9"/>
    </row>
    <row r="13858" spans="7:8" x14ac:dyDescent="0.35">
      <c r="G13858" s="9"/>
      <c r="H13858" s="9"/>
    </row>
    <row r="13859" spans="7:8" x14ac:dyDescent="0.35">
      <c r="G13859" s="9"/>
      <c r="H13859" s="9"/>
    </row>
    <row r="13860" spans="7:8" x14ac:dyDescent="0.35">
      <c r="G13860" s="9"/>
      <c r="H13860" s="9"/>
    </row>
    <row r="13861" spans="7:8" x14ac:dyDescent="0.35">
      <c r="G13861" s="9"/>
      <c r="H13861" s="9"/>
    </row>
    <row r="13862" spans="7:8" x14ac:dyDescent="0.35">
      <c r="G13862" s="9"/>
      <c r="H13862" s="9"/>
    </row>
    <row r="13863" spans="7:8" x14ac:dyDescent="0.35">
      <c r="G13863" s="9"/>
      <c r="H13863" s="9"/>
    </row>
    <row r="13864" spans="7:8" x14ac:dyDescent="0.35">
      <c r="G13864" s="9"/>
      <c r="H13864" s="9"/>
    </row>
    <row r="13865" spans="7:8" x14ac:dyDescent="0.35">
      <c r="G13865" s="9"/>
      <c r="H13865" s="9"/>
    </row>
    <row r="13866" spans="7:8" x14ac:dyDescent="0.35">
      <c r="G13866" s="9"/>
      <c r="H13866" s="9"/>
    </row>
    <row r="13867" spans="7:8" x14ac:dyDescent="0.35">
      <c r="G13867" s="9"/>
      <c r="H13867" s="9"/>
    </row>
    <row r="13868" spans="7:8" x14ac:dyDescent="0.35">
      <c r="G13868" s="9"/>
      <c r="H13868" s="9"/>
    </row>
    <row r="13869" spans="7:8" x14ac:dyDescent="0.35">
      <c r="G13869" s="9"/>
      <c r="H13869" s="9"/>
    </row>
    <row r="13870" spans="7:8" x14ac:dyDescent="0.35">
      <c r="G13870" s="9"/>
      <c r="H13870" s="9"/>
    </row>
    <row r="13871" spans="7:8" x14ac:dyDescent="0.35">
      <c r="G13871" s="9"/>
      <c r="H13871" s="9"/>
    </row>
    <row r="13872" spans="7:8" x14ac:dyDescent="0.35">
      <c r="G13872" s="9"/>
      <c r="H13872" s="9"/>
    </row>
    <row r="13873" spans="7:8" x14ac:dyDescent="0.35">
      <c r="G13873" s="9"/>
      <c r="H13873" s="9"/>
    </row>
    <row r="13874" spans="7:8" x14ac:dyDescent="0.35">
      <c r="G13874" s="9"/>
      <c r="H13874" s="9"/>
    </row>
    <row r="13875" spans="7:8" x14ac:dyDescent="0.35">
      <c r="G13875" s="9"/>
      <c r="H13875" s="9"/>
    </row>
    <row r="13876" spans="7:8" x14ac:dyDescent="0.35">
      <c r="G13876" s="9"/>
      <c r="H13876" s="9"/>
    </row>
    <row r="13877" spans="7:8" x14ac:dyDescent="0.35">
      <c r="G13877" s="9"/>
      <c r="H13877" s="9"/>
    </row>
    <row r="13878" spans="7:8" x14ac:dyDescent="0.35">
      <c r="G13878" s="9"/>
      <c r="H13878" s="9"/>
    </row>
    <row r="13879" spans="7:8" x14ac:dyDescent="0.35">
      <c r="G13879" s="9"/>
      <c r="H13879" s="9"/>
    </row>
    <row r="13880" spans="7:8" x14ac:dyDescent="0.35">
      <c r="G13880" s="9"/>
      <c r="H13880" s="9"/>
    </row>
    <row r="13881" spans="7:8" x14ac:dyDescent="0.35">
      <c r="G13881" s="9"/>
      <c r="H13881" s="9"/>
    </row>
    <row r="13882" spans="7:8" x14ac:dyDescent="0.35">
      <c r="G13882" s="9"/>
      <c r="H13882" s="9"/>
    </row>
    <row r="13883" spans="7:8" x14ac:dyDescent="0.35">
      <c r="G13883" s="9"/>
      <c r="H13883" s="9"/>
    </row>
    <row r="13884" spans="7:8" x14ac:dyDescent="0.35">
      <c r="G13884" s="9"/>
      <c r="H13884" s="9"/>
    </row>
    <row r="13885" spans="7:8" x14ac:dyDescent="0.35">
      <c r="G13885" s="9"/>
      <c r="H13885" s="9"/>
    </row>
    <row r="13886" spans="7:8" x14ac:dyDescent="0.35">
      <c r="G13886" s="9"/>
      <c r="H13886" s="9"/>
    </row>
    <row r="13887" spans="7:8" x14ac:dyDescent="0.35">
      <c r="G13887" s="9"/>
      <c r="H13887" s="9"/>
    </row>
    <row r="13888" spans="7:8" x14ac:dyDescent="0.35">
      <c r="G13888" s="9"/>
      <c r="H13888" s="9"/>
    </row>
    <row r="13889" spans="7:8" x14ac:dyDescent="0.35">
      <c r="G13889" s="9"/>
      <c r="H13889" s="9"/>
    </row>
    <row r="13890" spans="7:8" x14ac:dyDescent="0.35">
      <c r="G13890" s="9"/>
      <c r="H13890" s="9"/>
    </row>
    <row r="13891" spans="7:8" x14ac:dyDescent="0.35">
      <c r="G13891" s="9"/>
      <c r="H13891" s="9"/>
    </row>
    <row r="13892" spans="7:8" x14ac:dyDescent="0.35">
      <c r="G13892" s="9"/>
      <c r="H13892" s="9"/>
    </row>
    <row r="13893" spans="7:8" x14ac:dyDescent="0.35">
      <c r="G13893" s="9"/>
      <c r="H13893" s="9"/>
    </row>
    <row r="13894" spans="7:8" x14ac:dyDescent="0.35">
      <c r="G13894" s="9"/>
      <c r="H13894" s="9"/>
    </row>
    <row r="13895" spans="7:8" x14ac:dyDescent="0.35">
      <c r="G13895" s="9"/>
      <c r="H13895" s="9"/>
    </row>
    <row r="13896" spans="7:8" x14ac:dyDescent="0.35">
      <c r="G13896" s="9"/>
      <c r="H13896" s="9"/>
    </row>
    <row r="13897" spans="7:8" x14ac:dyDescent="0.35">
      <c r="G13897" s="9"/>
      <c r="H13897" s="9"/>
    </row>
    <row r="13898" spans="7:8" x14ac:dyDescent="0.35">
      <c r="G13898" s="9"/>
      <c r="H13898" s="9"/>
    </row>
    <row r="13899" spans="7:8" x14ac:dyDescent="0.35">
      <c r="G13899" s="9"/>
      <c r="H13899" s="9"/>
    </row>
    <row r="13900" spans="7:8" x14ac:dyDescent="0.35">
      <c r="G13900" s="9"/>
      <c r="H13900" s="9"/>
    </row>
    <row r="13901" spans="7:8" x14ac:dyDescent="0.35">
      <c r="G13901" s="9"/>
      <c r="H13901" s="9"/>
    </row>
    <row r="13902" spans="7:8" x14ac:dyDescent="0.35">
      <c r="G13902" s="9"/>
      <c r="H13902" s="9"/>
    </row>
    <row r="13903" spans="7:8" x14ac:dyDescent="0.35">
      <c r="G13903" s="9"/>
      <c r="H13903" s="9"/>
    </row>
    <row r="13904" spans="7:8" x14ac:dyDescent="0.35">
      <c r="G13904" s="9"/>
      <c r="H13904" s="9"/>
    </row>
    <row r="13905" spans="7:8" x14ac:dyDescent="0.35">
      <c r="G13905" s="9"/>
      <c r="H13905" s="9"/>
    </row>
    <row r="13906" spans="7:8" x14ac:dyDescent="0.35">
      <c r="G13906" s="9"/>
      <c r="H13906" s="9"/>
    </row>
    <row r="13907" spans="7:8" x14ac:dyDescent="0.35">
      <c r="G13907" s="9"/>
      <c r="H13907" s="9"/>
    </row>
    <row r="13908" spans="7:8" x14ac:dyDescent="0.35">
      <c r="G13908" s="9"/>
      <c r="H13908" s="9"/>
    </row>
    <row r="13909" spans="7:8" x14ac:dyDescent="0.35">
      <c r="G13909" s="9"/>
      <c r="H13909" s="9"/>
    </row>
    <row r="13910" spans="7:8" x14ac:dyDescent="0.35">
      <c r="G13910" s="9"/>
      <c r="H13910" s="9"/>
    </row>
    <row r="13911" spans="7:8" x14ac:dyDescent="0.35">
      <c r="G13911" s="9"/>
      <c r="H13911" s="9"/>
    </row>
    <row r="13912" spans="7:8" x14ac:dyDescent="0.35">
      <c r="G13912" s="9"/>
      <c r="H13912" s="9"/>
    </row>
    <row r="13913" spans="7:8" x14ac:dyDescent="0.35">
      <c r="G13913" s="9"/>
      <c r="H13913" s="9"/>
    </row>
    <row r="13914" spans="7:8" x14ac:dyDescent="0.35">
      <c r="G13914" s="9"/>
      <c r="H13914" s="9"/>
    </row>
    <row r="13915" spans="7:8" x14ac:dyDescent="0.35">
      <c r="G13915" s="9"/>
      <c r="H13915" s="9"/>
    </row>
    <row r="13916" spans="7:8" x14ac:dyDescent="0.35">
      <c r="G13916" s="9"/>
      <c r="H13916" s="9"/>
    </row>
    <row r="13917" spans="7:8" x14ac:dyDescent="0.35">
      <c r="G13917" s="9"/>
      <c r="H13917" s="9"/>
    </row>
    <row r="13918" spans="7:8" x14ac:dyDescent="0.35">
      <c r="G13918" s="9"/>
      <c r="H13918" s="9"/>
    </row>
    <row r="13919" spans="7:8" x14ac:dyDescent="0.35">
      <c r="G13919" s="9"/>
      <c r="H13919" s="9"/>
    </row>
    <row r="13920" spans="7:8" x14ac:dyDescent="0.35">
      <c r="G13920" s="9"/>
      <c r="H13920" s="9"/>
    </row>
    <row r="13921" spans="7:8" x14ac:dyDescent="0.35">
      <c r="G13921" s="9"/>
      <c r="H13921" s="9"/>
    </row>
    <row r="13922" spans="7:8" x14ac:dyDescent="0.35">
      <c r="G13922" s="9"/>
      <c r="H13922" s="9"/>
    </row>
    <row r="13923" spans="7:8" x14ac:dyDescent="0.35">
      <c r="G13923" s="9"/>
      <c r="H13923" s="9"/>
    </row>
    <row r="13924" spans="7:8" x14ac:dyDescent="0.35">
      <c r="G13924" s="9"/>
      <c r="H13924" s="9"/>
    </row>
    <row r="13925" spans="7:8" x14ac:dyDescent="0.35">
      <c r="G13925" s="9"/>
      <c r="H13925" s="9"/>
    </row>
    <row r="13926" spans="7:8" x14ac:dyDescent="0.35">
      <c r="G13926" s="9"/>
      <c r="H13926" s="9"/>
    </row>
    <row r="13927" spans="7:8" x14ac:dyDescent="0.35">
      <c r="G13927" s="9"/>
      <c r="H13927" s="9"/>
    </row>
    <row r="13928" spans="7:8" x14ac:dyDescent="0.35">
      <c r="G13928" s="9"/>
      <c r="H13928" s="9"/>
    </row>
    <row r="13929" spans="7:8" x14ac:dyDescent="0.35">
      <c r="G13929" s="9"/>
      <c r="H13929" s="9"/>
    </row>
    <row r="13930" spans="7:8" x14ac:dyDescent="0.35">
      <c r="G13930" s="9"/>
      <c r="H13930" s="9"/>
    </row>
    <row r="13931" spans="7:8" x14ac:dyDescent="0.35">
      <c r="G13931" s="9"/>
      <c r="H13931" s="9"/>
    </row>
    <row r="13932" spans="7:8" x14ac:dyDescent="0.35">
      <c r="G13932" s="9"/>
      <c r="H13932" s="9"/>
    </row>
    <row r="13933" spans="7:8" x14ac:dyDescent="0.35">
      <c r="G13933" s="9"/>
      <c r="H13933" s="9"/>
    </row>
    <row r="13934" spans="7:8" x14ac:dyDescent="0.35">
      <c r="G13934" s="9"/>
      <c r="H13934" s="9"/>
    </row>
    <row r="13935" spans="7:8" x14ac:dyDescent="0.35">
      <c r="G13935" s="9"/>
      <c r="H13935" s="9"/>
    </row>
    <row r="13936" spans="7:8" x14ac:dyDescent="0.35">
      <c r="G13936" s="9"/>
      <c r="H13936" s="9"/>
    </row>
    <row r="13937" spans="7:8" x14ac:dyDescent="0.35">
      <c r="G13937" s="9"/>
      <c r="H13937" s="9"/>
    </row>
    <row r="13938" spans="7:8" x14ac:dyDescent="0.35">
      <c r="G13938" s="9"/>
      <c r="H13938" s="9"/>
    </row>
    <row r="13939" spans="7:8" x14ac:dyDescent="0.35">
      <c r="G13939" s="9"/>
      <c r="H13939" s="9"/>
    </row>
    <row r="13940" spans="7:8" x14ac:dyDescent="0.35">
      <c r="G13940" s="9"/>
      <c r="H13940" s="9"/>
    </row>
    <row r="13941" spans="7:8" x14ac:dyDescent="0.35">
      <c r="G13941" s="9"/>
      <c r="H13941" s="9"/>
    </row>
    <row r="13942" spans="7:8" x14ac:dyDescent="0.35">
      <c r="G13942" s="9"/>
      <c r="H13942" s="9"/>
    </row>
    <row r="13943" spans="7:8" x14ac:dyDescent="0.35">
      <c r="G13943" s="9"/>
      <c r="H13943" s="9"/>
    </row>
    <row r="13944" spans="7:8" x14ac:dyDescent="0.35">
      <c r="G13944" s="9"/>
      <c r="H13944" s="9"/>
    </row>
    <row r="13945" spans="7:8" x14ac:dyDescent="0.35">
      <c r="G13945" s="9"/>
      <c r="H13945" s="9"/>
    </row>
    <row r="13946" spans="7:8" x14ac:dyDescent="0.35">
      <c r="G13946" s="9"/>
      <c r="H13946" s="9"/>
    </row>
    <row r="13947" spans="7:8" x14ac:dyDescent="0.35">
      <c r="G13947" s="9"/>
      <c r="H13947" s="9"/>
    </row>
    <row r="13948" spans="7:8" x14ac:dyDescent="0.35">
      <c r="G13948" s="9"/>
      <c r="H13948" s="9"/>
    </row>
    <row r="13949" spans="7:8" x14ac:dyDescent="0.35">
      <c r="G13949" s="9"/>
      <c r="H13949" s="9"/>
    </row>
    <row r="13950" spans="7:8" x14ac:dyDescent="0.35">
      <c r="G13950" s="9"/>
      <c r="H13950" s="9"/>
    </row>
    <row r="13951" spans="7:8" x14ac:dyDescent="0.35">
      <c r="G13951" s="9"/>
      <c r="H13951" s="9"/>
    </row>
    <row r="13952" spans="7:8" x14ac:dyDescent="0.35">
      <c r="G13952" s="9"/>
      <c r="H13952" s="9"/>
    </row>
    <row r="13953" spans="7:8" x14ac:dyDescent="0.35">
      <c r="G13953" s="9"/>
      <c r="H13953" s="9"/>
    </row>
    <row r="13954" spans="7:8" x14ac:dyDescent="0.35">
      <c r="G13954" s="9"/>
      <c r="H13954" s="9"/>
    </row>
    <row r="13955" spans="7:8" x14ac:dyDescent="0.35">
      <c r="G13955" s="9"/>
      <c r="H13955" s="9"/>
    </row>
    <row r="13956" spans="7:8" x14ac:dyDescent="0.35">
      <c r="G13956" s="9"/>
      <c r="H13956" s="9"/>
    </row>
    <row r="13957" spans="7:8" x14ac:dyDescent="0.35">
      <c r="G13957" s="9"/>
      <c r="H13957" s="9"/>
    </row>
    <row r="13958" spans="7:8" x14ac:dyDescent="0.35">
      <c r="G13958" s="9"/>
      <c r="H13958" s="9"/>
    </row>
    <row r="13959" spans="7:8" x14ac:dyDescent="0.35">
      <c r="G13959" s="9"/>
      <c r="H13959" s="9"/>
    </row>
    <row r="13960" spans="7:8" x14ac:dyDescent="0.35">
      <c r="G13960" s="9"/>
      <c r="H13960" s="9"/>
    </row>
    <row r="13961" spans="7:8" x14ac:dyDescent="0.35">
      <c r="G13961" s="9"/>
      <c r="H13961" s="9"/>
    </row>
    <row r="13962" spans="7:8" x14ac:dyDescent="0.35">
      <c r="G13962" s="9"/>
      <c r="H13962" s="9"/>
    </row>
    <row r="13963" spans="7:8" x14ac:dyDescent="0.35">
      <c r="G13963" s="9"/>
      <c r="H13963" s="9"/>
    </row>
    <row r="13964" spans="7:8" x14ac:dyDescent="0.35">
      <c r="G13964" s="9"/>
      <c r="H13964" s="9"/>
    </row>
    <row r="13965" spans="7:8" x14ac:dyDescent="0.35">
      <c r="G13965" s="9"/>
      <c r="H13965" s="9"/>
    </row>
    <row r="13966" spans="7:8" x14ac:dyDescent="0.35">
      <c r="G13966" s="9"/>
      <c r="H13966" s="9"/>
    </row>
    <row r="13967" spans="7:8" x14ac:dyDescent="0.35">
      <c r="G13967" s="9"/>
      <c r="H13967" s="9"/>
    </row>
    <row r="13968" spans="7:8" x14ac:dyDescent="0.35">
      <c r="G13968" s="9"/>
      <c r="H13968" s="9"/>
    </row>
    <row r="13969" spans="7:8" x14ac:dyDescent="0.35">
      <c r="G13969" s="9"/>
      <c r="H13969" s="9"/>
    </row>
    <row r="13970" spans="7:8" x14ac:dyDescent="0.35">
      <c r="G13970" s="9"/>
      <c r="H13970" s="9"/>
    </row>
    <row r="13971" spans="7:8" x14ac:dyDescent="0.35">
      <c r="G13971" s="9"/>
      <c r="H13971" s="9"/>
    </row>
    <row r="13972" spans="7:8" x14ac:dyDescent="0.35">
      <c r="G13972" s="9"/>
      <c r="H13972" s="9"/>
    </row>
    <row r="13973" spans="7:8" x14ac:dyDescent="0.35">
      <c r="G13973" s="9"/>
      <c r="H13973" s="9"/>
    </row>
    <row r="13974" spans="7:8" x14ac:dyDescent="0.35">
      <c r="G13974" s="9"/>
      <c r="H13974" s="9"/>
    </row>
    <row r="13975" spans="7:8" x14ac:dyDescent="0.35">
      <c r="G13975" s="9"/>
      <c r="H13975" s="9"/>
    </row>
    <row r="13976" spans="7:8" x14ac:dyDescent="0.35">
      <c r="G13976" s="9"/>
      <c r="H13976" s="9"/>
    </row>
    <row r="13977" spans="7:8" x14ac:dyDescent="0.35">
      <c r="G13977" s="9"/>
      <c r="H13977" s="9"/>
    </row>
    <row r="13978" spans="7:8" x14ac:dyDescent="0.35">
      <c r="G13978" s="9"/>
      <c r="H13978" s="9"/>
    </row>
    <row r="13979" spans="7:8" x14ac:dyDescent="0.35">
      <c r="G13979" s="9"/>
      <c r="H13979" s="9"/>
    </row>
    <row r="13980" spans="7:8" x14ac:dyDescent="0.35">
      <c r="G13980" s="9"/>
      <c r="H13980" s="9"/>
    </row>
    <row r="13981" spans="7:8" x14ac:dyDescent="0.35">
      <c r="G13981" s="9"/>
      <c r="H13981" s="9"/>
    </row>
    <row r="13982" spans="7:8" x14ac:dyDescent="0.35">
      <c r="G13982" s="9"/>
      <c r="H13982" s="9"/>
    </row>
    <row r="13983" spans="7:8" x14ac:dyDescent="0.35">
      <c r="G13983" s="9"/>
      <c r="H13983" s="9"/>
    </row>
    <row r="13984" spans="7:8" x14ac:dyDescent="0.35">
      <c r="G13984" s="9"/>
      <c r="H13984" s="9"/>
    </row>
    <row r="13985" spans="7:8" x14ac:dyDescent="0.35">
      <c r="G13985" s="9"/>
      <c r="H13985" s="9"/>
    </row>
    <row r="13986" spans="7:8" x14ac:dyDescent="0.35">
      <c r="G13986" s="9"/>
      <c r="H13986" s="9"/>
    </row>
    <row r="13987" spans="7:8" x14ac:dyDescent="0.35">
      <c r="G13987" s="9"/>
      <c r="H13987" s="9"/>
    </row>
    <row r="13988" spans="7:8" x14ac:dyDescent="0.35">
      <c r="G13988" s="9"/>
      <c r="H13988" s="9"/>
    </row>
    <row r="13989" spans="7:8" x14ac:dyDescent="0.35">
      <c r="G13989" s="9"/>
      <c r="H13989" s="9"/>
    </row>
    <row r="13990" spans="7:8" x14ac:dyDescent="0.35">
      <c r="G13990" s="9"/>
      <c r="H13990" s="9"/>
    </row>
    <row r="13991" spans="7:8" x14ac:dyDescent="0.35">
      <c r="G13991" s="9"/>
      <c r="H13991" s="9"/>
    </row>
    <row r="13992" spans="7:8" x14ac:dyDescent="0.35">
      <c r="G13992" s="9"/>
      <c r="H13992" s="9"/>
    </row>
    <row r="13993" spans="7:8" x14ac:dyDescent="0.35">
      <c r="G13993" s="9"/>
      <c r="H13993" s="9"/>
    </row>
    <row r="13994" spans="7:8" x14ac:dyDescent="0.35">
      <c r="G13994" s="9"/>
      <c r="H13994" s="9"/>
    </row>
    <row r="13995" spans="7:8" x14ac:dyDescent="0.35">
      <c r="G13995" s="9"/>
      <c r="H13995" s="9"/>
    </row>
    <row r="13996" spans="7:8" x14ac:dyDescent="0.35">
      <c r="G13996" s="9"/>
      <c r="H13996" s="9"/>
    </row>
    <row r="13997" spans="7:8" x14ac:dyDescent="0.35">
      <c r="G13997" s="9"/>
      <c r="H13997" s="9"/>
    </row>
    <row r="13998" spans="7:8" x14ac:dyDescent="0.35">
      <c r="G13998" s="9"/>
      <c r="H13998" s="9"/>
    </row>
    <row r="13999" spans="7:8" x14ac:dyDescent="0.35">
      <c r="G13999" s="9"/>
      <c r="H13999" s="9"/>
    </row>
    <row r="14000" spans="7:8" x14ac:dyDescent="0.35">
      <c r="G14000" s="9"/>
      <c r="H14000" s="9"/>
    </row>
    <row r="14001" spans="7:8" x14ac:dyDescent="0.35">
      <c r="G14001" s="9"/>
      <c r="H14001" s="9"/>
    </row>
    <row r="14002" spans="7:8" x14ac:dyDescent="0.35">
      <c r="G14002" s="9"/>
      <c r="H14002" s="9"/>
    </row>
    <row r="14003" spans="7:8" x14ac:dyDescent="0.35">
      <c r="G14003" s="9"/>
      <c r="H14003" s="9"/>
    </row>
    <row r="14004" spans="7:8" x14ac:dyDescent="0.35">
      <c r="G14004" s="9"/>
      <c r="H14004" s="9"/>
    </row>
    <row r="14005" spans="7:8" x14ac:dyDescent="0.35">
      <c r="G14005" s="9"/>
      <c r="H14005" s="9"/>
    </row>
    <row r="14006" spans="7:8" x14ac:dyDescent="0.35">
      <c r="G14006" s="9"/>
      <c r="H14006" s="9"/>
    </row>
    <row r="14007" spans="7:8" x14ac:dyDescent="0.35">
      <c r="G14007" s="9"/>
      <c r="H14007" s="9"/>
    </row>
    <row r="14008" spans="7:8" x14ac:dyDescent="0.35">
      <c r="G14008" s="9"/>
      <c r="H14008" s="9"/>
    </row>
    <row r="14009" spans="7:8" x14ac:dyDescent="0.35">
      <c r="G14009" s="9"/>
      <c r="H14009" s="9"/>
    </row>
    <row r="14010" spans="7:8" x14ac:dyDescent="0.35">
      <c r="G14010" s="9"/>
      <c r="H14010" s="9"/>
    </row>
    <row r="14011" spans="7:8" x14ac:dyDescent="0.35">
      <c r="G14011" s="9"/>
      <c r="H14011" s="9"/>
    </row>
    <row r="14012" spans="7:8" x14ac:dyDescent="0.35">
      <c r="G14012" s="9"/>
      <c r="H14012" s="9"/>
    </row>
    <row r="14013" spans="7:8" x14ac:dyDescent="0.35">
      <c r="G14013" s="9"/>
      <c r="H14013" s="9"/>
    </row>
    <row r="14014" spans="7:8" x14ac:dyDescent="0.35">
      <c r="G14014" s="9"/>
      <c r="H14014" s="9"/>
    </row>
    <row r="14015" spans="7:8" x14ac:dyDescent="0.35">
      <c r="G14015" s="9"/>
      <c r="H14015" s="9"/>
    </row>
    <row r="14016" spans="7:8" x14ac:dyDescent="0.35">
      <c r="G14016" s="9"/>
      <c r="H14016" s="9"/>
    </row>
    <row r="14017" spans="7:8" x14ac:dyDescent="0.35">
      <c r="G14017" s="9"/>
      <c r="H14017" s="9"/>
    </row>
    <row r="14018" spans="7:8" x14ac:dyDescent="0.35">
      <c r="G14018" s="9"/>
      <c r="H14018" s="9"/>
    </row>
    <row r="14019" spans="7:8" x14ac:dyDescent="0.35">
      <c r="G14019" s="9"/>
      <c r="H14019" s="9"/>
    </row>
    <row r="14020" spans="7:8" x14ac:dyDescent="0.35">
      <c r="G14020" s="9"/>
      <c r="H14020" s="9"/>
    </row>
    <row r="14021" spans="7:8" x14ac:dyDescent="0.35">
      <c r="G14021" s="9"/>
      <c r="H14021" s="9"/>
    </row>
    <row r="14022" spans="7:8" x14ac:dyDescent="0.35">
      <c r="G14022" s="9"/>
      <c r="H14022" s="9"/>
    </row>
    <row r="14023" spans="7:8" x14ac:dyDescent="0.35">
      <c r="G14023" s="9"/>
      <c r="H14023" s="9"/>
    </row>
    <row r="14024" spans="7:8" x14ac:dyDescent="0.35">
      <c r="G14024" s="9"/>
      <c r="H14024" s="9"/>
    </row>
    <row r="14025" spans="7:8" x14ac:dyDescent="0.35">
      <c r="G14025" s="9"/>
      <c r="H14025" s="9"/>
    </row>
    <row r="14026" spans="7:8" x14ac:dyDescent="0.35">
      <c r="G14026" s="9"/>
      <c r="H14026" s="9"/>
    </row>
    <row r="14027" spans="7:8" x14ac:dyDescent="0.35">
      <c r="G14027" s="9"/>
      <c r="H14027" s="9"/>
    </row>
    <row r="14028" spans="7:8" x14ac:dyDescent="0.35">
      <c r="G14028" s="9"/>
      <c r="H14028" s="9"/>
    </row>
    <row r="14029" spans="7:8" x14ac:dyDescent="0.35">
      <c r="G14029" s="9"/>
      <c r="H14029" s="9"/>
    </row>
    <row r="14030" spans="7:8" x14ac:dyDescent="0.35">
      <c r="G14030" s="9"/>
      <c r="H14030" s="9"/>
    </row>
    <row r="14031" spans="7:8" x14ac:dyDescent="0.35">
      <c r="G14031" s="9"/>
      <c r="H14031" s="9"/>
    </row>
    <row r="14032" spans="7:8" x14ac:dyDescent="0.35">
      <c r="G14032" s="9"/>
      <c r="H14032" s="9"/>
    </row>
    <row r="14033" spans="7:8" x14ac:dyDescent="0.35">
      <c r="G14033" s="9"/>
      <c r="H14033" s="9"/>
    </row>
    <row r="14034" spans="7:8" x14ac:dyDescent="0.35">
      <c r="G14034" s="9"/>
      <c r="H14034" s="9"/>
    </row>
    <row r="14035" spans="7:8" x14ac:dyDescent="0.35">
      <c r="G14035" s="9"/>
      <c r="H14035" s="9"/>
    </row>
    <row r="14036" spans="7:8" x14ac:dyDescent="0.35">
      <c r="G14036" s="9"/>
      <c r="H14036" s="9"/>
    </row>
    <row r="14037" spans="7:8" x14ac:dyDescent="0.35">
      <c r="G14037" s="9"/>
      <c r="H14037" s="9"/>
    </row>
    <row r="14038" spans="7:8" x14ac:dyDescent="0.35">
      <c r="G14038" s="9"/>
      <c r="H14038" s="9"/>
    </row>
    <row r="14039" spans="7:8" x14ac:dyDescent="0.35">
      <c r="G14039" s="9"/>
      <c r="H14039" s="9"/>
    </row>
    <row r="14040" spans="7:8" x14ac:dyDescent="0.35">
      <c r="G14040" s="9"/>
      <c r="H14040" s="9"/>
    </row>
    <row r="14041" spans="7:8" x14ac:dyDescent="0.35">
      <c r="G14041" s="9"/>
      <c r="H14041" s="9"/>
    </row>
    <row r="14042" spans="7:8" x14ac:dyDescent="0.35">
      <c r="G14042" s="9"/>
      <c r="H14042" s="9"/>
    </row>
    <row r="14043" spans="7:8" x14ac:dyDescent="0.35">
      <c r="G14043" s="9"/>
      <c r="H14043" s="9"/>
    </row>
    <row r="14044" spans="7:8" x14ac:dyDescent="0.35">
      <c r="G14044" s="9"/>
      <c r="H14044" s="9"/>
    </row>
    <row r="14045" spans="7:8" x14ac:dyDescent="0.35">
      <c r="G14045" s="9"/>
      <c r="H14045" s="9"/>
    </row>
    <row r="14046" spans="7:8" x14ac:dyDescent="0.35">
      <c r="G14046" s="9"/>
      <c r="H14046" s="9"/>
    </row>
    <row r="14047" spans="7:8" x14ac:dyDescent="0.35">
      <c r="G14047" s="9"/>
      <c r="H14047" s="9"/>
    </row>
    <row r="14048" spans="7:8" x14ac:dyDescent="0.35">
      <c r="G14048" s="9"/>
      <c r="H14048" s="9"/>
    </row>
    <row r="14049" spans="7:8" x14ac:dyDescent="0.35">
      <c r="G14049" s="9"/>
      <c r="H14049" s="9"/>
    </row>
    <row r="14050" spans="7:8" x14ac:dyDescent="0.35">
      <c r="G14050" s="9"/>
      <c r="H14050" s="9"/>
    </row>
    <row r="14051" spans="7:8" x14ac:dyDescent="0.35">
      <c r="G14051" s="9"/>
      <c r="H14051" s="9"/>
    </row>
    <row r="14052" spans="7:8" x14ac:dyDescent="0.35">
      <c r="G14052" s="9"/>
      <c r="H14052" s="9"/>
    </row>
    <row r="14053" spans="7:8" x14ac:dyDescent="0.35">
      <c r="G14053" s="9"/>
      <c r="H14053" s="9"/>
    </row>
    <row r="14054" spans="7:8" x14ac:dyDescent="0.35">
      <c r="G14054" s="9"/>
      <c r="H14054" s="9"/>
    </row>
    <row r="14055" spans="7:8" x14ac:dyDescent="0.35">
      <c r="G14055" s="9"/>
      <c r="H14055" s="9"/>
    </row>
    <row r="14056" spans="7:8" x14ac:dyDescent="0.35">
      <c r="G14056" s="9"/>
      <c r="H14056" s="9"/>
    </row>
    <row r="14057" spans="7:8" x14ac:dyDescent="0.35">
      <c r="G14057" s="9"/>
      <c r="H14057" s="9"/>
    </row>
    <row r="14058" spans="7:8" x14ac:dyDescent="0.35">
      <c r="G14058" s="9"/>
      <c r="H14058" s="9"/>
    </row>
    <row r="14059" spans="7:8" x14ac:dyDescent="0.35">
      <c r="G14059" s="9"/>
      <c r="H14059" s="9"/>
    </row>
    <row r="14060" spans="7:8" x14ac:dyDescent="0.35">
      <c r="G14060" s="9"/>
      <c r="H14060" s="9"/>
    </row>
    <row r="14061" spans="7:8" x14ac:dyDescent="0.35">
      <c r="G14061" s="9"/>
      <c r="H14061" s="9"/>
    </row>
    <row r="14062" spans="7:8" x14ac:dyDescent="0.35">
      <c r="G14062" s="9"/>
      <c r="H14062" s="9"/>
    </row>
    <row r="14063" spans="7:8" x14ac:dyDescent="0.35">
      <c r="G14063" s="9"/>
      <c r="H14063" s="9"/>
    </row>
    <row r="14064" spans="7:8" x14ac:dyDescent="0.35">
      <c r="G14064" s="9"/>
      <c r="H14064" s="9"/>
    </row>
    <row r="14065" spans="7:8" x14ac:dyDescent="0.35">
      <c r="G14065" s="9"/>
      <c r="H14065" s="9"/>
    </row>
    <row r="14066" spans="7:8" x14ac:dyDescent="0.35">
      <c r="G14066" s="9"/>
      <c r="H14066" s="9"/>
    </row>
    <row r="14067" spans="7:8" x14ac:dyDescent="0.35">
      <c r="G14067" s="9"/>
      <c r="H14067" s="9"/>
    </row>
    <row r="14068" spans="7:8" x14ac:dyDescent="0.35">
      <c r="G14068" s="9"/>
      <c r="H14068" s="9"/>
    </row>
    <row r="14069" spans="7:8" x14ac:dyDescent="0.35">
      <c r="G14069" s="9"/>
      <c r="H14069" s="9"/>
    </row>
    <row r="14070" spans="7:8" x14ac:dyDescent="0.35">
      <c r="G14070" s="9"/>
      <c r="H14070" s="9"/>
    </row>
    <row r="14071" spans="7:8" x14ac:dyDescent="0.35">
      <c r="G14071" s="9"/>
      <c r="H14071" s="9"/>
    </row>
    <row r="14072" spans="7:8" x14ac:dyDescent="0.35">
      <c r="G14072" s="9"/>
      <c r="H14072" s="9"/>
    </row>
    <row r="14073" spans="7:8" x14ac:dyDescent="0.35">
      <c r="G14073" s="9"/>
      <c r="H14073" s="9"/>
    </row>
    <row r="14074" spans="7:8" x14ac:dyDescent="0.35">
      <c r="G14074" s="9"/>
      <c r="H14074" s="9"/>
    </row>
    <row r="14075" spans="7:8" x14ac:dyDescent="0.35">
      <c r="G14075" s="9"/>
      <c r="H14075" s="9"/>
    </row>
    <row r="14076" spans="7:8" x14ac:dyDescent="0.35">
      <c r="G14076" s="9"/>
      <c r="H14076" s="9"/>
    </row>
    <row r="14077" spans="7:8" x14ac:dyDescent="0.35">
      <c r="G14077" s="9"/>
      <c r="H14077" s="9"/>
    </row>
    <row r="14078" spans="7:8" x14ac:dyDescent="0.35">
      <c r="G14078" s="9"/>
      <c r="H14078" s="9"/>
    </row>
    <row r="14079" spans="7:8" x14ac:dyDescent="0.35">
      <c r="G14079" s="9"/>
      <c r="H14079" s="9"/>
    </row>
    <row r="14080" spans="7:8" x14ac:dyDescent="0.35">
      <c r="G14080" s="9"/>
      <c r="H14080" s="9"/>
    </row>
    <row r="14081" spans="7:8" x14ac:dyDescent="0.35">
      <c r="G14081" s="9"/>
      <c r="H14081" s="9"/>
    </row>
    <row r="14082" spans="7:8" x14ac:dyDescent="0.35">
      <c r="G14082" s="9"/>
      <c r="H14082" s="9"/>
    </row>
    <row r="14083" spans="7:8" x14ac:dyDescent="0.35">
      <c r="G14083" s="9"/>
      <c r="H14083" s="9"/>
    </row>
    <row r="14084" spans="7:8" x14ac:dyDescent="0.35">
      <c r="G14084" s="9"/>
      <c r="H14084" s="9"/>
    </row>
    <row r="14085" spans="7:8" x14ac:dyDescent="0.35">
      <c r="G14085" s="9"/>
      <c r="H14085" s="9"/>
    </row>
    <row r="14086" spans="7:8" x14ac:dyDescent="0.35">
      <c r="G14086" s="9"/>
      <c r="H14086" s="9"/>
    </row>
    <row r="14087" spans="7:8" x14ac:dyDescent="0.35">
      <c r="G14087" s="9"/>
      <c r="H14087" s="9"/>
    </row>
    <row r="14088" spans="7:8" x14ac:dyDescent="0.35">
      <c r="G14088" s="9"/>
      <c r="H14088" s="9"/>
    </row>
    <row r="14089" spans="7:8" x14ac:dyDescent="0.35">
      <c r="G14089" s="9"/>
      <c r="H14089" s="9"/>
    </row>
    <row r="14090" spans="7:8" x14ac:dyDescent="0.35">
      <c r="G14090" s="9"/>
      <c r="H14090" s="9"/>
    </row>
    <row r="14091" spans="7:8" x14ac:dyDescent="0.35">
      <c r="G14091" s="9"/>
      <c r="H14091" s="9"/>
    </row>
    <row r="14092" spans="7:8" x14ac:dyDescent="0.35">
      <c r="G14092" s="9"/>
      <c r="H14092" s="9"/>
    </row>
    <row r="14093" spans="7:8" x14ac:dyDescent="0.35">
      <c r="G14093" s="9"/>
      <c r="H14093" s="9"/>
    </row>
    <row r="14094" spans="7:8" x14ac:dyDescent="0.35">
      <c r="G14094" s="9"/>
      <c r="H14094" s="9"/>
    </row>
    <row r="14095" spans="7:8" x14ac:dyDescent="0.35">
      <c r="G14095" s="9"/>
      <c r="H14095" s="9"/>
    </row>
    <row r="14096" spans="7:8" x14ac:dyDescent="0.35">
      <c r="G14096" s="9"/>
      <c r="H14096" s="9"/>
    </row>
    <row r="14097" spans="7:8" x14ac:dyDescent="0.35">
      <c r="G14097" s="9"/>
      <c r="H14097" s="9"/>
    </row>
    <row r="14098" spans="7:8" x14ac:dyDescent="0.35">
      <c r="G14098" s="9"/>
      <c r="H14098" s="9"/>
    </row>
    <row r="14099" spans="7:8" x14ac:dyDescent="0.35">
      <c r="G14099" s="9"/>
      <c r="H14099" s="9"/>
    </row>
    <row r="14100" spans="7:8" x14ac:dyDescent="0.35">
      <c r="G14100" s="9"/>
      <c r="H14100" s="9"/>
    </row>
    <row r="14101" spans="7:8" x14ac:dyDescent="0.35">
      <c r="G14101" s="9"/>
      <c r="H14101" s="9"/>
    </row>
    <row r="14102" spans="7:8" x14ac:dyDescent="0.35">
      <c r="G14102" s="9"/>
      <c r="H14102" s="9"/>
    </row>
    <row r="14103" spans="7:8" x14ac:dyDescent="0.35">
      <c r="G14103" s="9"/>
      <c r="H14103" s="9"/>
    </row>
    <row r="14104" spans="7:8" x14ac:dyDescent="0.35">
      <c r="G14104" s="9"/>
      <c r="H14104" s="9"/>
    </row>
    <row r="14105" spans="7:8" x14ac:dyDescent="0.35">
      <c r="G14105" s="9"/>
      <c r="H14105" s="9"/>
    </row>
    <row r="14106" spans="7:8" x14ac:dyDescent="0.35">
      <c r="G14106" s="9"/>
      <c r="H14106" s="9"/>
    </row>
    <row r="14107" spans="7:8" x14ac:dyDescent="0.35">
      <c r="G14107" s="9"/>
      <c r="H14107" s="9"/>
    </row>
    <row r="14108" spans="7:8" x14ac:dyDescent="0.35">
      <c r="G14108" s="9"/>
      <c r="H14108" s="9"/>
    </row>
    <row r="14109" spans="7:8" x14ac:dyDescent="0.35">
      <c r="G14109" s="9"/>
      <c r="H14109" s="9"/>
    </row>
    <row r="14110" spans="7:8" x14ac:dyDescent="0.35">
      <c r="G14110" s="9"/>
      <c r="H14110" s="9"/>
    </row>
    <row r="14111" spans="7:8" x14ac:dyDescent="0.35">
      <c r="G14111" s="9"/>
      <c r="H14111" s="9"/>
    </row>
    <row r="14112" spans="7:8" x14ac:dyDescent="0.35">
      <c r="G14112" s="9"/>
      <c r="H14112" s="9"/>
    </row>
    <row r="14113" spans="7:8" x14ac:dyDescent="0.35">
      <c r="G14113" s="9"/>
      <c r="H14113" s="9"/>
    </row>
    <row r="14114" spans="7:8" x14ac:dyDescent="0.35">
      <c r="G14114" s="9"/>
      <c r="H14114" s="9"/>
    </row>
    <row r="14115" spans="7:8" x14ac:dyDescent="0.35">
      <c r="G14115" s="9"/>
      <c r="H14115" s="9"/>
    </row>
    <row r="14116" spans="7:8" x14ac:dyDescent="0.35">
      <c r="G14116" s="9"/>
      <c r="H14116" s="9"/>
    </row>
    <row r="14117" spans="7:8" x14ac:dyDescent="0.35">
      <c r="G14117" s="9"/>
      <c r="H14117" s="9"/>
    </row>
    <row r="14118" spans="7:8" x14ac:dyDescent="0.35">
      <c r="G14118" s="9"/>
      <c r="H14118" s="9"/>
    </row>
    <row r="14119" spans="7:8" x14ac:dyDescent="0.35">
      <c r="G14119" s="9"/>
      <c r="H14119" s="9"/>
    </row>
    <row r="14120" spans="7:8" x14ac:dyDescent="0.35">
      <c r="G14120" s="9"/>
      <c r="H14120" s="9"/>
    </row>
    <row r="14121" spans="7:8" x14ac:dyDescent="0.35">
      <c r="G14121" s="9"/>
      <c r="H14121" s="9"/>
    </row>
    <row r="14122" spans="7:8" x14ac:dyDescent="0.35">
      <c r="G14122" s="9"/>
      <c r="H14122" s="9"/>
    </row>
    <row r="14123" spans="7:8" x14ac:dyDescent="0.35">
      <c r="G14123" s="9"/>
      <c r="H14123" s="9"/>
    </row>
    <row r="14124" spans="7:8" x14ac:dyDescent="0.35">
      <c r="G14124" s="9"/>
      <c r="H14124" s="9"/>
    </row>
    <row r="14125" spans="7:8" x14ac:dyDescent="0.35">
      <c r="G14125" s="9"/>
      <c r="H14125" s="9"/>
    </row>
    <row r="14126" spans="7:8" x14ac:dyDescent="0.35">
      <c r="G14126" s="9"/>
      <c r="H14126" s="9"/>
    </row>
    <row r="14127" spans="7:8" x14ac:dyDescent="0.35">
      <c r="G14127" s="9"/>
      <c r="H14127" s="9"/>
    </row>
    <row r="14128" spans="7:8" x14ac:dyDescent="0.35">
      <c r="G14128" s="9"/>
      <c r="H14128" s="9"/>
    </row>
    <row r="14129" spans="7:8" x14ac:dyDescent="0.35">
      <c r="G14129" s="9"/>
      <c r="H14129" s="9"/>
    </row>
    <row r="14130" spans="7:8" x14ac:dyDescent="0.35">
      <c r="G14130" s="9"/>
      <c r="H14130" s="9"/>
    </row>
    <row r="14131" spans="7:8" x14ac:dyDescent="0.35">
      <c r="G14131" s="9"/>
      <c r="H14131" s="9"/>
    </row>
    <row r="14132" spans="7:8" x14ac:dyDescent="0.35">
      <c r="G14132" s="9"/>
      <c r="H14132" s="9"/>
    </row>
    <row r="14133" spans="7:8" x14ac:dyDescent="0.35">
      <c r="G14133" s="9"/>
      <c r="H14133" s="9"/>
    </row>
    <row r="14134" spans="7:8" x14ac:dyDescent="0.35">
      <c r="G14134" s="9"/>
      <c r="H14134" s="9"/>
    </row>
    <row r="14135" spans="7:8" x14ac:dyDescent="0.35">
      <c r="G14135" s="9"/>
      <c r="H14135" s="9"/>
    </row>
    <row r="14136" spans="7:8" x14ac:dyDescent="0.35">
      <c r="G14136" s="9"/>
      <c r="H14136" s="9"/>
    </row>
    <row r="14137" spans="7:8" x14ac:dyDescent="0.35">
      <c r="G14137" s="9"/>
      <c r="H14137" s="9"/>
    </row>
    <row r="14138" spans="7:8" x14ac:dyDescent="0.35">
      <c r="G14138" s="9"/>
      <c r="H14138" s="9"/>
    </row>
    <row r="14139" spans="7:8" x14ac:dyDescent="0.35">
      <c r="G14139" s="9"/>
      <c r="H14139" s="9"/>
    </row>
    <row r="14140" spans="7:8" x14ac:dyDescent="0.35">
      <c r="G14140" s="9"/>
      <c r="H14140" s="9"/>
    </row>
    <row r="14141" spans="7:8" x14ac:dyDescent="0.35">
      <c r="G14141" s="9"/>
      <c r="H14141" s="9"/>
    </row>
    <row r="14142" spans="7:8" x14ac:dyDescent="0.35">
      <c r="G14142" s="9"/>
      <c r="H14142" s="9"/>
    </row>
    <row r="14143" spans="7:8" x14ac:dyDescent="0.35">
      <c r="G14143" s="9"/>
      <c r="H14143" s="9"/>
    </row>
    <row r="14144" spans="7:8" x14ac:dyDescent="0.35">
      <c r="G14144" s="9"/>
      <c r="H14144" s="9"/>
    </row>
    <row r="14145" spans="7:8" x14ac:dyDescent="0.35">
      <c r="G14145" s="9"/>
      <c r="H14145" s="9"/>
    </row>
    <row r="14146" spans="7:8" x14ac:dyDescent="0.35">
      <c r="G14146" s="9"/>
      <c r="H14146" s="9"/>
    </row>
    <row r="14147" spans="7:8" x14ac:dyDescent="0.35">
      <c r="G14147" s="9"/>
      <c r="H14147" s="9"/>
    </row>
    <row r="14148" spans="7:8" x14ac:dyDescent="0.35">
      <c r="G14148" s="9"/>
      <c r="H14148" s="9"/>
    </row>
    <row r="14149" spans="7:8" x14ac:dyDescent="0.35">
      <c r="G14149" s="9"/>
      <c r="H14149" s="9"/>
    </row>
    <row r="14150" spans="7:8" x14ac:dyDescent="0.35">
      <c r="G14150" s="9"/>
      <c r="H14150" s="9"/>
    </row>
    <row r="14151" spans="7:8" x14ac:dyDescent="0.35">
      <c r="G14151" s="9"/>
      <c r="H14151" s="9"/>
    </row>
    <row r="14152" spans="7:8" x14ac:dyDescent="0.35">
      <c r="G14152" s="9"/>
      <c r="H14152" s="9"/>
    </row>
    <row r="14153" spans="7:8" x14ac:dyDescent="0.35">
      <c r="G14153" s="9"/>
      <c r="H14153" s="9"/>
    </row>
    <row r="14154" spans="7:8" x14ac:dyDescent="0.35">
      <c r="G14154" s="9"/>
      <c r="H14154" s="9"/>
    </row>
    <row r="14155" spans="7:8" x14ac:dyDescent="0.35">
      <c r="G14155" s="9"/>
      <c r="H14155" s="9"/>
    </row>
    <row r="14156" spans="7:8" x14ac:dyDescent="0.35">
      <c r="G14156" s="9"/>
      <c r="H14156" s="9"/>
    </row>
    <row r="14157" spans="7:8" x14ac:dyDescent="0.35">
      <c r="G14157" s="9"/>
      <c r="H14157" s="9"/>
    </row>
    <row r="14158" spans="7:8" x14ac:dyDescent="0.35">
      <c r="G14158" s="9"/>
      <c r="H14158" s="9"/>
    </row>
    <row r="14159" spans="7:8" x14ac:dyDescent="0.35">
      <c r="G14159" s="9"/>
      <c r="H14159" s="9"/>
    </row>
    <row r="14160" spans="7:8" x14ac:dyDescent="0.35">
      <c r="G14160" s="9"/>
      <c r="H14160" s="9"/>
    </row>
    <row r="14161" spans="7:8" x14ac:dyDescent="0.35">
      <c r="G14161" s="9"/>
      <c r="H14161" s="9"/>
    </row>
    <row r="14162" spans="7:8" x14ac:dyDescent="0.35">
      <c r="G14162" s="9"/>
      <c r="H14162" s="9"/>
    </row>
    <row r="14163" spans="7:8" x14ac:dyDescent="0.35">
      <c r="G14163" s="9"/>
      <c r="H14163" s="9"/>
    </row>
    <row r="14164" spans="7:8" x14ac:dyDescent="0.35">
      <c r="G14164" s="9"/>
      <c r="H14164" s="9"/>
    </row>
    <row r="14165" spans="7:8" x14ac:dyDescent="0.35">
      <c r="G14165" s="9"/>
      <c r="H14165" s="9"/>
    </row>
    <row r="14166" spans="7:8" x14ac:dyDescent="0.35">
      <c r="G14166" s="9"/>
      <c r="H14166" s="9"/>
    </row>
    <row r="14167" spans="7:8" x14ac:dyDescent="0.35">
      <c r="G14167" s="9"/>
      <c r="H14167" s="9"/>
    </row>
    <row r="14168" spans="7:8" x14ac:dyDescent="0.35">
      <c r="G14168" s="9"/>
      <c r="H14168" s="9"/>
    </row>
    <row r="14169" spans="7:8" x14ac:dyDescent="0.35">
      <c r="G14169" s="9"/>
      <c r="H14169" s="9"/>
    </row>
    <row r="14170" spans="7:8" x14ac:dyDescent="0.35">
      <c r="G14170" s="9"/>
      <c r="H14170" s="9"/>
    </row>
    <row r="14171" spans="7:8" x14ac:dyDescent="0.35">
      <c r="G14171" s="9"/>
      <c r="H14171" s="9"/>
    </row>
    <row r="14172" spans="7:8" x14ac:dyDescent="0.35">
      <c r="G14172" s="9"/>
      <c r="H14172" s="9"/>
    </row>
    <row r="14173" spans="7:8" x14ac:dyDescent="0.35">
      <c r="G14173" s="9"/>
      <c r="H14173" s="9"/>
    </row>
    <row r="14174" spans="7:8" x14ac:dyDescent="0.35">
      <c r="G14174" s="9"/>
      <c r="H14174" s="9"/>
    </row>
    <row r="14175" spans="7:8" x14ac:dyDescent="0.35">
      <c r="G14175" s="9"/>
      <c r="H14175" s="9"/>
    </row>
    <row r="14176" spans="7:8" x14ac:dyDescent="0.35">
      <c r="G14176" s="9"/>
      <c r="H14176" s="9"/>
    </row>
    <row r="14177" spans="7:8" x14ac:dyDescent="0.35">
      <c r="G14177" s="9"/>
      <c r="H14177" s="9"/>
    </row>
    <row r="14178" spans="7:8" x14ac:dyDescent="0.35">
      <c r="G14178" s="9"/>
      <c r="H14178" s="9"/>
    </row>
    <row r="14179" spans="7:8" x14ac:dyDescent="0.35">
      <c r="G14179" s="9"/>
      <c r="H14179" s="9"/>
    </row>
    <row r="14180" spans="7:8" x14ac:dyDescent="0.35">
      <c r="G14180" s="9"/>
      <c r="H14180" s="9"/>
    </row>
    <row r="14181" spans="7:8" x14ac:dyDescent="0.35">
      <c r="G14181" s="9"/>
      <c r="H14181" s="9"/>
    </row>
    <row r="14182" spans="7:8" x14ac:dyDescent="0.35">
      <c r="G14182" s="9"/>
      <c r="H14182" s="9"/>
    </row>
    <row r="14183" spans="7:8" x14ac:dyDescent="0.35">
      <c r="G14183" s="9"/>
      <c r="H14183" s="9"/>
    </row>
    <row r="14184" spans="7:8" x14ac:dyDescent="0.35">
      <c r="G14184" s="9"/>
      <c r="H14184" s="9"/>
    </row>
    <row r="14185" spans="7:8" x14ac:dyDescent="0.35">
      <c r="G14185" s="9"/>
      <c r="H14185" s="9"/>
    </row>
    <row r="14186" spans="7:8" x14ac:dyDescent="0.35">
      <c r="G14186" s="9"/>
      <c r="H14186" s="9"/>
    </row>
    <row r="14187" spans="7:8" x14ac:dyDescent="0.35">
      <c r="G14187" s="9"/>
      <c r="H14187" s="9"/>
    </row>
    <row r="14188" spans="7:8" x14ac:dyDescent="0.35">
      <c r="G14188" s="9"/>
      <c r="H14188" s="9"/>
    </row>
    <row r="14189" spans="7:8" x14ac:dyDescent="0.35">
      <c r="G14189" s="9"/>
      <c r="H14189" s="9"/>
    </row>
    <row r="14190" spans="7:8" x14ac:dyDescent="0.35">
      <c r="G14190" s="9"/>
      <c r="H14190" s="9"/>
    </row>
    <row r="14191" spans="7:8" x14ac:dyDescent="0.35">
      <c r="G14191" s="9"/>
      <c r="H14191" s="9"/>
    </row>
    <row r="14192" spans="7:8" x14ac:dyDescent="0.35">
      <c r="G14192" s="9"/>
      <c r="H14192" s="9"/>
    </row>
    <row r="14193" spans="7:8" x14ac:dyDescent="0.35">
      <c r="G14193" s="9"/>
      <c r="H14193" s="9"/>
    </row>
    <row r="14194" spans="7:8" x14ac:dyDescent="0.35">
      <c r="G14194" s="9"/>
      <c r="H14194" s="9"/>
    </row>
    <row r="14195" spans="7:8" x14ac:dyDescent="0.35">
      <c r="G14195" s="9"/>
      <c r="H14195" s="9"/>
    </row>
    <row r="14196" spans="7:8" x14ac:dyDescent="0.35">
      <c r="G14196" s="9"/>
      <c r="H14196" s="9"/>
    </row>
    <row r="14197" spans="7:8" x14ac:dyDescent="0.35">
      <c r="G14197" s="9"/>
      <c r="H14197" s="9"/>
    </row>
    <row r="14198" spans="7:8" x14ac:dyDescent="0.35">
      <c r="G14198" s="9"/>
      <c r="H14198" s="9"/>
    </row>
    <row r="14199" spans="7:8" x14ac:dyDescent="0.35">
      <c r="G14199" s="9"/>
      <c r="H14199" s="9"/>
    </row>
    <row r="14200" spans="7:8" x14ac:dyDescent="0.35">
      <c r="G14200" s="9"/>
      <c r="H14200" s="9"/>
    </row>
    <row r="14201" spans="7:8" x14ac:dyDescent="0.35">
      <c r="G14201" s="9"/>
      <c r="H14201" s="9"/>
    </row>
    <row r="14202" spans="7:8" x14ac:dyDescent="0.35">
      <c r="G14202" s="9"/>
      <c r="H14202" s="9"/>
    </row>
    <row r="14203" spans="7:8" x14ac:dyDescent="0.35">
      <c r="G14203" s="9"/>
      <c r="H14203" s="9"/>
    </row>
    <row r="14204" spans="7:8" x14ac:dyDescent="0.35">
      <c r="G14204" s="9"/>
      <c r="H14204" s="9"/>
    </row>
    <row r="14205" spans="7:8" x14ac:dyDescent="0.35">
      <c r="G14205" s="9"/>
      <c r="H14205" s="9"/>
    </row>
    <row r="14206" spans="7:8" x14ac:dyDescent="0.35">
      <c r="G14206" s="9"/>
      <c r="H14206" s="9"/>
    </row>
    <row r="14207" spans="7:8" x14ac:dyDescent="0.35">
      <c r="G14207" s="9"/>
      <c r="H14207" s="9"/>
    </row>
    <row r="14208" spans="7:8" x14ac:dyDescent="0.35">
      <c r="G14208" s="9"/>
      <c r="H14208" s="9"/>
    </row>
    <row r="14209" spans="7:8" x14ac:dyDescent="0.35">
      <c r="G14209" s="9"/>
      <c r="H14209" s="9"/>
    </row>
    <row r="14210" spans="7:8" x14ac:dyDescent="0.35">
      <c r="G14210" s="9"/>
      <c r="H14210" s="9"/>
    </row>
    <row r="14211" spans="7:8" x14ac:dyDescent="0.35">
      <c r="G14211" s="9"/>
      <c r="H14211" s="9"/>
    </row>
    <row r="14212" spans="7:8" x14ac:dyDescent="0.35">
      <c r="G14212" s="9"/>
      <c r="H14212" s="9"/>
    </row>
    <row r="14213" spans="7:8" x14ac:dyDescent="0.35">
      <c r="G14213" s="9"/>
      <c r="H14213" s="9"/>
    </row>
    <row r="14214" spans="7:8" x14ac:dyDescent="0.35">
      <c r="G14214" s="9"/>
      <c r="H14214" s="9"/>
    </row>
    <row r="14215" spans="7:8" x14ac:dyDescent="0.35">
      <c r="G14215" s="9"/>
      <c r="H14215" s="9"/>
    </row>
    <row r="14216" spans="7:8" x14ac:dyDescent="0.35">
      <c r="G14216" s="9"/>
      <c r="H14216" s="9"/>
    </row>
    <row r="14217" spans="7:8" x14ac:dyDescent="0.35">
      <c r="G14217" s="9"/>
      <c r="H14217" s="9"/>
    </row>
    <row r="14218" spans="7:8" x14ac:dyDescent="0.35">
      <c r="G14218" s="9"/>
      <c r="H14218" s="9"/>
    </row>
    <row r="14219" spans="7:8" x14ac:dyDescent="0.35">
      <c r="G14219" s="9"/>
      <c r="H14219" s="9"/>
    </row>
    <row r="14220" spans="7:8" x14ac:dyDescent="0.35">
      <c r="G14220" s="9"/>
      <c r="H14220" s="9"/>
    </row>
    <row r="14221" spans="7:8" x14ac:dyDescent="0.35">
      <c r="G14221" s="9"/>
      <c r="H14221" s="9"/>
    </row>
    <row r="14222" spans="7:8" x14ac:dyDescent="0.35">
      <c r="G14222" s="9"/>
      <c r="H14222" s="9"/>
    </row>
    <row r="14223" spans="7:8" x14ac:dyDescent="0.35">
      <c r="G14223" s="9"/>
      <c r="H14223" s="9"/>
    </row>
    <row r="14224" spans="7:8" x14ac:dyDescent="0.35">
      <c r="G14224" s="9"/>
      <c r="H14224" s="9"/>
    </row>
    <row r="14225" spans="7:8" x14ac:dyDescent="0.35">
      <c r="G14225" s="9"/>
      <c r="H14225" s="9"/>
    </row>
    <row r="14226" spans="7:8" x14ac:dyDescent="0.35">
      <c r="G14226" s="9"/>
      <c r="H14226" s="9"/>
    </row>
    <row r="14227" spans="7:8" x14ac:dyDescent="0.35">
      <c r="G14227" s="9"/>
      <c r="H14227" s="9"/>
    </row>
    <row r="14228" spans="7:8" x14ac:dyDescent="0.35">
      <c r="G14228" s="9"/>
      <c r="H14228" s="9"/>
    </row>
    <row r="14229" spans="7:8" x14ac:dyDescent="0.35">
      <c r="G14229" s="9"/>
      <c r="H14229" s="9"/>
    </row>
    <row r="14230" spans="7:8" x14ac:dyDescent="0.35">
      <c r="G14230" s="9"/>
      <c r="H14230" s="9"/>
    </row>
    <row r="14231" spans="7:8" x14ac:dyDescent="0.35">
      <c r="G14231" s="9"/>
      <c r="H14231" s="9"/>
    </row>
    <row r="14232" spans="7:8" x14ac:dyDescent="0.35">
      <c r="G14232" s="9"/>
      <c r="H14232" s="9"/>
    </row>
    <row r="14233" spans="7:8" x14ac:dyDescent="0.35">
      <c r="G14233" s="9"/>
      <c r="H14233" s="9"/>
    </row>
    <row r="14234" spans="7:8" x14ac:dyDescent="0.35">
      <c r="G14234" s="9"/>
      <c r="H14234" s="9"/>
    </row>
    <row r="14235" spans="7:8" x14ac:dyDescent="0.35">
      <c r="G14235" s="9"/>
      <c r="H14235" s="9"/>
    </row>
    <row r="14236" spans="7:8" x14ac:dyDescent="0.35">
      <c r="G14236" s="9"/>
      <c r="H14236" s="9"/>
    </row>
    <row r="14237" spans="7:8" x14ac:dyDescent="0.35">
      <c r="G14237" s="9"/>
      <c r="H14237" s="9"/>
    </row>
    <row r="14238" spans="7:8" x14ac:dyDescent="0.35">
      <c r="G14238" s="9"/>
      <c r="H14238" s="9"/>
    </row>
    <row r="14239" spans="7:8" x14ac:dyDescent="0.35">
      <c r="G14239" s="9"/>
      <c r="H14239" s="9"/>
    </row>
    <row r="14240" spans="7:8" x14ac:dyDescent="0.35">
      <c r="G14240" s="9"/>
      <c r="H14240" s="9"/>
    </row>
    <row r="14241" spans="7:8" x14ac:dyDescent="0.35">
      <c r="G14241" s="9"/>
      <c r="H14241" s="9"/>
    </row>
    <row r="14242" spans="7:8" x14ac:dyDescent="0.35">
      <c r="G14242" s="9"/>
      <c r="H14242" s="9"/>
    </row>
    <row r="14243" spans="7:8" x14ac:dyDescent="0.35">
      <c r="G14243" s="9"/>
      <c r="H14243" s="9"/>
    </row>
    <row r="14244" spans="7:8" x14ac:dyDescent="0.35">
      <c r="G14244" s="9"/>
      <c r="H14244" s="9"/>
    </row>
    <row r="14245" spans="7:8" x14ac:dyDescent="0.35">
      <c r="G14245" s="9"/>
      <c r="H14245" s="9"/>
    </row>
    <row r="14246" spans="7:8" x14ac:dyDescent="0.35">
      <c r="G14246" s="9"/>
      <c r="H14246" s="9"/>
    </row>
    <row r="14247" spans="7:8" x14ac:dyDescent="0.35">
      <c r="G14247" s="9"/>
      <c r="H14247" s="9"/>
    </row>
    <row r="14248" spans="7:8" x14ac:dyDescent="0.35">
      <c r="G14248" s="9"/>
      <c r="H14248" s="9"/>
    </row>
    <row r="14249" spans="7:8" x14ac:dyDescent="0.35">
      <c r="G14249" s="9"/>
      <c r="H14249" s="9"/>
    </row>
    <row r="14250" spans="7:8" x14ac:dyDescent="0.35">
      <c r="G14250" s="9"/>
      <c r="H14250" s="9"/>
    </row>
    <row r="14251" spans="7:8" x14ac:dyDescent="0.35">
      <c r="G14251" s="9"/>
      <c r="H14251" s="9"/>
    </row>
    <row r="14252" spans="7:8" x14ac:dyDescent="0.35">
      <c r="G14252" s="9"/>
      <c r="H14252" s="9"/>
    </row>
    <row r="14253" spans="7:8" x14ac:dyDescent="0.35">
      <c r="G14253" s="9"/>
      <c r="H14253" s="9"/>
    </row>
    <row r="14254" spans="7:8" x14ac:dyDescent="0.35">
      <c r="G14254" s="9"/>
      <c r="H14254" s="9"/>
    </row>
    <row r="14255" spans="7:8" x14ac:dyDescent="0.35">
      <c r="G14255" s="9"/>
      <c r="H14255" s="9"/>
    </row>
    <row r="14256" spans="7:8" x14ac:dyDescent="0.35">
      <c r="G14256" s="9"/>
      <c r="H14256" s="9"/>
    </row>
    <row r="14257" spans="7:8" x14ac:dyDescent="0.35">
      <c r="G14257" s="9"/>
      <c r="H14257" s="9"/>
    </row>
    <row r="14258" spans="7:8" x14ac:dyDescent="0.35">
      <c r="G14258" s="9"/>
      <c r="H14258" s="9"/>
    </row>
    <row r="14259" spans="7:8" x14ac:dyDescent="0.35">
      <c r="G14259" s="9"/>
      <c r="H14259" s="9"/>
    </row>
    <row r="14260" spans="7:8" x14ac:dyDescent="0.35">
      <c r="G14260" s="9"/>
      <c r="H14260" s="9"/>
    </row>
    <row r="14261" spans="7:8" x14ac:dyDescent="0.35">
      <c r="G14261" s="9"/>
      <c r="H14261" s="9"/>
    </row>
    <row r="14262" spans="7:8" x14ac:dyDescent="0.35">
      <c r="G14262" s="9"/>
      <c r="H14262" s="9"/>
    </row>
    <row r="14263" spans="7:8" x14ac:dyDescent="0.35">
      <c r="G14263" s="9"/>
      <c r="H14263" s="9"/>
    </row>
    <row r="14264" spans="7:8" x14ac:dyDescent="0.35">
      <c r="G14264" s="9"/>
      <c r="H14264" s="9"/>
    </row>
    <row r="14265" spans="7:8" x14ac:dyDescent="0.35">
      <c r="G14265" s="9"/>
      <c r="H14265" s="9"/>
    </row>
    <row r="14266" spans="7:8" x14ac:dyDescent="0.35">
      <c r="G14266" s="9"/>
      <c r="H14266" s="9"/>
    </row>
    <row r="14267" spans="7:8" x14ac:dyDescent="0.35">
      <c r="G14267" s="9"/>
      <c r="H14267" s="9"/>
    </row>
    <row r="14268" spans="7:8" x14ac:dyDescent="0.35">
      <c r="G14268" s="9"/>
      <c r="H14268" s="9"/>
    </row>
    <row r="14269" spans="7:8" x14ac:dyDescent="0.35">
      <c r="G14269" s="9"/>
      <c r="H14269" s="9"/>
    </row>
    <row r="14270" spans="7:8" x14ac:dyDescent="0.35">
      <c r="G14270" s="9"/>
      <c r="H14270" s="9"/>
    </row>
    <row r="14271" spans="7:8" x14ac:dyDescent="0.35">
      <c r="G14271" s="9"/>
      <c r="H14271" s="9"/>
    </row>
    <row r="14272" spans="7:8" x14ac:dyDescent="0.35">
      <c r="G14272" s="9"/>
      <c r="H14272" s="9"/>
    </row>
    <row r="14273" spans="7:8" x14ac:dyDescent="0.35">
      <c r="G14273" s="9"/>
      <c r="H14273" s="9"/>
    </row>
    <row r="14274" spans="7:8" x14ac:dyDescent="0.35">
      <c r="G14274" s="9"/>
      <c r="H14274" s="9"/>
    </row>
    <row r="14275" spans="7:8" x14ac:dyDescent="0.35">
      <c r="G14275" s="9"/>
      <c r="H14275" s="9"/>
    </row>
    <row r="14276" spans="7:8" x14ac:dyDescent="0.35">
      <c r="G14276" s="9"/>
      <c r="H14276" s="9"/>
    </row>
    <row r="14277" spans="7:8" x14ac:dyDescent="0.35">
      <c r="G14277" s="9"/>
      <c r="H14277" s="9"/>
    </row>
    <row r="14278" spans="7:8" x14ac:dyDescent="0.35">
      <c r="G14278" s="9"/>
      <c r="H14278" s="9"/>
    </row>
    <row r="14279" spans="7:8" x14ac:dyDescent="0.35">
      <c r="G14279" s="9"/>
      <c r="H14279" s="9"/>
    </row>
    <row r="14280" spans="7:8" x14ac:dyDescent="0.35">
      <c r="G14280" s="9"/>
      <c r="H14280" s="9"/>
    </row>
    <row r="14281" spans="7:8" x14ac:dyDescent="0.35">
      <c r="G14281" s="9"/>
      <c r="H14281" s="9"/>
    </row>
    <row r="14282" spans="7:8" x14ac:dyDescent="0.35">
      <c r="G14282" s="9"/>
      <c r="H14282" s="9"/>
    </row>
    <row r="14283" spans="7:8" x14ac:dyDescent="0.35">
      <c r="G14283" s="9"/>
      <c r="H14283" s="9"/>
    </row>
    <row r="14284" spans="7:8" x14ac:dyDescent="0.35">
      <c r="G14284" s="9"/>
      <c r="H14284" s="9"/>
    </row>
    <row r="14285" spans="7:8" x14ac:dyDescent="0.35">
      <c r="G14285" s="9"/>
      <c r="H14285" s="9"/>
    </row>
    <row r="14286" spans="7:8" x14ac:dyDescent="0.35">
      <c r="G14286" s="9"/>
      <c r="H14286" s="9"/>
    </row>
    <row r="14287" spans="7:8" x14ac:dyDescent="0.35">
      <c r="G14287" s="9"/>
      <c r="H14287" s="9"/>
    </row>
    <row r="14288" spans="7:8" x14ac:dyDescent="0.35">
      <c r="G14288" s="9"/>
      <c r="H14288" s="9"/>
    </row>
    <row r="14289" spans="7:8" x14ac:dyDescent="0.35">
      <c r="G14289" s="9"/>
      <c r="H14289" s="9"/>
    </row>
    <row r="14290" spans="7:8" x14ac:dyDescent="0.35">
      <c r="G14290" s="9"/>
      <c r="H14290" s="9"/>
    </row>
    <row r="14291" spans="7:8" x14ac:dyDescent="0.35">
      <c r="G14291" s="9"/>
      <c r="H14291" s="9"/>
    </row>
    <row r="14292" spans="7:8" x14ac:dyDescent="0.35">
      <c r="G14292" s="9"/>
      <c r="H14292" s="9"/>
    </row>
    <row r="14293" spans="7:8" x14ac:dyDescent="0.35">
      <c r="G14293" s="9"/>
      <c r="H14293" s="9"/>
    </row>
    <row r="14294" spans="7:8" x14ac:dyDescent="0.35">
      <c r="G14294" s="9"/>
      <c r="H14294" s="9"/>
    </row>
    <row r="14295" spans="7:8" x14ac:dyDescent="0.35">
      <c r="G14295" s="9"/>
      <c r="H14295" s="9"/>
    </row>
    <row r="14296" spans="7:8" x14ac:dyDescent="0.35">
      <c r="G14296" s="9"/>
      <c r="H14296" s="9"/>
    </row>
    <row r="14297" spans="7:8" x14ac:dyDescent="0.35">
      <c r="G14297" s="9"/>
      <c r="H14297" s="9"/>
    </row>
    <row r="14298" spans="7:8" x14ac:dyDescent="0.35">
      <c r="G14298" s="9"/>
      <c r="H14298" s="9"/>
    </row>
    <row r="14299" spans="7:8" x14ac:dyDescent="0.35">
      <c r="G14299" s="9"/>
      <c r="H14299" s="9"/>
    </row>
    <row r="14300" spans="7:8" x14ac:dyDescent="0.35">
      <c r="G14300" s="9"/>
      <c r="H14300" s="9"/>
    </row>
    <row r="14301" spans="7:8" x14ac:dyDescent="0.35">
      <c r="G14301" s="9"/>
      <c r="H14301" s="9"/>
    </row>
    <row r="14302" spans="7:8" x14ac:dyDescent="0.35">
      <c r="G14302" s="9"/>
      <c r="H14302" s="9"/>
    </row>
    <row r="14303" spans="7:8" x14ac:dyDescent="0.35">
      <c r="G14303" s="9"/>
      <c r="H14303" s="9"/>
    </row>
    <row r="14304" spans="7:8" x14ac:dyDescent="0.35">
      <c r="G14304" s="9"/>
      <c r="H14304" s="9"/>
    </row>
    <row r="14305" spans="7:8" x14ac:dyDescent="0.35">
      <c r="G14305" s="9"/>
      <c r="H14305" s="9"/>
    </row>
    <row r="14306" spans="7:8" x14ac:dyDescent="0.35">
      <c r="G14306" s="9"/>
      <c r="H14306" s="9"/>
    </row>
    <row r="14307" spans="7:8" x14ac:dyDescent="0.35">
      <c r="G14307" s="9"/>
      <c r="H14307" s="9"/>
    </row>
    <row r="14308" spans="7:8" x14ac:dyDescent="0.35">
      <c r="G14308" s="9"/>
      <c r="H14308" s="9"/>
    </row>
    <row r="14309" spans="7:8" x14ac:dyDescent="0.35">
      <c r="G14309" s="9"/>
      <c r="H14309" s="9"/>
    </row>
    <row r="14310" spans="7:8" x14ac:dyDescent="0.35">
      <c r="G14310" s="9"/>
      <c r="H14310" s="9"/>
    </row>
    <row r="14311" spans="7:8" x14ac:dyDescent="0.35">
      <c r="G14311" s="9"/>
      <c r="H14311" s="9"/>
    </row>
    <row r="14312" spans="7:8" x14ac:dyDescent="0.35">
      <c r="G14312" s="9"/>
      <c r="H14312" s="9"/>
    </row>
    <row r="14313" spans="7:8" x14ac:dyDescent="0.35">
      <c r="G14313" s="9"/>
      <c r="H14313" s="9"/>
    </row>
    <row r="14314" spans="7:8" x14ac:dyDescent="0.35">
      <c r="G14314" s="9"/>
      <c r="H14314" s="9"/>
    </row>
    <row r="14315" spans="7:8" x14ac:dyDescent="0.35">
      <c r="G14315" s="9"/>
      <c r="H14315" s="9"/>
    </row>
    <row r="14316" spans="7:8" x14ac:dyDescent="0.35">
      <c r="G14316" s="9"/>
      <c r="H14316" s="9"/>
    </row>
    <row r="14317" spans="7:8" x14ac:dyDescent="0.35">
      <c r="G14317" s="9"/>
      <c r="H14317" s="9"/>
    </row>
    <row r="14318" spans="7:8" x14ac:dyDescent="0.35">
      <c r="G14318" s="9"/>
      <c r="H14318" s="9"/>
    </row>
    <row r="14319" spans="7:8" x14ac:dyDescent="0.35">
      <c r="G14319" s="9"/>
      <c r="H14319" s="9"/>
    </row>
    <row r="14320" spans="7:8" x14ac:dyDescent="0.35">
      <c r="G14320" s="9"/>
      <c r="H14320" s="9"/>
    </row>
    <row r="14321" spans="7:8" x14ac:dyDescent="0.35">
      <c r="G14321" s="9"/>
      <c r="H14321" s="9"/>
    </row>
    <row r="14322" spans="7:8" x14ac:dyDescent="0.35">
      <c r="G14322" s="9"/>
      <c r="H14322" s="9"/>
    </row>
    <row r="14323" spans="7:8" x14ac:dyDescent="0.35">
      <c r="G14323" s="9"/>
      <c r="H14323" s="9"/>
    </row>
    <row r="14324" spans="7:8" x14ac:dyDescent="0.35">
      <c r="G14324" s="9"/>
      <c r="H14324" s="9"/>
    </row>
    <row r="14325" spans="7:8" x14ac:dyDescent="0.35">
      <c r="G14325" s="9"/>
      <c r="H14325" s="9"/>
    </row>
    <row r="14326" spans="7:8" x14ac:dyDescent="0.35">
      <c r="G14326" s="9"/>
      <c r="H14326" s="9"/>
    </row>
    <row r="14327" spans="7:8" x14ac:dyDescent="0.35">
      <c r="G14327" s="9"/>
      <c r="H14327" s="9"/>
    </row>
    <row r="14328" spans="7:8" x14ac:dyDescent="0.35">
      <c r="G14328" s="9"/>
      <c r="H14328" s="9"/>
    </row>
    <row r="14329" spans="7:8" x14ac:dyDescent="0.35">
      <c r="G14329" s="9"/>
      <c r="H14329" s="9"/>
    </row>
    <row r="14330" spans="7:8" x14ac:dyDescent="0.35">
      <c r="G14330" s="9"/>
      <c r="H14330" s="9"/>
    </row>
    <row r="14331" spans="7:8" x14ac:dyDescent="0.35">
      <c r="G14331" s="9"/>
      <c r="H14331" s="9"/>
    </row>
    <row r="14332" spans="7:8" x14ac:dyDescent="0.35">
      <c r="G14332" s="9"/>
      <c r="H14332" s="9"/>
    </row>
    <row r="14333" spans="7:8" x14ac:dyDescent="0.35">
      <c r="G14333" s="9"/>
      <c r="H14333" s="9"/>
    </row>
    <row r="14334" spans="7:8" x14ac:dyDescent="0.35">
      <c r="G14334" s="9"/>
      <c r="H14334" s="9"/>
    </row>
    <row r="14335" spans="7:8" x14ac:dyDescent="0.35">
      <c r="G14335" s="9"/>
      <c r="H14335" s="9"/>
    </row>
    <row r="14336" spans="7:8" x14ac:dyDescent="0.35">
      <c r="G14336" s="9"/>
      <c r="H14336" s="9"/>
    </row>
    <row r="14337" spans="7:8" x14ac:dyDescent="0.35">
      <c r="G14337" s="9"/>
      <c r="H14337" s="9"/>
    </row>
    <row r="14338" spans="7:8" x14ac:dyDescent="0.35">
      <c r="G14338" s="9"/>
      <c r="H14338" s="9"/>
    </row>
    <row r="14339" spans="7:8" x14ac:dyDescent="0.35">
      <c r="G14339" s="9"/>
      <c r="H14339" s="9"/>
    </row>
    <row r="14340" spans="7:8" x14ac:dyDescent="0.35">
      <c r="G14340" s="9"/>
      <c r="H14340" s="9"/>
    </row>
    <row r="14341" spans="7:8" x14ac:dyDescent="0.35">
      <c r="G14341" s="9"/>
      <c r="H14341" s="9"/>
    </row>
    <row r="14342" spans="7:8" x14ac:dyDescent="0.35">
      <c r="G14342" s="9"/>
      <c r="H14342" s="9"/>
    </row>
    <row r="14343" spans="7:8" x14ac:dyDescent="0.35">
      <c r="G14343" s="9"/>
      <c r="H14343" s="9"/>
    </row>
    <row r="14344" spans="7:8" x14ac:dyDescent="0.35">
      <c r="G14344" s="9"/>
      <c r="H14344" s="9"/>
    </row>
    <row r="14345" spans="7:8" x14ac:dyDescent="0.35">
      <c r="G14345" s="9"/>
      <c r="H14345" s="9"/>
    </row>
    <row r="14346" spans="7:8" x14ac:dyDescent="0.35">
      <c r="G14346" s="9"/>
      <c r="H14346" s="9"/>
    </row>
    <row r="14347" spans="7:8" x14ac:dyDescent="0.35">
      <c r="G14347" s="9"/>
      <c r="H14347" s="9"/>
    </row>
    <row r="14348" spans="7:8" x14ac:dyDescent="0.35">
      <c r="G14348" s="9"/>
      <c r="H14348" s="9"/>
    </row>
    <row r="14349" spans="7:8" x14ac:dyDescent="0.35">
      <c r="G14349" s="9"/>
      <c r="H14349" s="9"/>
    </row>
    <row r="14350" spans="7:8" x14ac:dyDescent="0.35">
      <c r="G14350" s="9"/>
      <c r="H14350" s="9"/>
    </row>
    <row r="14351" spans="7:8" x14ac:dyDescent="0.35">
      <c r="G14351" s="9"/>
      <c r="H14351" s="9"/>
    </row>
    <row r="14352" spans="7:8" x14ac:dyDescent="0.35">
      <c r="G14352" s="9"/>
      <c r="H14352" s="9"/>
    </row>
    <row r="14353" spans="7:8" x14ac:dyDescent="0.35">
      <c r="G14353" s="9"/>
      <c r="H14353" s="9"/>
    </row>
    <row r="14354" spans="7:8" x14ac:dyDescent="0.35">
      <c r="G14354" s="9"/>
      <c r="H14354" s="9"/>
    </row>
    <row r="14355" spans="7:8" x14ac:dyDescent="0.35">
      <c r="G14355" s="9"/>
      <c r="H14355" s="9"/>
    </row>
    <row r="14356" spans="7:8" x14ac:dyDescent="0.35">
      <c r="G14356" s="9"/>
      <c r="H14356" s="9"/>
    </row>
    <row r="14357" spans="7:8" x14ac:dyDescent="0.35">
      <c r="G14357" s="9"/>
      <c r="H14357" s="9"/>
    </row>
    <row r="14358" spans="7:8" x14ac:dyDescent="0.35">
      <c r="G14358" s="9"/>
      <c r="H14358" s="9"/>
    </row>
    <row r="14359" spans="7:8" x14ac:dyDescent="0.35">
      <c r="G14359" s="9"/>
      <c r="H14359" s="9"/>
    </row>
    <row r="14360" spans="7:8" x14ac:dyDescent="0.35">
      <c r="G14360" s="9"/>
      <c r="H14360" s="9"/>
    </row>
    <row r="14361" spans="7:8" x14ac:dyDescent="0.35">
      <c r="G14361" s="9"/>
      <c r="H14361" s="9"/>
    </row>
    <row r="14362" spans="7:8" x14ac:dyDescent="0.35">
      <c r="G14362" s="9"/>
      <c r="H14362" s="9"/>
    </row>
    <row r="14363" spans="7:8" x14ac:dyDescent="0.35">
      <c r="G14363" s="9"/>
      <c r="H14363" s="9"/>
    </row>
    <row r="14364" spans="7:8" x14ac:dyDescent="0.35">
      <c r="G14364" s="9"/>
      <c r="H14364" s="9"/>
    </row>
    <row r="14365" spans="7:8" x14ac:dyDescent="0.35">
      <c r="G14365" s="9"/>
      <c r="H14365" s="9"/>
    </row>
    <row r="14366" spans="7:8" x14ac:dyDescent="0.35">
      <c r="G14366" s="9"/>
      <c r="H14366" s="9"/>
    </row>
    <row r="14367" spans="7:8" x14ac:dyDescent="0.35">
      <c r="G14367" s="9"/>
      <c r="H14367" s="9"/>
    </row>
    <row r="14368" spans="7:8" x14ac:dyDescent="0.35">
      <c r="G14368" s="9"/>
      <c r="H14368" s="9"/>
    </row>
    <row r="14369" spans="7:8" x14ac:dyDescent="0.35">
      <c r="G14369" s="9"/>
      <c r="H14369" s="9"/>
    </row>
    <row r="14370" spans="7:8" x14ac:dyDescent="0.35">
      <c r="G14370" s="9"/>
      <c r="H14370" s="9"/>
    </row>
    <row r="14371" spans="7:8" x14ac:dyDescent="0.35">
      <c r="G14371" s="9"/>
      <c r="H14371" s="9"/>
    </row>
    <row r="14372" spans="7:8" x14ac:dyDescent="0.35">
      <c r="G14372" s="9"/>
      <c r="H14372" s="9"/>
    </row>
    <row r="14373" spans="7:8" x14ac:dyDescent="0.35">
      <c r="G14373" s="9"/>
      <c r="H14373" s="9"/>
    </row>
    <row r="14374" spans="7:8" x14ac:dyDescent="0.35">
      <c r="G14374" s="9"/>
      <c r="H14374" s="9"/>
    </row>
    <row r="14375" spans="7:8" x14ac:dyDescent="0.35">
      <c r="G14375" s="9"/>
      <c r="H14375" s="9"/>
    </row>
    <row r="14376" spans="7:8" x14ac:dyDescent="0.35">
      <c r="G14376" s="9"/>
      <c r="H14376" s="9"/>
    </row>
    <row r="14377" spans="7:8" x14ac:dyDescent="0.35">
      <c r="G14377" s="9"/>
      <c r="H14377" s="9"/>
    </row>
    <row r="14378" spans="7:8" x14ac:dyDescent="0.35">
      <c r="G14378" s="9"/>
      <c r="H14378" s="9"/>
    </row>
    <row r="14379" spans="7:8" x14ac:dyDescent="0.35">
      <c r="G14379" s="9"/>
      <c r="H14379" s="9"/>
    </row>
    <row r="14380" spans="7:8" x14ac:dyDescent="0.35">
      <c r="G14380" s="9"/>
      <c r="H14380" s="9"/>
    </row>
    <row r="14381" spans="7:8" x14ac:dyDescent="0.35">
      <c r="G14381" s="9"/>
      <c r="H14381" s="9"/>
    </row>
    <row r="14382" spans="7:8" x14ac:dyDescent="0.35">
      <c r="G14382" s="9"/>
      <c r="H14382" s="9"/>
    </row>
    <row r="14383" spans="7:8" x14ac:dyDescent="0.35">
      <c r="G14383" s="9"/>
      <c r="H14383" s="9"/>
    </row>
    <row r="14384" spans="7:8" x14ac:dyDescent="0.35">
      <c r="G14384" s="9"/>
      <c r="H14384" s="9"/>
    </row>
    <row r="14385" spans="7:8" x14ac:dyDescent="0.35">
      <c r="G14385" s="9"/>
      <c r="H14385" s="9"/>
    </row>
    <row r="14386" spans="7:8" x14ac:dyDescent="0.35">
      <c r="G14386" s="9"/>
      <c r="H14386" s="9"/>
    </row>
    <row r="14387" spans="7:8" x14ac:dyDescent="0.35">
      <c r="G14387" s="9"/>
      <c r="H14387" s="9"/>
    </row>
    <row r="14388" spans="7:8" x14ac:dyDescent="0.35">
      <c r="G14388" s="9"/>
      <c r="H14388" s="9"/>
    </row>
    <row r="14389" spans="7:8" x14ac:dyDescent="0.35">
      <c r="G14389" s="9"/>
      <c r="H14389" s="9"/>
    </row>
    <row r="14390" spans="7:8" x14ac:dyDescent="0.35">
      <c r="G14390" s="9"/>
      <c r="H14390" s="9"/>
    </row>
    <row r="14391" spans="7:8" x14ac:dyDescent="0.35">
      <c r="G14391" s="9"/>
      <c r="H14391" s="9"/>
    </row>
    <row r="14392" spans="7:8" x14ac:dyDescent="0.35">
      <c r="G14392" s="9"/>
      <c r="H14392" s="9"/>
    </row>
    <row r="14393" spans="7:8" x14ac:dyDescent="0.35">
      <c r="G14393" s="9"/>
      <c r="H14393" s="9"/>
    </row>
    <row r="14394" spans="7:8" x14ac:dyDescent="0.35">
      <c r="G14394" s="9"/>
      <c r="H14394" s="9"/>
    </row>
    <row r="14395" spans="7:8" x14ac:dyDescent="0.35">
      <c r="G14395" s="9"/>
      <c r="H14395" s="9"/>
    </row>
    <row r="14396" spans="7:8" x14ac:dyDescent="0.35">
      <c r="G14396" s="9"/>
      <c r="H14396" s="9"/>
    </row>
    <row r="14397" spans="7:8" x14ac:dyDescent="0.35">
      <c r="G14397" s="9"/>
      <c r="H14397" s="9"/>
    </row>
    <row r="14398" spans="7:8" x14ac:dyDescent="0.35">
      <c r="G14398" s="9"/>
      <c r="H14398" s="9"/>
    </row>
    <row r="14399" spans="7:8" x14ac:dyDescent="0.35">
      <c r="G14399" s="9"/>
      <c r="H14399" s="9"/>
    </row>
    <row r="14400" spans="7:8" x14ac:dyDescent="0.35">
      <c r="G14400" s="9"/>
      <c r="H14400" s="9"/>
    </row>
    <row r="14401" spans="7:8" x14ac:dyDescent="0.35">
      <c r="G14401" s="9"/>
      <c r="H14401" s="9"/>
    </row>
    <row r="14402" spans="7:8" x14ac:dyDescent="0.35">
      <c r="G14402" s="9"/>
      <c r="H14402" s="9"/>
    </row>
    <row r="14403" spans="7:8" x14ac:dyDescent="0.35">
      <c r="G14403" s="9"/>
      <c r="H14403" s="9"/>
    </row>
    <row r="14404" spans="7:8" x14ac:dyDescent="0.35">
      <c r="G14404" s="9"/>
      <c r="H14404" s="9"/>
    </row>
    <row r="14405" spans="7:8" x14ac:dyDescent="0.35">
      <c r="G14405" s="9"/>
      <c r="H14405" s="9"/>
    </row>
    <row r="14406" spans="7:8" x14ac:dyDescent="0.35">
      <c r="G14406" s="9"/>
      <c r="H14406" s="9"/>
    </row>
    <row r="14407" spans="7:8" x14ac:dyDescent="0.35">
      <c r="G14407" s="9"/>
      <c r="H14407" s="9"/>
    </row>
    <row r="14408" spans="7:8" x14ac:dyDescent="0.35">
      <c r="G14408" s="9"/>
      <c r="H14408" s="9"/>
    </row>
    <row r="14409" spans="7:8" x14ac:dyDescent="0.35">
      <c r="G14409" s="9"/>
      <c r="H14409" s="9"/>
    </row>
    <row r="14410" spans="7:8" x14ac:dyDescent="0.35">
      <c r="G14410" s="9"/>
      <c r="H14410" s="9"/>
    </row>
    <row r="14411" spans="7:8" x14ac:dyDescent="0.35">
      <c r="G14411" s="9"/>
      <c r="H14411" s="9"/>
    </row>
    <row r="14412" spans="7:8" x14ac:dyDescent="0.35">
      <c r="G14412" s="9"/>
      <c r="H14412" s="9"/>
    </row>
    <row r="14413" spans="7:8" x14ac:dyDescent="0.35">
      <c r="G14413" s="9"/>
      <c r="H14413" s="9"/>
    </row>
    <row r="14414" spans="7:8" x14ac:dyDescent="0.35">
      <c r="G14414" s="9"/>
      <c r="H14414" s="9"/>
    </row>
    <row r="14415" spans="7:8" x14ac:dyDescent="0.35">
      <c r="G14415" s="9"/>
      <c r="H14415" s="9"/>
    </row>
    <row r="14416" spans="7:8" x14ac:dyDescent="0.35">
      <c r="G14416" s="9"/>
      <c r="H14416" s="9"/>
    </row>
    <row r="14417" spans="7:8" x14ac:dyDescent="0.35">
      <c r="G14417" s="9"/>
      <c r="H14417" s="9"/>
    </row>
    <row r="14418" spans="7:8" x14ac:dyDescent="0.35">
      <c r="G14418" s="9"/>
      <c r="H14418" s="9"/>
    </row>
    <row r="14419" spans="7:8" x14ac:dyDescent="0.35">
      <c r="G14419" s="9"/>
      <c r="H14419" s="9"/>
    </row>
    <row r="14420" spans="7:8" x14ac:dyDescent="0.35">
      <c r="G14420" s="9"/>
      <c r="H14420" s="9"/>
    </row>
    <row r="14421" spans="7:8" x14ac:dyDescent="0.35">
      <c r="G14421" s="9"/>
      <c r="H14421" s="9"/>
    </row>
    <row r="14422" spans="7:8" x14ac:dyDescent="0.35">
      <c r="G14422" s="9"/>
      <c r="H14422" s="9"/>
    </row>
    <row r="14423" spans="7:8" x14ac:dyDescent="0.35">
      <c r="G14423" s="9"/>
      <c r="H14423" s="9"/>
    </row>
    <row r="14424" spans="7:8" x14ac:dyDescent="0.35">
      <c r="G14424" s="9"/>
      <c r="H14424" s="9"/>
    </row>
    <row r="14425" spans="7:8" x14ac:dyDescent="0.35">
      <c r="G14425" s="9"/>
      <c r="H14425" s="9"/>
    </row>
    <row r="14426" spans="7:8" x14ac:dyDescent="0.35">
      <c r="G14426" s="9"/>
      <c r="H14426" s="9"/>
    </row>
    <row r="14427" spans="7:8" x14ac:dyDescent="0.35">
      <c r="G14427" s="9"/>
      <c r="H14427" s="9"/>
    </row>
    <row r="14428" spans="7:8" x14ac:dyDescent="0.35">
      <c r="G14428" s="9"/>
      <c r="H14428" s="9"/>
    </row>
    <row r="14429" spans="7:8" x14ac:dyDescent="0.35">
      <c r="G14429" s="9"/>
      <c r="H14429" s="9"/>
    </row>
    <row r="14430" spans="7:8" x14ac:dyDescent="0.35">
      <c r="G14430" s="9"/>
      <c r="H14430" s="9"/>
    </row>
    <row r="14431" spans="7:8" x14ac:dyDescent="0.35">
      <c r="G14431" s="9"/>
      <c r="H14431" s="9"/>
    </row>
    <row r="14432" spans="7:8" x14ac:dyDescent="0.35">
      <c r="G14432" s="9"/>
      <c r="H14432" s="9"/>
    </row>
    <row r="14433" spans="7:8" x14ac:dyDescent="0.35">
      <c r="G14433" s="9"/>
      <c r="H14433" s="9"/>
    </row>
    <row r="14434" spans="7:8" x14ac:dyDescent="0.35">
      <c r="G14434" s="9"/>
      <c r="H14434" s="9"/>
    </row>
    <row r="14435" spans="7:8" x14ac:dyDescent="0.35">
      <c r="G14435" s="9"/>
      <c r="H14435" s="9"/>
    </row>
    <row r="14436" spans="7:8" x14ac:dyDescent="0.35">
      <c r="G14436" s="9"/>
      <c r="H14436" s="9"/>
    </row>
    <row r="14437" spans="7:8" x14ac:dyDescent="0.35">
      <c r="G14437" s="9"/>
      <c r="H14437" s="9"/>
    </row>
    <row r="14438" spans="7:8" x14ac:dyDescent="0.35">
      <c r="G14438" s="9"/>
      <c r="H14438" s="9"/>
    </row>
    <row r="14439" spans="7:8" x14ac:dyDescent="0.35">
      <c r="G14439" s="9"/>
      <c r="H14439" s="9"/>
    </row>
    <row r="14440" spans="7:8" x14ac:dyDescent="0.35">
      <c r="G14440" s="9"/>
      <c r="H14440" s="9"/>
    </row>
    <row r="14441" spans="7:8" x14ac:dyDescent="0.35">
      <c r="G14441" s="9"/>
      <c r="H14441" s="9"/>
    </row>
    <row r="14442" spans="7:8" x14ac:dyDescent="0.35">
      <c r="G14442" s="9"/>
      <c r="H14442" s="9"/>
    </row>
    <row r="14443" spans="7:8" x14ac:dyDescent="0.35">
      <c r="G14443" s="9"/>
      <c r="H14443" s="9"/>
    </row>
    <row r="14444" spans="7:8" x14ac:dyDescent="0.35">
      <c r="G14444" s="9"/>
      <c r="H14444" s="9"/>
    </row>
    <row r="14445" spans="7:8" x14ac:dyDescent="0.35">
      <c r="G14445" s="9"/>
      <c r="H14445" s="9"/>
    </row>
    <row r="14446" spans="7:8" x14ac:dyDescent="0.35">
      <c r="G14446" s="9"/>
      <c r="H14446" s="9"/>
    </row>
    <row r="14447" spans="7:8" x14ac:dyDescent="0.35">
      <c r="G14447" s="9"/>
      <c r="H14447" s="9"/>
    </row>
    <row r="14448" spans="7:8" x14ac:dyDescent="0.35">
      <c r="G14448" s="9"/>
      <c r="H14448" s="9"/>
    </row>
    <row r="14449" spans="7:8" x14ac:dyDescent="0.35">
      <c r="G14449" s="9"/>
      <c r="H14449" s="9"/>
    </row>
    <row r="14450" spans="7:8" x14ac:dyDescent="0.35">
      <c r="G14450" s="9"/>
      <c r="H14450" s="9"/>
    </row>
    <row r="14451" spans="7:8" x14ac:dyDescent="0.35">
      <c r="G14451" s="9"/>
      <c r="H14451" s="9"/>
    </row>
    <row r="14452" spans="7:8" x14ac:dyDescent="0.35">
      <c r="G14452" s="9"/>
      <c r="H14452" s="9"/>
    </row>
    <row r="14453" spans="7:8" x14ac:dyDescent="0.35">
      <c r="G14453" s="9"/>
      <c r="H14453" s="9"/>
    </row>
    <row r="14454" spans="7:8" x14ac:dyDescent="0.35">
      <c r="G14454" s="9"/>
      <c r="H14454" s="9"/>
    </row>
    <row r="14455" spans="7:8" x14ac:dyDescent="0.35">
      <c r="G14455" s="9"/>
      <c r="H14455" s="9"/>
    </row>
    <row r="14456" spans="7:8" x14ac:dyDescent="0.35">
      <c r="G14456" s="9"/>
      <c r="H14456" s="9"/>
    </row>
    <row r="14457" spans="7:8" x14ac:dyDescent="0.35">
      <c r="G14457" s="9"/>
      <c r="H14457" s="9"/>
    </row>
    <row r="14458" spans="7:8" x14ac:dyDescent="0.35">
      <c r="G14458" s="9"/>
      <c r="H14458" s="9"/>
    </row>
    <row r="14459" spans="7:8" x14ac:dyDescent="0.35">
      <c r="G14459" s="9"/>
      <c r="H14459" s="9"/>
    </row>
    <row r="14460" spans="7:8" x14ac:dyDescent="0.35">
      <c r="G14460" s="9"/>
      <c r="H14460" s="9"/>
    </row>
    <row r="14461" spans="7:8" x14ac:dyDescent="0.35">
      <c r="G14461" s="9"/>
      <c r="H14461" s="9"/>
    </row>
    <row r="14462" spans="7:8" x14ac:dyDescent="0.35">
      <c r="G14462" s="9"/>
      <c r="H14462" s="9"/>
    </row>
    <row r="14463" spans="7:8" x14ac:dyDescent="0.35">
      <c r="G14463" s="9"/>
      <c r="H14463" s="9"/>
    </row>
    <row r="14464" spans="7:8" x14ac:dyDescent="0.35">
      <c r="G14464" s="9"/>
      <c r="H14464" s="9"/>
    </row>
    <row r="14465" spans="7:8" x14ac:dyDescent="0.35">
      <c r="G14465" s="9"/>
      <c r="H14465" s="9"/>
    </row>
    <row r="14466" spans="7:8" x14ac:dyDescent="0.35">
      <c r="G14466" s="9"/>
      <c r="H14466" s="9"/>
    </row>
    <row r="14467" spans="7:8" x14ac:dyDescent="0.35">
      <c r="G14467" s="9"/>
      <c r="H14467" s="9"/>
    </row>
    <row r="14468" spans="7:8" x14ac:dyDescent="0.35">
      <c r="G14468" s="9"/>
      <c r="H14468" s="9"/>
    </row>
    <row r="14469" spans="7:8" x14ac:dyDescent="0.35">
      <c r="G14469" s="9"/>
      <c r="H14469" s="9"/>
    </row>
    <row r="14470" spans="7:8" x14ac:dyDescent="0.35">
      <c r="G14470" s="9"/>
      <c r="H14470" s="9"/>
    </row>
    <row r="14471" spans="7:8" x14ac:dyDescent="0.35">
      <c r="G14471" s="9"/>
      <c r="H14471" s="9"/>
    </row>
    <row r="14472" spans="7:8" x14ac:dyDescent="0.35">
      <c r="G14472" s="9"/>
      <c r="H14472" s="9"/>
    </row>
    <row r="14473" spans="7:8" x14ac:dyDescent="0.35">
      <c r="G14473" s="9"/>
      <c r="H14473" s="9"/>
    </row>
    <row r="14474" spans="7:8" x14ac:dyDescent="0.35">
      <c r="G14474" s="9"/>
      <c r="H14474" s="9"/>
    </row>
    <row r="14475" spans="7:8" x14ac:dyDescent="0.35">
      <c r="G14475" s="9"/>
      <c r="H14475" s="9"/>
    </row>
    <row r="14476" spans="7:8" x14ac:dyDescent="0.35">
      <c r="G14476" s="9"/>
      <c r="H14476" s="9"/>
    </row>
    <row r="14477" spans="7:8" x14ac:dyDescent="0.35">
      <c r="G14477" s="9"/>
      <c r="H14477" s="9"/>
    </row>
    <row r="14478" spans="7:8" x14ac:dyDescent="0.35">
      <c r="G14478" s="9"/>
      <c r="H14478" s="9"/>
    </row>
    <row r="14479" spans="7:8" x14ac:dyDescent="0.35">
      <c r="G14479" s="9"/>
      <c r="H14479" s="9"/>
    </row>
    <row r="14480" spans="7:8" x14ac:dyDescent="0.35">
      <c r="G14480" s="9"/>
      <c r="H14480" s="9"/>
    </row>
    <row r="14481" spans="7:8" x14ac:dyDescent="0.35">
      <c r="G14481" s="9"/>
      <c r="H14481" s="9"/>
    </row>
    <row r="14482" spans="7:8" x14ac:dyDescent="0.35">
      <c r="G14482" s="9"/>
      <c r="H14482" s="9"/>
    </row>
    <row r="14483" spans="7:8" x14ac:dyDescent="0.35">
      <c r="G14483" s="9"/>
      <c r="H14483" s="9"/>
    </row>
    <row r="14484" spans="7:8" x14ac:dyDescent="0.35">
      <c r="G14484" s="9"/>
      <c r="H14484" s="9"/>
    </row>
    <row r="14485" spans="7:8" x14ac:dyDescent="0.35">
      <c r="G14485" s="9"/>
      <c r="H14485" s="9"/>
    </row>
    <row r="14486" spans="7:8" x14ac:dyDescent="0.35">
      <c r="G14486" s="9"/>
      <c r="H14486" s="9"/>
    </row>
    <row r="14487" spans="7:8" x14ac:dyDescent="0.35">
      <c r="G14487" s="9"/>
      <c r="H14487" s="9"/>
    </row>
    <row r="14488" spans="7:8" x14ac:dyDescent="0.35">
      <c r="G14488" s="9"/>
      <c r="H14488" s="9"/>
    </row>
    <row r="14489" spans="7:8" x14ac:dyDescent="0.35">
      <c r="G14489" s="9"/>
      <c r="H14489" s="9"/>
    </row>
    <row r="14490" spans="7:8" x14ac:dyDescent="0.35">
      <c r="G14490" s="9"/>
      <c r="H14490" s="9"/>
    </row>
    <row r="14491" spans="7:8" x14ac:dyDescent="0.35">
      <c r="G14491" s="9"/>
      <c r="H14491" s="9"/>
    </row>
    <row r="14492" spans="7:8" x14ac:dyDescent="0.35">
      <c r="G14492" s="9"/>
      <c r="H14492" s="9"/>
    </row>
    <row r="14493" spans="7:8" x14ac:dyDescent="0.35">
      <c r="G14493" s="9"/>
      <c r="H14493" s="9"/>
    </row>
    <row r="14494" spans="7:8" x14ac:dyDescent="0.35">
      <c r="G14494" s="9"/>
      <c r="H14494" s="9"/>
    </row>
    <row r="14495" spans="7:8" x14ac:dyDescent="0.35">
      <c r="G14495" s="9"/>
      <c r="H14495" s="9"/>
    </row>
    <row r="14496" spans="7:8" x14ac:dyDescent="0.35">
      <c r="G14496" s="9"/>
      <c r="H14496" s="9"/>
    </row>
    <row r="14497" spans="7:8" x14ac:dyDescent="0.35">
      <c r="G14497" s="9"/>
      <c r="H14497" s="9"/>
    </row>
    <row r="14498" spans="7:8" x14ac:dyDescent="0.35">
      <c r="G14498" s="9"/>
      <c r="H14498" s="9"/>
    </row>
    <row r="14499" spans="7:8" x14ac:dyDescent="0.35">
      <c r="G14499" s="9"/>
      <c r="H14499" s="9"/>
    </row>
    <row r="14500" spans="7:8" x14ac:dyDescent="0.35">
      <c r="G14500" s="9"/>
      <c r="H14500" s="9"/>
    </row>
    <row r="14501" spans="7:8" x14ac:dyDescent="0.35">
      <c r="G14501" s="9"/>
      <c r="H14501" s="9"/>
    </row>
    <row r="14502" spans="7:8" x14ac:dyDescent="0.35">
      <c r="G14502" s="9"/>
      <c r="H14502" s="9"/>
    </row>
    <row r="14503" spans="7:8" x14ac:dyDescent="0.35">
      <c r="G14503" s="9"/>
      <c r="H14503" s="9"/>
    </row>
    <row r="14504" spans="7:8" x14ac:dyDescent="0.35">
      <c r="G14504" s="9"/>
      <c r="H14504" s="9"/>
    </row>
    <row r="14505" spans="7:8" x14ac:dyDescent="0.35">
      <c r="G14505" s="9"/>
      <c r="H14505" s="9"/>
    </row>
    <row r="14506" spans="7:8" x14ac:dyDescent="0.35">
      <c r="G14506" s="9"/>
      <c r="H14506" s="9"/>
    </row>
    <row r="14507" spans="7:8" x14ac:dyDescent="0.35">
      <c r="G14507" s="9"/>
      <c r="H14507" s="9"/>
    </row>
    <row r="14508" spans="7:8" x14ac:dyDescent="0.35">
      <c r="G14508" s="9"/>
      <c r="H14508" s="9"/>
    </row>
    <row r="14509" spans="7:8" x14ac:dyDescent="0.35">
      <c r="G14509" s="9"/>
      <c r="H14509" s="9"/>
    </row>
    <row r="14510" spans="7:8" x14ac:dyDescent="0.35">
      <c r="G14510" s="9"/>
      <c r="H14510" s="9"/>
    </row>
    <row r="14511" spans="7:8" x14ac:dyDescent="0.35">
      <c r="G14511" s="9"/>
      <c r="H14511" s="9"/>
    </row>
    <row r="14512" spans="7:8" x14ac:dyDescent="0.35">
      <c r="G14512" s="9"/>
      <c r="H14512" s="9"/>
    </row>
    <row r="14513" spans="7:8" x14ac:dyDescent="0.35">
      <c r="G14513" s="9"/>
      <c r="H14513" s="9"/>
    </row>
    <row r="14514" spans="7:8" x14ac:dyDescent="0.35">
      <c r="G14514" s="9"/>
      <c r="H14514" s="9"/>
    </row>
    <row r="14515" spans="7:8" x14ac:dyDescent="0.35">
      <c r="G14515" s="9"/>
      <c r="H14515" s="9"/>
    </row>
    <row r="14516" spans="7:8" x14ac:dyDescent="0.35">
      <c r="G14516" s="9"/>
      <c r="H14516" s="9"/>
    </row>
    <row r="14517" spans="7:8" x14ac:dyDescent="0.35">
      <c r="G14517" s="9"/>
      <c r="H14517" s="9"/>
    </row>
    <row r="14518" spans="7:8" x14ac:dyDescent="0.35">
      <c r="G14518" s="9"/>
      <c r="H14518" s="9"/>
    </row>
    <row r="14519" spans="7:8" x14ac:dyDescent="0.35">
      <c r="G14519" s="9"/>
      <c r="H14519" s="9"/>
    </row>
    <row r="14520" spans="7:8" x14ac:dyDescent="0.35">
      <c r="G14520" s="9"/>
      <c r="H14520" s="9"/>
    </row>
    <row r="14521" spans="7:8" x14ac:dyDescent="0.35">
      <c r="G14521" s="9"/>
      <c r="H14521" s="9"/>
    </row>
    <row r="14522" spans="7:8" x14ac:dyDescent="0.35">
      <c r="G14522" s="9"/>
      <c r="H14522" s="9"/>
    </row>
    <row r="14523" spans="7:8" x14ac:dyDescent="0.35">
      <c r="G14523" s="9"/>
      <c r="H14523" s="9"/>
    </row>
    <row r="14524" spans="7:8" x14ac:dyDescent="0.35">
      <c r="G14524" s="9"/>
      <c r="H14524" s="9"/>
    </row>
    <row r="14525" spans="7:8" x14ac:dyDescent="0.35">
      <c r="G14525" s="9"/>
      <c r="H14525" s="9"/>
    </row>
    <row r="14526" spans="7:8" x14ac:dyDescent="0.35">
      <c r="G14526" s="9"/>
      <c r="H14526" s="9"/>
    </row>
    <row r="14527" spans="7:8" x14ac:dyDescent="0.35">
      <c r="G14527" s="9"/>
      <c r="H14527" s="9"/>
    </row>
    <row r="14528" spans="7:8" x14ac:dyDescent="0.35">
      <c r="G14528" s="9"/>
      <c r="H14528" s="9"/>
    </row>
    <row r="14529" spans="7:8" x14ac:dyDescent="0.35">
      <c r="G14529" s="9"/>
      <c r="H14529" s="9"/>
    </row>
    <row r="14530" spans="7:8" x14ac:dyDescent="0.35">
      <c r="G14530" s="9"/>
      <c r="H14530" s="9"/>
    </row>
    <row r="14531" spans="7:8" x14ac:dyDescent="0.35">
      <c r="G14531" s="9"/>
      <c r="H14531" s="9"/>
    </row>
    <row r="14532" spans="7:8" x14ac:dyDescent="0.35">
      <c r="G14532" s="9"/>
      <c r="H14532" s="9"/>
    </row>
    <row r="14533" spans="7:8" x14ac:dyDescent="0.35">
      <c r="G14533" s="9"/>
      <c r="H14533" s="9"/>
    </row>
    <row r="14534" spans="7:8" x14ac:dyDescent="0.35">
      <c r="G14534" s="9"/>
      <c r="H14534" s="9"/>
    </row>
    <row r="14535" spans="7:8" x14ac:dyDescent="0.35">
      <c r="G14535" s="9"/>
      <c r="H14535" s="9"/>
    </row>
    <row r="14536" spans="7:8" x14ac:dyDescent="0.35">
      <c r="G14536" s="9"/>
      <c r="H14536" s="9"/>
    </row>
    <row r="14537" spans="7:8" x14ac:dyDescent="0.35">
      <c r="G14537" s="9"/>
      <c r="H14537" s="9"/>
    </row>
    <row r="14538" spans="7:8" x14ac:dyDescent="0.35">
      <c r="G14538" s="9"/>
      <c r="H14538" s="9"/>
    </row>
    <row r="14539" spans="7:8" x14ac:dyDescent="0.35">
      <c r="G14539" s="9"/>
      <c r="H14539" s="9"/>
    </row>
    <row r="14540" spans="7:8" x14ac:dyDescent="0.35">
      <c r="G14540" s="9"/>
      <c r="H14540" s="9"/>
    </row>
    <row r="14541" spans="7:8" x14ac:dyDescent="0.35">
      <c r="G14541" s="9"/>
      <c r="H14541" s="9"/>
    </row>
    <row r="14542" spans="7:8" x14ac:dyDescent="0.35">
      <c r="G14542" s="9"/>
      <c r="H14542" s="9"/>
    </row>
    <row r="14543" spans="7:8" x14ac:dyDescent="0.35">
      <c r="G14543" s="9"/>
      <c r="H14543" s="9"/>
    </row>
    <row r="14544" spans="7:8" x14ac:dyDescent="0.35">
      <c r="G14544" s="9"/>
      <c r="H14544" s="9"/>
    </row>
    <row r="14545" spans="7:8" x14ac:dyDescent="0.35">
      <c r="G14545" s="9"/>
      <c r="H14545" s="9"/>
    </row>
    <row r="14546" spans="7:8" x14ac:dyDescent="0.35">
      <c r="G14546" s="9"/>
      <c r="H14546" s="9"/>
    </row>
    <row r="14547" spans="7:8" x14ac:dyDescent="0.35">
      <c r="G14547" s="9"/>
      <c r="H14547" s="9"/>
    </row>
    <row r="14548" spans="7:8" x14ac:dyDescent="0.35">
      <c r="G14548" s="9"/>
      <c r="H14548" s="9"/>
    </row>
    <row r="14549" spans="7:8" x14ac:dyDescent="0.35">
      <c r="G14549" s="9"/>
      <c r="H14549" s="9"/>
    </row>
    <row r="14550" spans="7:8" x14ac:dyDescent="0.35">
      <c r="G14550" s="9"/>
      <c r="H14550" s="9"/>
    </row>
    <row r="14551" spans="7:8" x14ac:dyDescent="0.35">
      <c r="G14551" s="9"/>
      <c r="H14551" s="9"/>
    </row>
    <row r="14552" spans="7:8" x14ac:dyDescent="0.35">
      <c r="G14552" s="9"/>
      <c r="H14552" s="9"/>
    </row>
    <row r="14553" spans="7:8" x14ac:dyDescent="0.35">
      <c r="G14553" s="9"/>
      <c r="H14553" s="9"/>
    </row>
    <row r="14554" spans="7:8" x14ac:dyDescent="0.35">
      <c r="G14554" s="9"/>
      <c r="H14554" s="9"/>
    </row>
    <row r="14555" spans="7:8" x14ac:dyDescent="0.35">
      <c r="G14555" s="9"/>
      <c r="H14555" s="9"/>
    </row>
    <row r="14556" spans="7:8" x14ac:dyDescent="0.35">
      <c r="G14556" s="9"/>
      <c r="H14556" s="9"/>
    </row>
    <row r="14557" spans="7:8" x14ac:dyDescent="0.35">
      <c r="G14557" s="9"/>
      <c r="H14557" s="9"/>
    </row>
    <row r="14558" spans="7:8" x14ac:dyDescent="0.35">
      <c r="G14558" s="9"/>
      <c r="H14558" s="9"/>
    </row>
    <row r="14559" spans="7:8" x14ac:dyDescent="0.35">
      <c r="G14559" s="9"/>
      <c r="H14559" s="9"/>
    </row>
    <row r="14560" spans="7:8" x14ac:dyDescent="0.35">
      <c r="G14560" s="9"/>
      <c r="H14560" s="9"/>
    </row>
    <row r="14561" spans="7:8" x14ac:dyDescent="0.35">
      <c r="G14561" s="9"/>
      <c r="H14561" s="9"/>
    </row>
    <row r="14562" spans="7:8" x14ac:dyDescent="0.35">
      <c r="G14562" s="9"/>
      <c r="H14562" s="9"/>
    </row>
    <row r="14563" spans="7:8" x14ac:dyDescent="0.35">
      <c r="G14563" s="9"/>
      <c r="H14563" s="9"/>
    </row>
    <row r="14564" spans="7:8" x14ac:dyDescent="0.35">
      <c r="G14564" s="9"/>
      <c r="H14564" s="9"/>
    </row>
    <row r="14565" spans="7:8" x14ac:dyDescent="0.35">
      <c r="G14565" s="9"/>
      <c r="H14565" s="9"/>
    </row>
    <row r="14566" spans="7:8" x14ac:dyDescent="0.35">
      <c r="G14566" s="9"/>
      <c r="H14566" s="9"/>
    </row>
    <row r="14567" spans="7:8" x14ac:dyDescent="0.35">
      <c r="G14567" s="9"/>
      <c r="H14567" s="9"/>
    </row>
    <row r="14568" spans="7:8" x14ac:dyDescent="0.35">
      <c r="G14568" s="9"/>
      <c r="H14568" s="9"/>
    </row>
    <row r="14569" spans="7:8" x14ac:dyDescent="0.35">
      <c r="G14569" s="9"/>
      <c r="H14569" s="9"/>
    </row>
    <row r="14570" spans="7:8" x14ac:dyDescent="0.35">
      <c r="G14570" s="9"/>
      <c r="H14570" s="9"/>
    </row>
    <row r="14571" spans="7:8" x14ac:dyDescent="0.35">
      <c r="G14571" s="9"/>
      <c r="H14571" s="9"/>
    </row>
    <row r="14572" spans="7:8" x14ac:dyDescent="0.35">
      <c r="G14572" s="9"/>
      <c r="H14572" s="9"/>
    </row>
    <row r="14573" spans="7:8" x14ac:dyDescent="0.35">
      <c r="G14573" s="9"/>
      <c r="H14573" s="9"/>
    </row>
    <row r="14574" spans="7:8" x14ac:dyDescent="0.35">
      <c r="G14574" s="9"/>
      <c r="H14574" s="9"/>
    </row>
    <row r="14575" spans="7:8" x14ac:dyDescent="0.35">
      <c r="G14575" s="9"/>
      <c r="H14575" s="9"/>
    </row>
    <row r="14576" spans="7:8" x14ac:dyDescent="0.35">
      <c r="G14576" s="9"/>
      <c r="H14576" s="9"/>
    </row>
    <row r="14577" spans="7:8" x14ac:dyDescent="0.35">
      <c r="G14577" s="9"/>
      <c r="H14577" s="9"/>
    </row>
    <row r="14578" spans="7:8" x14ac:dyDescent="0.35">
      <c r="G14578" s="9"/>
      <c r="H14578" s="9"/>
    </row>
    <row r="14579" spans="7:8" x14ac:dyDescent="0.35">
      <c r="G14579" s="9"/>
      <c r="H14579" s="9"/>
    </row>
    <row r="14580" spans="7:8" x14ac:dyDescent="0.35">
      <c r="G14580" s="9"/>
      <c r="H14580" s="9"/>
    </row>
    <row r="14581" spans="7:8" x14ac:dyDescent="0.35">
      <c r="G14581" s="9"/>
      <c r="H14581" s="9"/>
    </row>
    <row r="14582" spans="7:8" x14ac:dyDescent="0.35">
      <c r="G14582" s="9"/>
      <c r="H14582" s="9"/>
    </row>
    <row r="14583" spans="7:8" x14ac:dyDescent="0.35">
      <c r="G14583" s="9"/>
      <c r="H14583" s="9"/>
    </row>
    <row r="14584" spans="7:8" x14ac:dyDescent="0.35">
      <c r="G14584" s="9"/>
      <c r="H14584" s="9"/>
    </row>
    <row r="14585" spans="7:8" x14ac:dyDescent="0.35">
      <c r="G14585" s="9"/>
      <c r="H14585" s="9"/>
    </row>
    <row r="14586" spans="7:8" x14ac:dyDescent="0.35">
      <c r="G14586" s="9"/>
      <c r="H14586" s="9"/>
    </row>
    <row r="14587" spans="7:8" x14ac:dyDescent="0.35">
      <c r="G14587" s="9"/>
      <c r="H14587" s="9"/>
    </row>
    <row r="14588" spans="7:8" x14ac:dyDescent="0.35">
      <c r="G14588" s="9"/>
      <c r="H14588" s="9"/>
    </row>
    <row r="14589" spans="7:8" x14ac:dyDescent="0.35">
      <c r="G14589" s="9"/>
      <c r="H14589" s="9"/>
    </row>
    <row r="14590" spans="7:8" x14ac:dyDescent="0.35">
      <c r="G14590" s="9"/>
      <c r="H14590" s="9"/>
    </row>
    <row r="14591" spans="7:8" x14ac:dyDescent="0.35">
      <c r="G14591" s="9"/>
      <c r="H14591" s="9"/>
    </row>
    <row r="14592" spans="7:8" x14ac:dyDescent="0.35">
      <c r="G14592" s="9"/>
      <c r="H14592" s="9"/>
    </row>
    <row r="14593" spans="7:8" x14ac:dyDescent="0.35">
      <c r="G14593" s="9"/>
      <c r="H14593" s="9"/>
    </row>
    <row r="14594" spans="7:8" x14ac:dyDescent="0.35">
      <c r="G14594" s="9"/>
      <c r="H14594" s="9"/>
    </row>
    <row r="14595" spans="7:8" x14ac:dyDescent="0.35">
      <c r="G14595" s="9"/>
      <c r="H14595" s="9"/>
    </row>
    <row r="14596" spans="7:8" x14ac:dyDescent="0.35">
      <c r="G14596" s="9"/>
      <c r="H14596" s="9"/>
    </row>
    <row r="14597" spans="7:8" x14ac:dyDescent="0.35">
      <c r="G14597" s="9"/>
      <c r="H14597" s="9"/>
    </row>
    <row r="14598" spans="7:8" x14ac:dyDescent="0.35">
      <c r="G14598" s="9"/>
      <c r="H14598" s="9"/>
    </row>
    <row r="14599" spans="7:8" x14ac:dyDescent="0.35">
      <c r="G14599" s="9"/>
      <c r="H14599" s="9"/>
    </row>
    <row r="14600" spans="7:8" x14ac:dyDescent="0.35">
      <c r="G14600" s="9"/>
      <c r="H14600" s="9"/>
    </row>
    <row r="14601" spans="7:8" x14ac:dyDescent="0.35">
      <c r="G14601" s="9"/>
      <c r="H14601" s="9"/>
    </row>
    <row r="14602" spans="7:8" x14ac:dyDescent="0.35">
      <c r="G14602" s="9"/>
      <c r="H14602" s="9"/>
    </row>
    <row r="14603" spans="7:8" x14ac:dyDescent="0.35">
      <c r="G14603" s="9"/>
      <c r="H14603" s="9"/>
    </row>
    <row r="14604" spans="7:8" x14ac:dyDescent="0.35">
      <c r="G14604" s="9"/>
      <c r="H14604" s="9"/>
    </row>
    <row r="14605" spans="7:8" x14ac:dyDescent="0.35">
      <c r="G14605" s="9"/>
      <c r="H14605" s="9"/>
    </row>
    <row r="14606" spans="7:8" x14ac:dyDescent="0.35">
      <c r="G14606" s="9"/>
      <c r="H14606" s="9"/>
    </row>
    <row r="14607" spans="7:8" x14ac:dyDescent="0.35">
      <c r="G14607" s="9"/>
      <c r="H14607" s="9"/>
    </row>
    <row r="14608" spans="7:8" x14ac:dyDescent="0.35">
      <c r="G14608" s="9"/>
      <c r="H14608" s="9"/>
    </row>
    <row r="14609" spans="7:8" x14ac:dyDescent="0.35">
      <c r="G14609" s="9"/>
      <c r="H14609" s="9"/>
    </row>
    <row r="14610" spans="7:8" x14ac:dyDescent="0.35">
      <c r="G14610" s="9"/>
      <c r="H14610" s="9"/>
    </row>
    <row r="14611" spans="7:8" x14ac:dyDescent="0.35">
      <c r="G14611" s="9"/>
      <c r="H14611" s="9"/>
    </row>
    <row r="14612" spans="7:8" x14ac:dyDescent="0.35">
      <c r="G14612" s="9"/>
      <c r="H14612" s="9"/>
    </row>
    <row r="14613" spans="7:8" x14ac:dyDescent="0.35">
      <c r="G14613" s="9"/>
      <c r="H14613" s="9"/>
    </row>
    <row r="14614" spans="7:8" x14ac:dyDescent="0.35">
      <c r="G14614" s="9"/>
      <c r="H14614" s="9"/>
    </row>
    <row r="14615" spans="7:8" x14ac:dyDescent="0.35">
      <c r="G14615" s="9"/>
      <c r="H14615" s="9"/>
    </row>
    <row r="14616" spans="7:8" x14ac:dyDescent="0.35">
      <c r="G14616" s="9"/>
      <c r="H14616" s="9"/>
    </row>
    <row r="14617" spans="7:8" x14ac:dyDescent="0.35">
      <c r="G14617" s="9"/>
      <c r="H14617" s="9"/>
    </row>
    <row r="14618" spans="7:8" x14ac:dyDescent="0.35">
      <c r="G14618" s="9"/>
      <c r="H14618" s="9"/>
    </row>
    <row r="14619" spans="7:8" x14ac:dyDescent="0.35">
      <c r="G14619" s="9"/>
      <c r="H14619" s="9"/>
    </row>
    <row r="14620" spans="7:8" x14ac:dyDescent="0.35">
      <c r="G14620" s="9"/>
      <c r="H14620" s="9"/>
    </row>
    <row r="14621" spans="7:8" x14ac:dyDescent="0.35">
      <c r="G14621" s="9"/>
      <c r="H14621" s="9"/>
    </row>
    <row r="14622" spans="7:8" x14ac:dyDescent="0.35">
      <c r="G14622" s="9"/>
      <c r="H14622" s="9"/>
    </row>
    <row r="14623" spans="7:8" x14ac:dyDescent="0.35">
      <c r="G14623" s="9"/>
      <c r="H14623" s="9"/>
    </row>
    <row r="14624" spans="7:8" x14ac:dyDescent="0.35">
      <c r="G14624" s="9"/>
      <c r="H14624" s="9"/>
    </row>
    <row r="14625" spans="7:8" x14ac:dyDescent="0.35">
      <c r="G14625" s="9"/>
      <c r="H14625" s="9"/>
    </row>
    <row r="14626" spans="7:8" x14ac:dyDescent="0.35">
      <c r="G14626" s="9"/>
      <c r="H14626" s="9"/>
    </row>
    <row r="14627" spans="7:8" x14ac:dyDescent="0.35">
      <c r="G14627" s="9"/>
      <c r="H14627" s="9"/>
    </row>
    <row r="14628" spans="7:8" x14ac:dyDescent="0.35">
      <c r="G14628" s="9"/>
      <c r="H14628" s="9"/>
    </row>
    <row r="14629" spans="7:8" x14ac:dyDescent="0.35">
      <c r="G14629" s="9"/>
      <c r="H14629" s="9"/>
    </row>
    <row r="14630" spans="7:8" x14ac:dyDescent="0.35">
      <c r="G14630" s="9"/>
      <c r="H14630" s="9"/>
    </row>
    <row r="14631" spans="7:8" x14ac:dyDescent="0.35">
      <c r="G14631" s="9"/>
      <c r="H14631" s="9"/>
    </row>
    <row r="14632" spans="7:8" x14ac:dyDescent="0.35">
      <c r="G14632" s="9"/>
      <c r="H14632" s="9"/>
    </row>
    <row r="14633" spans="7:8" x14ac:dyDescent="0.35">
      <c r="G14633" s="9"/>
      <c r="H14633" s="9"/>
    </row>
    <row r="14634" spans="7:8" x14ac:dyDescent="0.35">
      <c r="G14634" s="9"/>
      <c r="H14634" s="9"/>
    </row>
    <row r="14635" spans="7:8" x14ac:dyDescent="0.35">
      <c r="G14635" s="9"/>
      <c r="H14635" s="9"/>
    </row>
    <row r="14636" spans="7:8" x14ac:dyDescent="0.35">
      <c r="G14636" s="9"/>
      <c r="H14636" s="9"/>
    </row>
    <row r="14637" spans="7:8" x14ac:dyDescent="0.35">
      <c r="G14637" s="9"/>
      <c r="H14637" s="9"/>
    </row>
    <row r="14638" spans="7:8" x14ac:dyDescent="0.35">
      <c r="G14638" s="9"/>
      <c r="H14638" s="9"/>
    </row>
    <row r="14639" spans="7:8" x14ac:dyDescent="0.35">
      <c r="G14639" s="9"/>
      <c r="H14639" s="9"/>
    </row>
    <row r="14640" spans="7:8" x14ac:dyDescent="0.35">
      <c r="G14640" s="9"/>
      <c r="H14640" s="9"/>
    </row>
    <row r="14641" spans="7:8" x14ac:dyDescent="0.35">
      <c r="G14641" s="9"/>
      <c r="H14641" s="9"/>
    </row>
    <row r="14642" spans="7:8" x14ac:dyDescent="0.35">
      <c r="G14642" s="9"/>
      <c r="H14642" s="9"/>
    </row>
    <row r="14643" spans="7:8" x14ac:dyDescent="0.35">
      <c r="G14643" s="9"/>
      <c r="H14643" s="9"/>
    </row>
    <row r="14644" spans="7:8" x14ac:dyDescent="0.35">
      <c r="G14644" s="9"/>
      <c r="H14644" s="9"/>
    </row>
    <row r="14645" spans="7:8" x14ac:dyDescent="0.35">
      <c r="G14645" s="9"/>
      <c r="H14645" s="9"/>
    </row>
    <row r="14646" spans="7:8" x14ac:dyDescent="0.35">
      <c r="G14646" s="9"/>
      <c r="H14646" s="9"/>
    </row>
    <row r="14647" spans="7:8" x14ac:dyDescent="0.35">
      <c r="G14647" s="9"/>
      <c r="H14647" s="9"/>
    </row>
    <row r="14648" spans="7:8" x14ac:dyDescent="0.35">
      <c r="G14648" s="9"/>
      <c r="H14648" s="9"/>
    </row>
    <row r="14649" spans="7:8" x14ac:dyDescent="0.35">
      <c r="G14649" s="9"/>
      <c r="H14649" s="9"/>
    </row>
    <row r="14650" spans="7:8" x14ac:dyDescent="0.35">
      <c r="G14650" s="9"/>
      <c r="H14650" s="9"/>
    </row>
    <row r="14651" spans="7:8" x14ac:dyDescent="0.35">
      <c r="G14651" s="9"/>
      <c r="H14651" s="9"/>
    </row>
    <row r="14652" spans="7:8" x14ac:dyDescent="0.35">
      <c r="G14652" s="9"/>
      <c r="H14652" s="9"/>
    </row>
    <row r="14653" spans="7:8" x14ac:dyDescent="0.35">
      <c r="G14653" s="9"/>
      <c r="H14653" s="9"/>
    </row>
    <row r="14654" spans="7:8" x14ac:dyDescent="0.35">
      <c r="G14654" s="9"/>
      <c r="H14654" s="9"/>
    </row>
    <row r="14655" spans="7:8" x14ac:dyDescent="0.35">
      <c r="G14655" s="9"/>
      <c r="H14655" s="9"/>
    </row>
    <row r="14656" spans="7:8" x14ac:dyDescent="0.35">
      <c r="G14656" s="9"/>
      <c r="H14656" s="9"/>
    </row>
    <row r="14657" spans="7:8" x14ac:dyDescent="0.35">
      <c r="G14657" s="9"/>
      <c r="H14657" s="9"/>
    </row>
    <row r="14658" spans="7:8" x14ac:dyDescent="0.35">
      <c r="G14658" s="9"/>
      <c r="H14658" s="9"/>
    </row>
    <row r="14659" spans="7:8" x14ac:dyDescent="0.35">
      <c r="G14659" s="9"/>
      <c r="H14659" s="9"/>
    </row>
    <row r="14660" spans="7:8" x14ac:dyDescent="0.35">
      <c r="G14660" s="9"/>
      <c r="H14660" s="9"/>
    </row>
    <row r="14661" spans="7:8" x14ac:dyDescent="0.35">
      <c r="G14661" s="9"/>
      <c r="H14661" s="9"/>
    </row>
    <row r="14662" spans="7:8" x14ac:dyDescent="0.35">
      <c r="G14662" s="9"/>
      <c r="H14662" s="9"/>
    </row>
    <row r="14663" spans="7:8" x14ac:dyDescent="0.35">
      <c r="G14663" s="9"/>
      <c r="H14663" s="9"/>
    </row>
    <row r="14664" spans="7:8" x14ac:dyDescent="0.35">
      <c r="G14664" s="9"/>
      <c r="H14664" s="9"/>
    </row>
    <row r="14665" spans="7:8" x14ac:dyDescent="0.35">
      <c r="G14665" s="9"/>
      <c r="H14665" s="9"/>
    </row>
    <row r="14666" spans="7:8" x14ac:dyDescent="0.35">
      <c r="G14666" s="9"/>
      <c r="H14666" s="9"/>
    </row>
    <row r="14667" spans="7:8" x14ac:dyDescent="0.35">
      <c r="G14667" s="9"/>
      <c r="H14667" s="9"/>
    </row>
    <row r="14668" spans="7:8" x14ac:dyDescent="0.35">
      <c r="G14668" s="9"/>
      <c r="H14668" s="9"/>
    </row>
    <row r="14669" spans="7:8" x14ac:dyDescent="0.35">
      <c r="G14669" s="9"/>
      <c r="H14669" s="9"/>
    </row>
    <row r="14670" spans="7:8" x14ac:dyDescent="0.35">
      <c r="G14670" s="9"/>
      <c r="H14670" s="9"/>
    </row>
    <row r="14671" spans="7:8" x14ac:dyDescent="0.35">
      <c r="G14671" s="9"/>
      <c r="H14671" s="9"/>
    </row>
    <row r="14672" spans="7:8" x14ac:dyDescent="0.35">
      <c r="G14672" s="9"/>
      <c r="H14672" s="9"/>
    </row>
    <row r="14673" spans="7:8" x14ac:dyDescent="0.35">
      <c r="G14673" s="9"/>
      <c r="H14673" s="9"/>
    </row>
    <row r="14674" spans="7:8" x14ac:dyDescent="0.35">
      <c r="G14674" s="9"/>
      <c r="H14674" s="9"/>
    </row>
    <row r="14675" spans="7:8" x14ac:dyDescent="0.35">
      <c r="G14675" s="9"/>
      <c r="H14675" s="9"/>
    </row>
    <row r="14676" spans="7:8" x14ac:dyDescent="0.35">
      <c r="G14676" s="9"/>
      <c r="H14676" s="9"/>
    </row>
    <row r="14677" spans="7:8" x14ac:dyDescent="0.35">
      <c r="G14677" s="9"/>
      <c r="H14677" s="9"/>
    </row>
    <row r="14678" spans="7:8" x14ac:dyDescent="0.35">
      <c r="G14678" s="9"/>
      <c r="H14678" s="9"/>
    </row>
    <row r="14679" spans="7:8" x14ac:dyDescent="0.35">
      <c r="G14679" s="9"/>
      <c r="H14679" s="9"/>
    </row>
    <row r="14680" spans="7:8" x14ac:dyDescent="0.35">
      <c r="G14680" s="9"/>
      <c r="H14680" s="9"/>
    </row>
    <row r="14681" spans="7:8" x14ac:dyDescent="0.35">
      <c r="G14681" s="9"/>
      <c r="H14681" s="9"/>
    </row>
    <row r="14682" spans="7:8" x14ac:dyDescent="0.35">
      <c r="G14682" s="9"/>
      <c r="H14682" s="9"/>
    </row>
    <row r="14683" spans="7:8" x14ac:dyDescent="0.35">
      <c r="G14683" s="9"/>
      <c r="H14683" s="9"/>
    </row>
    <row r="14684" spans="7:8" x14ac:dyDescent="0.35">
      <c r="G14684" s="9"/>
      <c r="H14684" s="9"/>
    </row>
    <row r="14685" spans="7:8" x14ac:dyDescent="0.35">
      <c r="G14685" s="9"/>
      <c r="H14685" s="9"/>
    </row>
    <row r="14686" spans="7:8" x14ac:dyDescent="0.35">
      <c r="G14686" s="9"/>
      <c r="H14686" s="9"/>
    </row>
    <row r="14687" spans="7:8" x14ac:dyDescent="0.35">
      <c r="G14687" s="9"/>
      <c r="H14687" s="9"/>
    </row>
    <row r="14688" spans="7:8" x14ac:dyDescent="0.35">
      <c r="G14688" s="9"/>
      <c r="H14688" s="9"/>
    </row>
    <row r="14689" spans="7:8" x14ac:dyDescent="0.35">
      <c r="G14689" s="9"/>
      <c r="H14689" s="9"/>
    </row>
    <row r="14690" spans="7:8" x14ac:dyDescent="0.35">
      <c r="G14690" s="9"/>
      <c r="H14690" s="9"/>
    </row>
    <row r="14691" spans="7:8" x14ac:dyDescent="0.35">
      <c r="G14691" s="9"/>
      <c r="H14691" s="9"/>
    </row>
    <row r="14692" spans="7:8" x14ac:dyDescent="0.35">
      <c r="G14692" s="9"/>
      <c r="H14692" s="9"/>
    </row>
    <row r="14693" spans="7:8" x14ac:dyDescent="0.35">
      <c r="G14693" s="9"/>
      <c r="H14693" s="9"/>
    </row>
    <row r="14694" spans="7:8" x14ac:dyDescent="0.35">
      <c r="G14694" s="9"/>
      <c r="H14694" s="9"/>
    </row>
    <row r="14695" spans="7:8" x14ac:dyDescent="0.35">
      <c r="G14695" s="9"/>
      <c r="H14695" s="9"/>
    </row>
    <row r="14696" spans="7:8" x14ac:dyDescent="0.35">
      <c r="G14696" s="9"/>
      <c r="H14696" s="9"/>
    </row>
    <row r="14697" spans="7:8" x14ac:dyDescent="0.35">
      <c r="G14697" s="9"/>
      <c r="H14697" s="9"/>
    </row>
    <row r="14698" spans="7:8" x14ac:dyDescent="0.35">
      <c r="G14698" s="9"/>
      <c r="H14698" s="9"/>
    </row>
    <row r="14699" spans="7:8" x14ac:dyDescent="0.35">
      <c r="G14699" s="9"/>
      <c r="H14699" s="9"/>
    </row>
    <row r="14700" spans="7:8" x14ac:dyDescent="0.35">
      <c r="G14700" s="9"/>
      <c r="H14700" s="9"/>
    </row>
    <row r="14701" spans="7:8" x14ac:dyDescent="0.35">
      <c r="G14701" s="9"/>
      <c r="H14701" s="9"/>
    </row>
    <row r="14702" spans="7:8" x14ac:dyDescent="0.35">
      <c r="G14702" s="9"/>
      <c r="H14702" s="9"/>
    </row>
    <row r="14703" spans="7:8" x14ac:dyDescent="0.35">
      <c r="G14703" s="9"/>
      <c r="H14703" s="9"/>
    </row>
    <row r="14704" spans="7:8" x14ac:dyDescent="0.35">
      <c r="G14704" s="9"/>
      <c r="H14704" s="9"/>
    </row>
    <row r="14705" spans="7:8" x14ac:dyDescent="0.35">
      <c r="G14705" s="9"/>
      <c r="H14705" s="9"/>
    </row>
    <row r="14706" spans="7:8" x14ac:dyDescent="0.35">
      <c r="G14706" s="9"/>
      <c r="H14706" s="9"/>
    </row>
    <row r="14707" spans="7:8" x14ac:dyDescent="0.35">
      <c r="G14707" s="9"/>
      <c r="H14707" s="9"/>
    </row>
    <row r="14708" spans="7:8" x14ac:dyDescent="0.35">
      <c r="G14708" s="9"/>
      <c r="H14708" s="9"/>
    </row>
    <row r="14709" spans="7:8" x14ac:dyDescent="0.35">
      <c r="G14709" s="9"/>
      <c r="H14709" s="9"/>
    </row>
    <row r="14710" spans="7:8" x14ac:dyDescent="0.35">
      <c r="G14710" s="9"/>
      <c r="H14710" s="9"/>
    </row>
    <row r="14711" spans="7:8" x14ac:dyDescent="0.35">
      <c r="G14711" s="9"/>
      <c r="H14711" s="9"/>
    </row>
    <row r="14712" spans="7:8" x14ac:dyDescent="0.35">
      <c r="G14712" s="9"/>
      <c r="H14712" s="9"/>
    </row>
    <row r="14713" spans="7:8" x14ac:dyDescent="0.35">
      <c r="G14713" s="9"/>
      <c r="H14713" s="9"/>
    </row>
    <row r="14714" spans="7:8" x14ac:dyDescent="0.35">
      <c r="G14714" s="9"/>
      <c r="H14714" s="9"/>
    </row>
    <row r="14715" spans="7:8" x14ac:dyDescent="0.35">
      <c r="G14715" s="9"/>
      <c r="H14715" s="9"/>
    </row>
    <row r="14716" spans="7:8" x14ac:dyDescent="0.35">
      <c r="G14716" s="9"/>
      <c r="H14716" s="9"/>
    </row>
    <row r="14717" spans="7:8" x14ac:dyDescent="0.35">
      <c r="G14717" s="9"/>
      <c r="H14717" s="9"/>
    </row>
    <row r="14718" spans="7:8" x14ac:dyDescent="0.35">
      <c r="G14718" s="9"/>
      <c r="H14718" s="9"/>
    </row>
    <row r="14719" spans="7:8" x14ac:dyDescent="0.35">
      <c r="G14719" s="9"/>
      <c r="H14719" s="9"/>
    </row>
    <row r="14720" spans="7:8" x14ac:dyDescent="0.35">
      <c r="G14720" s="9"/>
      <c r="H14720" s="9"/>
    </row>
    <row r="14721" spans="7:8" x14ac:dyDescent="0.35">
      <c r="G14721" s="9"/>
      <c r="H14721" s="9"/>
    </row>
    <row r="14722" spans="7:8" x14ac:dyDescent="0.35">
      <c r="G14722" s="9"/>
      <c r="H14722" s="9"/>
    </row>
    <row r="14723" spans="7:8" x14ac:dyDescent="0.35">
      <c r="G14723" s="9"/>
      <c r="H14723" s="9"/>
    </row>
    <row r="14724" spans="7:8" x14ac:dyDescent="0.35">
      <c r="G14724" s="9"/>
      <c r="H14724" s="9"/>
    </row>
    <row r="14725" spans="7:8" x14ac:dyDescent="0.35">
      <c r="G14725" s="9"/>
      <c r="H14725" s="9"/>
    </row>
    <row r="14726" spans="7:8" x14ac:dyDescent="0.35">
      <c r="G14726" s="9"/>
      <c r="H14726" s="9"/>
    </row>
    <row r="14727" spans="7:8" x14ac:dyDescent="0.35">
      <c r="G14727" s="9"/>
      <c r="H14727" s="9"/>
    </row>
    <row r="14728" spans="7:8" x14ac:dyDescent="0.35">
      <c r="G14728" s="9"/>
      <c r="H14728" s="9"/>
    </row>
    <row r="14729" spans="7:8" x14ac:dyDescent="0.35">
      <c r="G14729" s="9"/>
      <c r="H14729" s="9"/>
    </row>
    <row r="14730" spans="7:8" x14ac:dyDescent="0.35">
      <c r="G14730" s="9"/>
      <c r="H14730" s="9"/>
    </row>
    <row r="14731" spans="7:8" x14ac:dyDescent="0.35">
      <c r="G14731" s="9"/>
      <c r="H14731" s="9"/>
    </row>
    <row r="14732" spans="7:8" x14ac:dyDescent="0.35">
      <c r="G14732" s="9"/>
      <c r="H14732" s="9"/>
    </row>
    <row r="14733" spans="7:8" x14ac:dyDescent="0.35">
      <c r="G14733" s="9"/>
      <c r="H14733" s="9"/>
    </row>
    <row r="14734" spans="7:8" x14ac:dyDescent="0.35">
      <c r="G14734" s="9"/>
      <c r="H14734" s="9"/>
    </row>
    <row r="14735" spans="7:8" x14ac:dyDescent="0.35">
      <c r="G14735" s="9"/>
      <c r="H14735" s="9"/>
    </row>
    <row r="14736" spans="7:8" x14ac:dyDescent="0.35">
      <c r="G14736" s="9"/>
      <c r="H14736" s="9"/>
    </row>
    <row r="14737" spans="7:8" x14ac:dyDescent="0.35">
      <c r="G14737" s="9"/>
      <c r="H14737" s="9"/>
    </row>
    <row r="14738" spans="7:8" x14ac:dyDescent="0.35">
      <c r="G14738" s="9"/>
      <c r="H14738" s="9"/>
    </row>
    <row r="14739" spans="7:8" x14ac:dyDescent="0.35">
      <c r="G14739" s="9"/>
      <c r="H14739" s="9"/>
    </row>
    <row r="14740" spans="7:8" x14ac:dyDescent="0.35">
      <c r="G14740" s="9"/>
      <c r="H14740" s="9"/>
    </row>
    <row r="14741" spans="7:8" x14ac:dyDescent="0.35">
      <c r="G14741" s="9"/>
      <c r="H14741" s="9"/>
    </row>
    <row r="14742" spans="7:8" x14ac:dyDescent="0.35">
      <c r="G14742" s="9"/>
      <c r="H14742" s="9"/>
    </row>
    <row r="14743" spans="7:8" x14ac:dyDescent="0.35">
      <c r="G14743" s="9"/>
      <c r="H14743" s="9"/>
    </row>
    <row r="14744" spans="7:8" x14ac:dyDescent="0.35">
      <c r="G14744" s="9"/>
      <c r="H14744" s="9"/>
    </row>
    <row r="14745" spans="7:8" x14ac:dyDescent="0.35">
      <c r="G14745" s="9"/>
      <c r="H14745" s="9"/>
    </row>
    <row r="14746" spans="7:8" x14ac:dyDescent="0.35">
      <c r="G14746" s="9"/>
      <c r="H14746" s="9"/>
    </row>
    <row r="14747" spans="7:8" x14ac:dyDescent="0.35">
      <c r="G14747" s="9"/>
      <c r="H14747" s="9"/>
    </row>
    <row r="14748" spans="7:8" x14ac:dyDescent="0.35">
      <c r="G14748" s="9"/>
      <c r="H14748" s="9"/>
    </row>
    <row r="14749" spans="7:8" x14ac:dyDescent="0.35">
      <c r="G14749" s="9"/>
      <c r="H14749" s="9"/>
    </row>
    <row r="14750" spans="7:8" x14ac:dyDescent="0.35">
      <c r="G14750" s="9"/>
      <c r="H14750" s="9"/>
    </row>
    <row r="14751" spans="7:8" x14ac:dyDescent="0.35">
      <c r="G14751" s="9"/>
      <c r="H14751" s="9"/>
    </row>
    <row r="14752" spans="7:8" x14ac:dyDescent="0.35">
      <c r="G14752" s="9"/>
      <c r="H14752" s="9"/>
    </row>
    <row r="14753" spans="7:8" x14ac:dyDescent="0.35">
      <c r="G14753" s="9"/>
      <c r="H14753" s="9"/>
    </row>
    <row r="14754" spans="7:8" x14ac:dyDescent="0.35">
      <c r="G14754" s="9"/>
      <c r="H14754" s="9"/>
    </row>
    <row r="14755" spans="7:8" x14ac:dyDescent="0.35">
      <c r="G14755" s="9"/>
      <c r="H14755" s="9"/>
    </row>
    <row r="14756" spans="7:8" x14ac:dyDescent="0.35">
      <c r="G14756" s="9"/>
      <c r="H14756" s="9"/>
    </row>
    <row r="14757" spans="7:8" x14ac:dyDescent="0.35">
      <c r="G14757" s="9"/>
      <c r="H14757" s="9"/>
    </row>
    <row r="14758" spans="7:8" x14ac:dyDescent="0.35">
      <c r="G14758" s="9"/>
      <c r="H14758" s="9"/>
    </row>
    <row r="14759" spans="7:8" x14ac:dyDescent="0.35">
      <c r="G14759" s="9"/>
      <c r="H14759" s="9"/>
    </row>
    <row r="14760" spans="7:8" x14ac:dyDescent="0.35">
      <c r="G14760" s="9"/>
      <c r="H14760" s="9"/>
    </row>
    <row r="14761" spans="7:8" x14ac:dyDescent="0.35">
      <c r="G14761" s="9"/>
      <c r="H14761" s="9"/>
    </row>
    <row r="14762" spans="7:8" x14ac:dyDescent="0.35">
      <c r="G14762" s="9"/>
      <c r="H14762" s="9"/>
    </row>
    <row r="14763" spans="7:8" x14ac:dyDescent="0.35">
      <c r="G14763" s="9"/>
      <c r="H14763" s="9"/>
    </row>
    <row r="14764" spans="7:8" x14ac:dyDescent="0.35">
      <c r="G14764" s="9"/>
      <c r="H14764" s="9"/>
    </row>
    <row r="14765" spans="7:8" x14ac:dyDescent="0.35">
      <c r="G14765" s="9"/>
      <c r="H14765" s="9"/>
    </row>
    <row r="14766" spans="7:8" x14ac:dyDescent="0.35">
      <c r="G14766" s="9"/>
      <c r="H14766" s="9"/>
    </row>
    <row r="14767" spans="7:8" x14ac:dyDescent="0.35">
      <c r="G14767" s="9"/>
      <c r="H14767" s="9"/>
    </row>
    <row r="14768" spans="7:8" x14ac:dyDescent="0.35">
      <c r="G14768" s="9"/>
      <c r="H14768" s="9"/>
    </row>
    <row r="14769" spans="7:8" x14ac:dyDescent="0.35">
      <c r="G14769" s="9"/>
      <c r="H14769" s="9"/>
    </row>
    <row r="14770" spans="7:8" x14ac:dyDescent="0.35">
      <c r="G14770" s="9"/>
      <c r="H14770" s="9"/>
    </row>
    <row r="14771" spans="7:8" x14ac:dyDescent="0.35">
      <c r="G14771" s="9"/>
      <c r="H14771" s="9"/>
    </row>
    <row r="14772" spans="7:8" x14ac:dyDescent="0.35">
      <c r="G14772" s="9"/>
      <c r="H14772" s="9"/>
    </row>
    <row r="14773" spans="7:8" x14ac:dyDescent="0.35">
      <c r="G14773" s="9"/>
      <c r="H14773" s="9"/>
    </row>
    <row r="14774" spans="7:8" x14ac:dyDescent="0.35">
      <c r="G14774" s="9"/>
      <c r="H14774" s="9"/>
    </row>
    <row r="14775" spans="7:8" x14ac:dyDescent="0.35">
      <c r="G14775" s="9"/>
      <c r="H14775" s="9"/>
    </row>
    <row r="14776" spans="7:8" x14ac:dyDescent="0.35">
      <c r="G14776" s="9"/>
      <c r="H14776" s="9"/>
    </row>
    <row r="14777" spans="7:8" x14ac:dyDescent="0.35">
      <c r="G14777" s="9"/>
      <c r="H14777" s="9"/>
    </row>
    <row r="14778" spans="7:8" x14ac:dyDescent="0.35">
      <c r="G14778" s="9"/>
      <c r="H14778" s="9"/>
    </row>
    <row r="14779" spans="7:8" x14ac:dyDescent="0.35">
      <c r="G14779" s="9"/>
      <c r="H14779" s="9"/>
    </row>
    <row r="14780" spans="7:8" x14ac:dyDescent="0.35">
      <c r="G14780" s="9"/>
      <c r="H14780" s="9"/>
    </row>
    <row r="14781" spans="7:8" x14ac:dyDescent="0.35">
      <c r="G14781" s="9"/>
      <c r="H14781" s="9"/>
    </row>
    <row r="14782" spans="7:8" x14ac:dyDescent="0.35">
      <c r="G14782" s="9"/>
      <c r="H14782" s="9"/>
    </row>
    <row r="14783" spans="7:8" x14ac:dyDescent="0.35">
      <c r="G14783" s="9"/>
      <c r="H14783" s="9"/>
    </row>
    <row r="14784" spans="7:8" x14ac:dyDescent="0.35">
      <c r="G14784" s="9"/>
      <c r="H14784" s="9"/>
    </row>
    <row r="14785" spans="7:8" x14ac:dyDescent="0.35">
      <c r="G14785" s="9"/>
      <c r="H14785" s="9"/>
    </row>
    <row r="14786" spans="7:8" x14ac:dyDescent="0.35">
      <c r="G14786" s="9"/>
      <c r="H14786" s="9"/>
    </row>
    <row r="14787" spans="7:8" x14ac:dyDescent="0.35">
      <c r="G14787" s="9"/>
      <c r="H14787" s="9"/>
    </row>
    <row r="14788" spans="7:8" x14ac:dyDescent="0.35">
      <c r="G14788" s="9"/>
      <c r="H14788" s="9"/>
    </row>
    <row r="14789" spans="7:8" x14ac:dyDescent="0.35">
      <c r="G14789" s="9"/>
      <c r="H14789" s="9"/>
    </row>
    <row r="14790" spans="7:8" x14ac:dyDescent="0.35">
      <c r="G14790" s="9"/>
      <c r="H14790" s="9"/>
    </row>
    <row r="14791" spans="7:8" x14ac:dyDescent="0.35">
      <c r="G14791" s="9"/>
      <c r="H14791" s="9"/>
    </row>
    <row r="14792" spans="7:8" x14ac:dyDescent="0.35">
      <c r="G14792" s="9"/>
      <c r="H14792" s="9"/>
    </row>
    <row r="14793" spans="7:8" x14ac:dyDescent="0.35">
      <c r="G14793" s="9"/>
      <c r="H14793" s="9"/>
    </row>
    <row r="14794" spans="7:8" x14ac:dyDescent="0.35">
      <c r="G14794" s="9"/>
      <c r="H14794" s="9"/>
    </row>
    <row r="14795" spans="7:8" x14ac:dyDescent="0.35">
      <c r="G14795" s="9"/>
      <c r="H14795" s="9"/>
    </row>
    <row r="14796" spans="7:8" x14ac:dyDescent="0.35">
      <c r="G14796" s="9"/>
      <c r="H14796" s="9"/>
    </row>
    <row r="14797" spans="7:8" x14ac:dyDescent="0.35">
      <c r="G14797" s="9"/>
      <c r="H14797" s="9"/>
    </row>
    <row r="14798" spans="7:8" x14ac:dyDescent="0.35">
      <c r="G14798" s="9"/>
      <c r="H14798" s="9"/>
    </row>
    <row r="14799" spans="7:8" x14ac:dyDescent="0.35">
      <c r="G14799" s="9"/>
      <c r="H14799" s="9"/>
    </row>
    <row r="14800" spans="7:8" x14ac:dyDescent="0.35">
      <c r="G14800" s="9"/>
      <c r="H14800" s="9"/>
    </row>
    <row r="14801" spans="7:8" x14ac:dyDescent="0.35">
      <c r="G14801" s="9"/>
      <c r="H14801" s="9"/>
    </row>
    <row r="14802" spans="7:8" x14ac:dyDescent="0.35">
      <c r="G14802" s="9"/>
      <c r="H14802" s="9"/>
    </row>
    <row r="14803" spans="7:8" x14ac:dyDescent="0.35">
      <c r="G14803" s="9"/>
      <c r="H14803" s="9"/>
    </row>
    <row r="14804" spans="7:8" x14ac:dyDescent="0.35">
      <c r="G14804" s="9"/>
      <c r="H14804" s="9"/>
    </row>
    <row r="14805" spans="7:8" x14ac:dyDescent="0.35">
      <c r="G14805" s="9"/>
      <c r="H14805" s="9"/>
    </row>
    <row r="14806" spans="7:8" x14ac:dyDescent="0.35">
      <c r="G14806" s="9"/>
      <c r="H14806" s="9"/>
    </row>
    <row r="14807" spans="7:8" x14ac:dyDescent="0.35">
      <c r="G14807" s="9"/>
      <c r="H14807" s="9"/>
    </row>
    <row r="14808" spans="7:8" x14ac:dyDescent="0.35">
      <c r="G14808" s="9"/>
      <c r="H14808" s="9"/>
    </row>
    <row r="14809" spans="7:8" x14ac:dyDescent="0.35">
      <c r="G14809" s="9"/>
      <c r="H14809" s="9"/>
    </row>
    <row r="14810" spans="7:8" x14ac:dyDescent="0.35">
      <c r="G14810" s="9"/>
      <c r="H14810" s="9"/>
    </row>
    <row r="14811" spans="7:8" x14ac:dyDescent="0.35">
      <c r="G14811" s="9"/>
      <c r="H14811" s="9"/>
    </row>
    <row r="14812" spans="7:8" x14ac:dyDescent="0.35">
      <c r="G14812" s="9"/>
      <c r="H14812" s="9"/>
    </row>
    <row r="14813" spans="7:8" x14ac:dyDescent="0.35">
      <c r="G14813" s="9"/>
      <c r="H14813" s="9"/>
    </row>
    <row r="14814" spans="7:8" x14ac:dyDescent="0.35">
      <c r="G14814" s="9"/>
      <c r="H14814" s="9"/>
    </row>
    <row r="14815" spans="7:8" x14ac:dyDescent="0.35">
      <c r="G14815" s="9"/>
      <c r="H14815" s="9"/>
    </row>
    <row r="14816" spans="7:8" x14ac:dyDescent="0.35">
      <c r="G14816" s="9"/>
      <c r="H14816" s="9"/>
    </row>
    <row r="14817" spans="7:8" x14ac:dyDescent="0.35">
      <c r="G14817" s="9"/>
      <c r="H14817" s="9"/>
    </row>
    <row r="14818" spans="7:8" x14ac:dyDescent="0.35">
      <c r="G14818" s="9"/>
      <c r="H14818" s="9"/>
    </row>
    <row r="14819" spans="7:8" x14ac:dyDescent="0.35">
      <c r="G14819" s="9"/>
      <c r="H14819" s="9"/>
    </row>
    <row r="14820" spans="7:8" x14ac:dyDescent="0.35">
      <c r="G14820" s="9"/>
      <c r="H14820" s="9"/>
    </row>
    <row r="14821" spans="7:8" x14ac:dyDescent="0.35">
      <c r="G14821" s="9"/>
      <c r="H14821" s="9"/>
    </row>
    <row r="14822" spans="7:8" x14ac:dyDescent="0.35">
      <c r="G14822" s="9"/>
      <c r="H14822" s="9"/>
    </row>
    <row r="14823" spans="7:8" x14ac:dyDescent="0.35">
      <c r="G14823" s="9"/>
      <c r="H14823" s="9"/>
    </row>
    <row r="14824" spans="7:8" x14ac:dyDescent="0.35">
      <c r="G14824" s="9"/>
      <c r="H14824" s="9"/>
    </row>
    <row r="14825" spans="7:8" x14ac:dyDescent="0.35">
      <c r="G14825" s="9"/>
      <c r="H14825" s="9"/>
    </row>
    <row r="14826" spans="7:8" x14ac:dyDescent="0.35">
      <c r="G14826" s="9"/>
      <c r="H14826" s="9"/>
    </row>
    <row r="14827" spans="7:8" x14ac:dyDescent="0.35">
      <c r="G14827" s="9"/>
      <c r="H14827" s="9"/>
    </row>
    <row r="14828" spans="7:8" x14ac:dyDescent="0.35">
      <c r="G14828" s="9"/>
      <c r="H14828" s="9"/>
    </row>
    <row r="14829" spans="7:8" x14ac:dyDescent="0.35">
      <c r="G14829" s="9"/>
      <c r="H14829" s="9"/>
    </row>
    <row r="14830" spans="7:8" x14ac:dyDescent="0.35">
      <c r="G14830" s="9"/>
      <c r="H14830" s="9"/>
    </row>
    <row r="14831" spans="7:8" x14ac:dyDescent="0.35">
      <c r="G14831" s="9"/>
      <c r="H14831" s="9"/>
    </row>
    <row r="14832" spans="7:8" x14ac:dyDescent="0.35">
      <c r="G14832" s="9"/>
      <c r="H14832" s="9"/>
    </row>
    <row r="14833" spans="7:8" x14ac:dyDescent="0.35">
      <c r="G14833" s="9"/>
      <c r="H14833" s="9"/>
    </row>
    <row r="14834" spans="7:8" x14ac:dyDescent="0.35">
      <c r="G14834" s="9"/>
      <c r="H14834" s="9"/>
    </row>
    <row r="14835" spans="7:8" x14ac:dyDescent="0.35">
      <c r="G14835" s="9"/>
      <c r="H14835" s="9"/>
    </row>
    <row r="14836" spans="7:8" x14ac:dyDescent="0.35">
      <c r="G14836" s="9"/>
      <c r="H14836" s="9"/>
    </row>
    <row r="14837" spans="7:8" x14ac:dyDescent="0.35">
      <c r="G14837" s="9"/>
      <c r="H14837" s="9"/>
    </row>
    <row r="14838" spans="7:8" x14ac:dyDescent="0.35">
      <c r="G14838" s="9"/>
      <c r="H14838" s="9"/>
    </row>
    <row r="14839" spans="7:8" x14ac:dyDescent="0.35">
      <c r="G14839" s="9"/>
      <c r="H14839" s="9"/>
    </row>
    <row r="14840" spans="7:8" x14ac:dyDescent="0.35">
      <c r="G14840" s="9"/>
      <c r="H14840" s="9"/>
    </row>
    <row r="14841" spans="7:8" x14ac:dyDescent="0.35">
      <c r="G14841" s="9"/>
      <c r="H14841" s="9"/>
    </row>
    <row r="14842" spans="7:8" x14ac:dyDescent="0.35">
      <c r="G14842" s="9"/>
      <c r="H14842" s="9"/>
    </row>
    <row r="14843" spans="7:8" x14ac:dyDescent="0.35">
      <c r="G14843" s="9"/>
      <c r="H14843" s="9"/>
    </row>
    <row r="14844" spans="7:8" x14ac:dyDescent="0.35">
      <c r="G14844" s="9"/>
      <c r="H14844" s="9"/>
    </row>
    <row r="14845" spans="7:8" x14ac:dyDescent="0.35">
      <c r="G14845" s="9"/>
      <c r="H14845" s="9"/>
    </row>
    <row r="14846" spans="7:8" x14ac:dyDescent="0.35">
      <c r="G14846" s="9"/>
      <c r="H14846" s="9"/>
    </row>
    <row r="14847" spans="7:8" x14ac:dyDescent="0.35">
      <c r="G14847" s="9"/>
      <c r="H14847" s="9"/>
    </row>
    <row r="14848" spans="7:8" x14ac:dyDescent="0.35">
      <c r="G14848" s="9"/>
      <c r="H14848" s="9"/>
    </row>
    <row r="14849" spans="7:8" x14ac:dyDescent="0.35">
      <c r="G14849" s="9"/>
      <c r="H14849" s="9"/>
    </row>
    <row r="14850" spans="7:8" x14ac:dyDescent="0.35">
      <c r="G14850" s="9"/>
      <c r="H14850" s="9"/>
    </row>
    <row r="14851" spans="7:8" x14ac:dyDescent="0.35">
      <c r="G14851" s="9"/>
      <c r="H14851" s="9"/>
    </row>
    <row r="14852" spans="7:8" x14ac:dyDescent="0.35">
      <c r="G14852" s="9"/>
      <c r="H14852" s="9"/>
    </row>
    <row r="14853" spans="7:8" x14ac:dyDescent="0.35">
      <c r="G14853" s="9"/>
      <c r="H14853" s="9"/>
    </row>
    <row r="14854" spans="7:8" x14ac:dyDescent="0.35">
      <c r="G14854" s="9"/>
      <c r="H14854" s="9"/>
    </row>
    <row r="14855" spans="7:8" x14ac:dyDescent="0.35">
      <c r="G14855" s="9"/>
      <c r="H14855" s="9"/>
    </row>
    <row r="14856" spans="7:8" x14ac:dyDescent="0.35">
      <c r="G14856" s="9"/>
      <c r="H14856" s="9"/>
    </row>
    <row r="14857" spans="7:8" x14ac:dyDescent="0.35">
      <c r="G14857" s="9"/>
      <c r="H14857" s="9"/>
    </row>
    <row r="14858" spans="7:8" x14ac:dyDescent="0.35">
      <c r="G14858" s="9"/>
      <c r="H14858" s="9"/>
    </row>
    <row r="14859" spans="7:8" x14ac:dyDescent="0.35">
      <c r="G14859" s="9"/>
      <c r="H14859" s="9"/>
    </row>
    <row r="14860" spans="7:8" x14ac:dyDescent="0.35">
      <c r="G14860" s="9"/>
      <c r="H14860" s="9"/>
    </row>
    <row r="14861" spans="7:8" x14ac:dyDescent="0.35">
      <c r="G14861" s="9"/>
      <c r="H14861" s="9"/>
    </row>
    <row r="14862" spans="7:8" x14ac:dyDescent="0.35">
      <c r="G14862" s="9"/>
      <c r="H14862" s="9"/>
    </row>
    <row r="14863" spans="7:8" x14ac:dyDescent="0.35">
      <c r="G14863" s="9"/>
      <c r="H14863" s="9"/>
    </row>
    <row r="14864" spans="7:8" x14ac:dyDescent="0.35">
      <c r="G14864" s="9"/>
      <c r="H14864" s="9"/>
    </row>
    <row r="14865" spans="7:8" x14ac:dyDescent="0.35">
      <c r="G14865" s="9"/>
      <c r="H14865" s="9"/>
    </row>
    <row r="14866" spans="7:8" x14ac:dyDescent="0.35">
      <c r="G14866" s="9"/>
      <c r="H14866" s="9"/>
    </row>
    <row r="14867" spans="7:8" x14ac:dyDescent="0.35">
      <c r="G14867" s="9"/>
      <c r="H14867" s="9"/>
    </row>
    <row r="14868" spans="7:8" x14ac:dyDescent="0.35">
      <c r="G14868" s="9"/>
      <c r="H14868" s="9"/>
    </row>
    <row r="14869" spans="7:8" x14ac:dyDescent="0.35">
      <c r="G14869" s="9"/>
      <c r="H14869" s="9"/>
    </row>
    <row r="14870" spans="7:8" x14ac:dyDescent="0.35">
      <c r="G14870" s="9"/>
      <c r="H14870" s="9"/>
    </row>
    <row r="14871" spans="7:8" x14ac:dyDescent="0.35">
      <c r="G14871" s="9"/>
      <c r="H14871" s="9"/>
    </row>
    <row r="14872" spans="7:8" x14ac:dyDescent="0.35">
      <c r="G14872" s="9"/>
      <c r="H14872" s="9"/>
    </row>
    <row r="14873" spans="7:8" x14ac:dyDescent="0.35">
      <c r="G14873" s="9"/>
      <c r="H14873" s="9"/>
    </row>
    <row r="14874" spans="7:8" x14ac:dyDescent="0.35">
      <c r="G14874" s="9"/>
      <c r="H14874" s="9"/>
    </row>
    <row r="14875" spans="7:8" x14ac:dyDescent="0.35">
      <c r="G14875" s="9"/>
      <c r="H14875" s="9"/>
    </row>
    <row r="14876" spans="7:8" x14ac:dyDescent="0.35">
      <c r="G14876" s="9"/>
      <c r="H14876" s="9"/>
    </row>
    <row r="14877" spans="7:8" x14ac:dyDescent="0.35">
      <c r="G14877" s="9"/>
      <c r="H14877" s="9"/>
    </row>
    <row r="14878" spans="7:8" x14ac:dyDescent="0.35">
      <c r="G14878" s="9"/>
      <c r="H14878" s="9"/>
    </row>
    <row r="14879" spans="7:8" x14ac:dyDescent="0.35">
      <c r="G14879" s="9"/>
      <c r="H14879" s="9"/>
    </row>
    <row r="14880" spans="7:8" x14ac:dyDescent="0.35">
      <c r="G14880" s="9"/>
      <c r="H14880" s="9"/>
    </row>
    <row r="14881" spans="7:8" x14ac:dyDescent="0.35">
      <c r="G14881" s="9"/>
      <c r="H14881" s="9"/>
    </row>
    <row r="14882" spans="7:8" x14ac:dyDescent="0.35">
      <c r="G14882" s="9"/>
      <c r="H14882" s="9"/>
    </row>
    <row r="14883" spans="7:8" x14ac:dyDescent="0.35">
      <c r="G14883" s="9"/>
      <c r="H14883" s="9"/>
    </row>
    <row r="14884" spans="7:8" x14ac:dyDescent="0.35">
      <c r="G14884" s="9"/>
      <c r="H14884" s="9"/>
    </row>
    <row r="14885" spans="7:8" x14ac:dyDescent="0.35">
      <c r="G14885" s="9"/>
      <c r="H14885" s="9"/>
    </row>
    <row r="14886" spans="7:8" x14ac:dyDescent="0.35">
      <c r="G14886" s="9"/>
      <c r="H14886" s="9"/>
    </row>
    <row r="14887" spans="7:8" x14ac:dyDescent="0.35">
      <c r="G14887" s="9"/>
      <c r="H14887" s="9"/>
    </row>
    <row r="14888" spans="7:8" x14ac:dyDescent="0.35">
      <c r="G14888" s="9"/>
      <c r="H14888" s="9"/>
    </row>
    <row r="14889" spans="7:8" x14ac:dyDescent="0.35">
      <c r="G14889" s="9"/>
      <c r="H14889" s="9"/>
    </row>
    <row r="14890" spans="7:8" x14ac:dyDescent="0.35">
      <c r="G14890" s="9"/>
      <c r="H14890" s="9"/>
    </row>
    <row r="14891" spans="7:8" x14ac:dyDescent="0.35">
      <c r="G14891" s="9"/>
      <c r="H14891" s="9"/>
    </row>
    <row r="14892" spans="7:8" x14ac:dyDescent="0.35">
      <c r="G14892" s="9"/>
      <c r="H14892" s="9"/>
    </row>
    <row r="14893" spans="7:8" x14ac:dyDescent="0.35">
      <c r="G14893" s="9"/>
      <c r="H14893" s="9"/>
    </row>
    <row r="14894" spans="7:8" x14ac:dyDescent="0.35">
      <c r="G14894" s="9"/>
      <c r="H14894" s="9"/>
    </row>
    <row r="14895" spans="7:8" x14ac:dyDescent="0.35">
      <c r="G14895" s="9"/>
      <c r="H14895" s="9"/>
    </row>
    <row r="14896" spans="7:8" x14ac:dyDescent="0.35">
      <c r="G14896" s="9"/>
      <c r="H14896" s="9"/>
    </row>
    <row r="14897" spans="7:8" x14ac:dyDescent="0.35">
      <c r="G14897" s="9"/>
      <c r="H14897" s="9"/>
    </row>
    <row r="14898" spans="7:8" x14ac:dyDescent="0.35">
      <c r="G14898" s="9"/>
      <c r="H14898" s="9"/>
    </row>
    <row r="14899" spans="7:8" x14ac:dyDescent="0.35">
      <c r="G14899" s="9"/>
      <c r="H14899" s="9"/>
    </row>
    <row r="14900" spans="7:8" x14ac:dyDescent="0.35">
      <c r="G14900" s="9"/>
      <c r="H14900" s="9"/>
    </row>
    <row r="14901" spans="7:8" x14ac:dyDescent="0.35">
      <c r="G14901" s="9"/>
      <c r="H14901" s="9"/>
    </row>
    <row r="14902" spans="7:8" x14ac:dyDescent="0.35">
      <c r="G14902" s="9"/>
      <c r="H14902" s="9"/>
    </row>
    <row r="14903" spans="7:8" x14ac:dyDescent="0.35">
      <c r="G14903" s="9"/>
      <c r="H14903" s="9"/>
    </row>
    <row r="14904" spans="7:8" x14ac:dyDescent="0.35">
      <c r="G14904" s="9"/>
      <c r="H14904" s="9"/>
    </row>
    <row r="14905" spans="7:8" x14ac:dyDescent="0.35">
      <c r="G14905" s="9"/>
      <c r="H14905" s="9"/>
    </row>
    <row r="14906" spans="7:8" x14ac:dyDescent="0.35">
      <c r="G14906" s="9"/>
      <c r="H14906" s="9"/>
    </row>
    <row r="14907" spans="7:8" x14ac:dyDescent="0.35">
      <c r="G14907" s="9"/>
      <c r="H14907" s="9"/>
    </row>
    <row r="14908" spans="7:8" x14ac:dyDescent="0.35">
      <c r="G14908" s="9"/>
      <c r="H14908" s="9"/>
    </row>
    <row r="14909" spans="7:8" x14ac:dyDescent="0.35">
      <c r="G14909" s="9"/>
      <c r="H14909" s="9"/>
    </row>
    <row r="14910" spans="7:8" x14ac:dyDescent="0.35">
      <c r="G14910" s="9"/>
      <c r="H14910" s="9"/>
    </row>
    <row r="14911" spans="7:8" x14ac:dyDescent="0.35">
      <c r="G14911" s="9"/>
      <c r="H14911" s="9"/>
    </row>
    <row r="14912" spans="7:8" x14ac:dyDescent="0.35">
      <c r="G14912" s="9"/>
      <c r="H14912" s="9"/>
    </row>
    <row r="14913" spans="7:8" x14ac:dyDescent="0.35">
      <c r="G14913" s="9"/>
      <c r="H14913" s="9"/>
    </row>
    <row r="14914" spans="7:8" x14ac:dyDescent="0.35">
      <c r="G14914" s="9"/>
      <c r="H14914" s="9"/>
    </row>
    <row r="14915" spans="7:8" x14ac:dyDescent="0.35">
      <c r="G14915" s="9"/>
      <c r="H14915" s="9"/>
    </row>
    <row r="14916" spans="7:8" x14ac:dyDescent="0.35">
      <c r="G14916" s="9"/>
      <c r="H14916" s="9"/>
    </row>
    <row r="14917" spans="7:8" x14ac:dyDescent="0.35">
      <c r="G14917" s="9"/>
      <c r="H14917" s="9"/>
    </row>
    <row r="14918" spans="7:8" x14ac:dyDescent="0.35">
      <c r="G14918" s="9"/>
      <c r="H14918" s="9"/>
    </row>
    <row r="14919" spans="7:8" x14ac:dyDescent="0.35">
      <c r="G14919" s="9"/>
      <c r="H14919" s="9"/>
    </row>
    <row r="14920" spans="7:8" x14ac:dyDescent="0.35">
      <c r="G14920" s="9"/>
      <c r="H14920" s="9"/>
    </row>
    <row r="14921" spans="7:8" x14ac:dyDescent="0.35">
      <c r="G14921" s="9"/>
      <c r="H14921" s="9"/>
    </row>
    <row r="14922" spans="7:8" x14ac:dyDescent="0.35">
      <c r="G14922" s="9"/>
      <c r="H14922" s="9"/>
    </row>
    <row r="14923" spans="7:8" x14ac:dyDescent="0.35">
      <c r="G14923" s="9"/>
      <c r="H14923" s="9"/>
    </row>
    <row r="14924" spans="7:8" x14ac:dyDescent="0.35">
      <c r="G14924" s="9"/>
      <c r="H14924" s="9"/>
    </row>
    <row r="14925" spans="7:8" x14ac:dyDescent="0.35">
      <c r="G14925" s="9"/>
      <c r="H14925" s="9"/>
    </row>
    <row r="14926" spans="7:8" x14ac:dyDescent="0.35">
      <c r="G14926" s="9"/>
      <c r="H14926" s="9"/>
    </row>
    <row r="14927" spans="7:8" x14ac:dyDescent="0.35">
      <c r="G14927" s="9"/>
      <c r="H14927" s="9"/>
    </row>
    <row r="14928" spans="7:8" x14ac:dyDescent="0.35">
      <c r="G14928" s="9"/>
      <c r="H14928" s="9"/>
    </row>
    <row r="14929" spans="7:8" x14ac:dyDescent="0.35">
      <c r="G14929" s="9"/>
      <c r="H14929" s="9"/>
    </row>
    <row r="14930" spans="7:8" x14ac:dyDescent="0.35">
      <c r="G14930" s="9"/>
      <c r="H14930" s="9"/>
    </row>
    <row r="14931" spans="7:8" x14ac:dyDescent="0.35">
      <c r="G14931" s="9"/>
      <c r="H14931" s="9"/>
    </row>
    <row r="14932" spans="7:8" x14ac:dyDescent="0.35">
      <c r="G14932" s="9"/>
      <c r="H14932" s="9"/>
    </row>
    <row r="14933" spans="7:8" x14ac:dyDescent="0.35">
      <c r="G14933" s="9"/>
      <c r="H14933" s="9"/>
    </row>
    <row r="14934" spans="7:8" x14ac:dyDescent="0.35">
      <c r="G14934" s="9"/>
      <c r="H14934" s="9"/>
    </row>
    <row r="14935" spans="7:8" x14ac:dyDescent="0.35">
      <c r="G14935" s="9"/>
      <c r="H14935" s="9"/>
    </row>
    <row r="14936" spans="7:8" x14ac:dyDescent="0.35">
      <c r="G14936" s="9"/>
      <c r="H14936" s="9"/>
    </row>
    <row r="14937" spans="7:8" x14ac:dyDescent="0.35">
      <c r="G14937" s="9"/>
      <c r="H14937" s="9"/>
    </row>
    <row r="14938" spans="7:8" x14ac:dyDescent="0.35">
      <c r="G14938" s="9"/>
      <c r="H14938" s="9"/>
    </row>
    <row r="14939" spans="7:8" x14ac:dyDescent="0.35">
      <c r="G14939" s="9"/>
      <c r="H14939" s="9"/>
    </row>
    <row r="14940" spans="7:8" x14ac:dyDescent="0.35">
      <c r="G14940" s="9"/>
      <c r="H14940" s="9"/>
    </row>
    <row r="14941" spans="7:8" x14ac:dyDescent="0.35">
      <c r="G14941" s="9"/>
      <c r="H14941" s="9"/>
    </row>
    <row r="14942" spans="7:8" x14ac:dyDescent="0.35">
      <c r="G14942" s="9"/>
      <c r="H14942" s="9"/>
    </row>
    <row r="14943" spans="7:8" x14ac:dyDescent="0.35">
      <c r="G14943" s="9"/>
      <c r="H14943" s="9"/>
    </row>
    <row r="14944" spans="7:8" x14ac:dyDescent="0.35">
      <c r="G14944" s="9"/>
      <c r="H14944" s="9"/>
    </row>
    <row r="14945" spans="7:8" x14ac:dyDescent="0.35">
      <c r="G14945" s="9"/>
      <c r="H14945" s="9"/>
    </row>
    <row r="14946" spans="7:8" x14ac:dyDescent="0.35">
      <c r="G14946" s="9"/>
      <c r="H14946" s="9"/>
    </row>
    <row r="14947" spans="7:8" x14ac:dyDescent="0.35">
      <c r="G14947" s="9"/>
      <c r="H14947" s="9"/>
    </row>
    <row r="14948" spans="7:8" x14ac:dyDescent="0.35">
      <c r="G14948" s="9"/>
      <c r="H14948" s="9"/>
    </row>
    <row r="14949" spans="7:8" x14ac:dyDescent="0.35">
      <c r="G14949" s="9"/>
      <c r="H14949" s="9"/>
    </row>
    <row r="14950" spans="7:8" x14ac:dyDescent="0.35">
      <c r="G14950" s="9"/>
      <c r="H14950" s="9"/>
    </row>
    <row r="14951" spans="7:8" x14ac:dyDescent="0.35">
      <c r="G14951" s="9"/>
      <c r="H14951" s="9"/>
    </row>
    <row r="14952" spans="7:8" x14ac:dyDescent="0.35">
      <c r="G14952" s="9"/>
      <c r="H14952" s="9"/>
    </row>
    <row r="14953" spans="7:8" x14ac:dyDescent="0.35">
      <c r="G14953" s="9"/>
      <c r="H14953" s="9"/>
    </row>
    <row r="14954" spans="7:8" x14ac:dyDescent="0.35">
      <c r="G14954" s="9"/>
      <c r="H14954" s="9"/>
    </row>
    <row r="14955" spans="7:8" x14ac:dyDescent="0.35">
      <c r="G14955" s="9"/>
      <c r="H14955" s="9"/>
    </row>
    <row r="14956" spans="7:8" x14ac:dyDescent="0.35">
      <c r="G14956" s="9"/>
      <c r="H14956" s="9"/>
    </row>
    <row r="14957" spans="7:8" x14ac:dyDescent="0.35">
      <c r="G14957" s="9"/>
      <c r="H14957" s="9"/>
    </row>
    <row r="14958" spans="7:8" x14ac:dyDescent="0.35">
      <c r="G14958" s="9"/>
      <c r="H14958" s="9"/>
    </row>
    <row r="14959" spans="7:8" x14ac:dyDescent="0.35">
      <c r="G14959" s="9"/>
      <c r="H14959" s="9"/>
    </row>
    <row r="14960" spans="7:8" x14ac:dyDescent="0.35">
      <c r="G14960" s="9"/>
      <c r="H14960" s="9"/>
    </row>
    <row r="14961" spans="7:8" x14ac:dyDescent="0.35">
      <c r="G14961" s="9"/>
      <c r="H14961" s="9"/>
    </row>
    <row r="14962" spans="7:8" x14ac:dyDescent="0.35">
      <c r="G14962" s="9"/>
      <c r="H14962" s="9"/>
    </row>
    <row r="14963" spans="7:8" x14ac:dyDescent="0.35">
      <c r="G14963" s="9"/>
      <c r="H14963" s="9"/>
    </row>
    <row r="14964" spans="7:8" x14ac:dyDescent="0.35">
      <c r="G14964" s="9"/>
      <c r="H14964" s="9"/>
    </row>
    <row r="14965" spans="7:8" x14ac:dyDescent="0.35">
      <c r="G14965" s="9"/>
      <c r="H14965" s="9"/>
    </row>
    <row r="14966" spans="7:8" x14ac:dyDescent="0.35">
      <c r="G14966" s="9"/>
      <c r="H14966" s="9"/>
    </row>
    <row r="14967" spans="7:8" x14ac:dyDescent="0.35">
      <c r="G14967" s="9"/>
      <c r="H14967" s="9"/>
    </row>
    <row r="14968" spans="7:8" x14ac:dyDescent="0.35">
      <c r="G14968" s="9"/>
      <c r="H14968" s="9"/>
    </row>
    <row r="14969" spans="7:8" x14ac:dyDescent="0.35">
      <c r="G14969" s="9"/>
      <c r="H14969" s="9"/>
    </row>
    <row r="14970" spans="7:8" x14ac:dyDescent="0.35">
      <c r="G14970" s="9"/>
      <c r="H14970" s="9"/>
    </row>
    <row r="14971" spans="7:8" x14ac:dyDescent="0.35">
      <c r="G14971" s="9"/>
      <c r="H14971" s="9"/>
    </row>
    <row r="14972" spans="7:8" x14ac:dyDescent="0.35">
      <c r="G14972" s="9"/>
      <c r="H14972" s="9"/>
    </row>
    <row r="14973" spans="7:8" x14ac:dyDescent="0.35">
      <c r="G14973" s="9"/>
      <c r="H14973" s="9"/>
    </row>
    <row r="14974" spans="7:8" x14ac:dyDescent="0.35">
      <c r="G14974" s="9"/>
      <c r="H14974" s="9"/>
    </row>
    <row r="14975" spans="7:8" x14ac:dyDescent="0.35">
      <c r="G14975" s="9"/>
      <c r="H14975" s="9"/>
    </row>
    <row r="14976" spans="7:8" x14ac:dyDescent="0.35">
      <c r="G14976" s="9"/>
      <c r="H14976" s="9"/>
    </row>
    <row r="14977" spans="7:8" x14ac:dyDescent="0.35">
      <c r="G14977" s="9"/>
      <c r="H14977" s="9"/>
    </row>
    <row r="14978" spans="7:8" x14ac:dyDescent="0.35">
      <c r="G14978" s="9"/>
      <c r="H14978" s="9"/>
    </row>
    <row r="14979" spans="7:8" x14ac:dyDescent="0.35">
      <c r="G14979" s="9"/>
      <c r="H14979" s="9"/>
    </row>
    <row r="14980" spans="7:8" x14ac:dyDescent="0.35">
      <c r="G14980" s="9"/>
      <c r="H14980" s="9"/>
    </row>
    <row r="14981" spans="7:8" x14ac:dyDescent="0.35">
      <c r="G14981" s="9"/>
      <c r="H14981" s="9"/>
    </row>
    <row r="14982" spans="7:8" x14ac:dyDescent="0.35">
      <c r="G14982" s="9"/>
      <c r="H14982" s="9"/>
    </row>
    <row r="14983" spans="7:8" x14ac:dyDescent="0.35">
      <c r="G14983" s="9"/>
      <c r="H14983" s="9"/>
    </row>
    <row r="14984" spans="7:8" x14ac:dyDescent="0.35">
      <c r="G14984" s="9"/>
      <c r="H14984" s="9"/>
    </row>
    <row r="14985" spans="7:8" x14ac:dyDescent="0.35">
      <c r="G14985" s="9"/>
      <c r="H14985" s="9"/>
    </row>
    <row r="14986" spans="7:8" x14ac:dyDescent="0.35">
      <c r="G14986" s="9"/>
      <c r="H14986" s="9"/>
    </row>
    <row r="14987" spans="7:8" x14ac:dyDescent="0.35">
      <c r="G14987" s="9"/>
      <c r="H14987" s="9"/>
    </row>
    <row r="14988" spans="7:8" x14ac:dyDescent="0.35">
      <c r="G14988" s="9"/>
      <c r="H14988" s="9"/>
    </row>
    <row r="14989" spans="7:8" x14ac:dyDescent="0.35">
      <c r="G14989" s="9"/>
      <c r="H14989" s="9"/>
    </row>
    <row r="14990" spans="7:8" x14ac:dyDescent="0.35">
      <c r="G14990" s="9"/>
      <c r="H14990" s="9"/>
    </row>
    <row r="14991" spans="7:8" x14ac:dyDescent="0.35">
      <c r="G14991" s="9"/>
      <c r="H14991" s="9"/>
    </row>
    <row r="14992" spans="7:8" x14ac:dyDescent="0.35">
      <c r="G14992" s="9"/>
      <c r="H14992" s="9"/>
    </row>
    <row r="14993" spans="7:8" x14ac:dyDescent="0.35">
      <c r="G14993" s="9"/>
      <c r="H14993" s="9"/>
    </row>
    <row r="14994" spans="7:8" x14ac:dyDescent="0.35">
      <c r="G14994" s="9"/>
      <c r="H14994" s="9"/>
    </row>
    <row r="14995" spans="7:8" x14ac:dyDescent="0.35">
      <c r="G14995" s="9"/>
      <c r="H14995" s="9"/>
    </row>
    <row r="14996" spans="7:8" x14ac:dyDescent="0.35">
      <c r="G14996" s="9"/>
      <c r="H14996" s="9"/>
    </row>
    <row r="14997" spans="7:8" x14ac:dyDescent="0.35">
      <c r="G14997" s="9"/>
      <c r="H14997" s="9"/>
    </row>
    <row r="14998" spans="7:8" x14ac:dyDescent="0.35">
      <c r="G14998" s="9"/>
      <c r="H14998" s="9"/>
    </row>
    <row r="14999" spans="7:8" x14ac:dyDescent="0.35">
      <c r="G14999" s="9"/>
      <c r="H14999" s="9"/>
    </row>
    <row r="15000" spans="7:8" x14ac:dyDescent="0.35">
      <c r="G15000" s="9"/>
      <c r="H15000" s="9"/>
    </row>
    <row r="15001" spans="7:8" x14ac:dyDescent="0.35">
      <c r="G15001" s="9"/>
      <c r="H15001" s="9"/>
    </row>
    <row r="15002" spans="7:8" x14ac:dyDescent="0.35">
      <c r="G15002" s="9"/>
      <c r="H15002" s="9"/>
    </row>
    <row r="15003" spans="7:8" x14ac:dyDescent="0.35">
      <c r="G15003" s="9"/>
      <c r="H15003" s="9"/>
    </row>
    <row r="15004" spans="7:8" x14ac:dyDescent="0.35">
      <c r="G15004" s="9"/>
      <c r="H15004" s="9"/>
    </row>
    <row r="15005" spans="7:8" x14ac:dyDescent="0.35">
      <c r="G15005" s="9"/>
      <c r="H15005" s="9"/>
    </row>
    <row r="15006" spans="7:8" x14ac:dyDescent="0.35">
      <c r="G15006" s="9"/>
      <c r="H15006" s="9"/>
    </row>
    <row r="15007" spans="7:8" x14ac:dyDescent="0.35">
      <c r="G15007" s="9"/>
      <c r="H15007" s="9"/>
    </row>
    <row r="15008" spans="7:8" x14ac:dyDescent="0.35">
      <c r="G15008" s="9"/>
      <c r="H15008" s="9"/>
    </row>
    <row r="15009" spans="7:8" x14ac:dyDescent="0.35">
      <c r="G15009" s="9"/>
      <c r="H15009" s="9"/>
    </row>
    <row r="15010" spans="7:8" x14ac:dyDescent="0.35">
      <c r="G15010" s="9"/>
      <c r="H15010" s="9"/>
    </row>
    <row r="15011" spans="7:8" x14ac:dyDescent="0.35">
      <c r="G15011" s="9"/>
      <c r="H15011" s="9"/>
    </row>
    <row r="15012" spans="7:8" x14ac:dyDescent="0.35">
      <c r="G15012" s="9"/>
      <c r="H15012" s="9"/>
    </row>
    <row r="15013" spans="7:8" x14ac:dyDescent="0.35">
      <c r="G15013" s="9"/>
      <c r="H15013" s="9"/>
    </row>
    <row r="15014" spans="7:8" x14ac:dyDescent="0.35">
      <c r="G15014" s="9"/>
      <c r="H15014" s="9"/>
    </row>
    <row r="15015" spans="7:8" x14ac:dyDescent="0.35">
      <c r="G15015" s="9"/>
      <c r="H15015" s="9"/>
    </row>
    <row r="15016" spans="7:8" x14ac:dyDescent="0.35">
      <c r="G15016" s="9"/>
      <c r="H15016" s="9"/>
    </row>
    <row r="15017" spans="7:8" x14ac:dyDescent="0.35">
      <c r="G15017" s="9"/>
      <c r="H15017" s="9"/>
    </row>
    <row r="15018" spans="7:8" x14ac:dyDescent="0.35">
      <c r="G15018" s="9"/>
      <c r="H15018" s="9"/>
    </row>
    <row r="15019" spans="7:8" x14ac:dyDescent="0.35">
      <c r="G15019" s="9"/>
      <c r="H15019" s="9"/>
    </row>
    <row r="15020" spans="7:8" x14ac:dyDescent="0.35">
      <c r="G15020" s="9"/>
      <c r="H15020" s="9"/>
    </row>
    <row r="15021" spans="7:8" x14ac:dyDescent="0.35">
      <c r="G15021" s="9"/>
      <c r="H15021" s="9"/>
    </row>
    <row r="15022" spans="7:8" x14ac:dyDescent="0.35">
      <c r="G15022" s="9"/>
      <c r="H15022" s="9"/>
    </row>
    <row r="15023" spans="7:8" x14ac:dyDescent="0.35">
      <c r="G15023" s="9"/>
      <c r="H15023" s="9"/>
    </row>
    <row r="15024" spans="7:8" x14ac:dyDescent="0.35">
      <c r="G15024" s="9"/>
      <c r="H15024" s="9"/>
    </row>
    <row r="15025" spans="7:8" x14ac:dyDescent="0.35">
      <c r="G15025" s="9"/>
      <c r="H15025" s="9"/>
    </row>
    <row r="15026" spans="7:8" x14ac:dyDescent="0.35">
      <c r="G15026" s="9"/>
      <c r="H15026" s="9"/>
    </row>
    <row r="15027" spans="7:8" x14ac:dyDescent="0.35">
      <c r="G15027" s="9"/>
      <c r="H15027" s="9"/>
    </row>
    <row r="15028" spans="7:8" x14ac:dyDescent="0.35">
      <c r="G15028" s="9"/>
      <c r="H15028" s="9"/>
    </row>
    <row r="15029" spans="7:8" x14ac:dyDescent="0.35">
      <c r="G15029" s="9"/>
      <c r="H15029" s="9"/>
    </row>
    <row r="15030" spans="7:8" x14ac:dyDescent="0.35">
      <c r="G15030" s="9"/>
      <c r="H15030" s="9"/>
    </row>
    <row r="15031" spans="7:8" x14ac:dyDescent="0.35">
      <c r="G15031" s="9"/>
      <c r="H15031" s="9"/>
    </row>
    <row r="15032" spans="7:8" x14ac:dyDescent="0.35">
      <c r="G15032" s="9"/>
      <c r="H15032" s="9"/>
    </row>
    <row r="15033" spans="7:8" x14ac:dyDescent="0.35">
      <c r="G15033" s="9"/>
      <c r="H15033" s="9"/>
    </row>
    <row r="15034" spans="7:8" x14ac:dyDescent="0.35">
      <c r="G15034" s="9"/>
      <c r="H15034" s="9"/>
    </row>
    <row r="15035" spans="7:8" x14ac:dyDescent="0.35">
      <c r="G15035" s="9"/>
      <c r="H15035" s="9"/>
    </row>
    <row r="15036" spans="7:8" x14ac:dyDescent="0.35">
      <c r="G15036" s="9"/>
      <c r="H15036" s="9"/>
    </row>
    <row r="15037" spans="7:8" x14ac:dyDescent="0.35">
      <c r="G15037" s="9"/>
      <c r="H15037" s="9"/>
    </row>
    <row r="15038" spans="7:8" x14ac:dyDescent="0.35">
      <c r="G15038" s="9"/>
      <c r="H15038" s="9"/>
    </row>
    <row r="15039" spans="7:8" x14ac:dyDescent="0.35">
      <c r="G15039" s="9"/>
      <c r="H15039" s="9"/>
    </row>
    <row r="15040" spans="7:8" x14ac:dyDescent="0.35">
      <c r="G15040" s="9"/>
      <c r="H15040" s="9"/>
    </row>
    <row r="15041" spans="7:8" x14ac:dyDescent="0.35">
      <c r="G15041" s="9"/>
      <c r="H15041" s="9"/>
    </row>
    <row r="15042" spans="7:8" x14ac:dyDescent="0.35">
      <c r="G15042" s="9"/>
      <c r="H15042" s="9"/>
    </row>
    <row r="15043" spans="7:8" x14ac:dyDescent="0.35">
      <c r="G15043" s="9"/>
      <c r="H15043" s="9"/>
    </row>
    <row r="15044" spans="7:8" x14ac:dyDescent="0.35">
      <c r="G15044" s="9"/>
      <c r="H15044" s="9"/>
    </row>
    <row r="15045" spans="7:8" x14ac:dyDescent="0.35">
      <c r="G15045" s="9"/>
      <c r="H15045" s="9"/>
    </row>
    <row r="15046" spans="7:8" x14ac:dyDescent="0.35">
      <c r="G15046" s="9"/>
      <c r="H15046" s="9"/>
    </row>
    <row r="15047" spans="7:8" x14ac:dyDescent="0.35">
      <c r="G15047" s="9"/>
      <c r="H15047" s="9"/>
    </row>
    <row r="15048" spans="7:8" x14ac:dyDescent="0.35">
      <c r="G15048" s="9"/>
      <c r="H15048" s="9"/>
    </row>
    <row r="15049" spans="7:8" x14ac:dyDescent="0.35">
      <c r="G15049" s="9"/>
      <c r="H15049" s="9"/>
    </row>
    <row r="15050" spans="7:8" x14ac:dyDescent="0.35">
      <c r="G15050" s="9"/>
      <c r="H15050" s="9"/>
    </row>
    <row r="15051" spans="7:8" x14ac:dyDescent="0.35">
      <c r="G15051" s="9"/>
      <c r="H15051" s="9"/>
    </row>
    <row r="15052" spans="7:8" x14ac:dyDescent="0.35">
      <c r="G15052" s="9"/>
      <c r="H15052" s="9"/>
    </row>
    <row r="15053" spans="7:8" x14ac:dyDescent="0.35">
      <c r="G15053" s="9"/>
      <c r="H15053" s="9"/>
    </row>
    <row r="15054" spans="7:8" x14ac:dyDescent="0.35">
      <c r="G15054" s="9"/>
      <c r="H15054" s="9"/>
    </row>
    <row r="15055" spans="7:8" x14ac:dyDescent="0.35">
      <c r="G15055" s="9"/>
      <c r="H15055" s="9"/>
    </row>
    <row r="15056" spans="7:8" x14ac:dyDescent="0.35">
      <c r="G15056" s="9"/>
      <c r="H15056" s="9"/>
    </row>
    <row r="15057" spans="7:8" x14ac:dyDescent="0.35">
      <c r="G15057" s="9"/>
      <c r="H15057" s="9"/>
    </row>
    <row r="15058" spans="7:8" x14ac:dyDescent="0.35">
      <c r="G15058" s="9"/>
      <c r="H15058" s="9"/>
    </row>
    <row r="15059" spans="7:8" x14ac:dyDescent="0.35">
      <c r="G15059" s="9"/>
      <c r="H15059" s="9"/>
    </row>
    <row r="15060" spans="7:8" x14ac:dyDescent="0.35">
      <c r="G15060" s="9"/>
      <c r="H15060" s="9"/>
    </row>
    <row r="15061" spans="7:8" x14ac:dyDescent="0.35">
      <c r="G15061" s="9"/>
      <c r="H15061" s="9"/>
    </row>
    <row r="15062" spans="7:8" x14ac:dyDescent="0.35">
      <c r="G15062" s="9"/>
      <c r="H15062" s="9"/>
    </row>
    <row r="15063" spans="7:8" x14ac:dyDescent="0.35">
      <c r="G15063" s="9"/>
      <c r="H15063" s="9"/>
    </row>
    <row r="15064" spans="7:8" x14ac:dyDescent="0.35">
      <c r="G15064" s="9"/>
      <c r="H15064" s="9"/>
    </row>
    <row r="15065" spans="7:8" x14ac:dyDescent="0.35">
      <c r="G15065" s="9"/>
      <c r="H15065" s="9"/>
    </row>
    <row r="15066" spans="7:8" x14ac:dyDescent="0.35">
      <c r="G15066" s="9"/>
      <c r="H15066" s="9"/>
    </row>
    <row r="15067" spans="7:8" x14ac:dyDescent="0.35">
      <c r="G15067" s="9"/>
      <c r="H15067" s="9"/>
    </row>
    <row r="15068" spans="7:8" x14ac:dyDescent="0.35">
      <c r="G15068" s="9"/>
      <c r="H15068" s="9"/>
    </row>
    <row r="15069" spans="7:8" x14ac:dyDescent="0.35">
      <c r="G15069" s="9"/>
      <c r="H15069" s="9"/>
    </row>
    <row r="15070" spans="7:8" x14ac:dyDescent="0.35">
      <c r="G15070" s="9"/>
      <c r="H15070" s="9"/>
    </row>
    <row r="15071" spans="7:8" x14ac:dyDescent="0.35">
      <c r="G15071" s="9"/>
      <c r="H15071" s="9"/>
    </row>
    <row r="15072" spans="7:8" x14ac:dyDescent="0.35">
      <c r="G15072" s="9"/>
      <c r="H15072" s="9"/>
    </row>
    <row r="15073" spans="7:8" x14ac:dyDescent="0.35">
      <c r="G15073" s="9"/>
      <c r="H15073" s="9"/>
    </row>
    <row r="15074" spans="7:8" x14ac:dyDescent="0.35">
      <c r="G15074" s="9"/>
      <c r="H15074" s="9"/>
    </row>
    <row r="15075" spans="7:8" x14ac:dyDescent="0.35">
      <c r="G15075" s="9"/>
      <c r="H15075" s="9"/>
    </row>
    <row r="15076" spans="7:8" x14ac:dyDescent="0.35">
      <c r="G15076" s="9"/>
      <c r="H15076" s="9"/>
    </row>
    <row r="15077" spans="7:8" x14ac:dyDescent="0.35">
      <c r="G15077" s="9"/>
      <c r="H15077" s="9"/>
    </row>
    <row r="15078" spans="7:8" x14ac:dyDescent="0.35">
      <c r="G15078" s="9"/>
      <c r="H15078" s="9"/>
    </row>
    <row r="15079" spans="7:8" x14ac:dyDescent="0.35">
      <c r="G15079" s="9"/>
      <c r="H15079" s="9"/>
    </row>
    <row r="15080" spans="7:8" x14ac:dyDescent="0.35">
      <c r="G15080" s="9"/>
      <c r="H15080" s="9"/>
    </row>
    <row r="15081" spans="7:8" x14ac:dyDescent="0.35">
      <c r="G15081" s="9"/>
      <c r="H15081" s="9"/>
    </row>
    <row r="15082" spans="7:8" x14ac:dyDescent="0.35">
      <c r="G15082" s="9"/>
      <c r="H15082" s="9"/>
    </row>
    <row r="15083" spans="7:8" x14ac:dyDescent="0.35">
      <c r="G15083" s="9"/>
      <c r="H15083" s="9"/>
    </row>
    <row r="15084" spans="7:8" x14ac:dyDescent="0.35">
      <c r="G15084" s="9"/>
      <c r="H15084" s="9"/>
    </row>
    <row r="15085" spans="7:8" x14ac:dyDescent="0.35">
      <c r="G15085" s="9"/>
      <c r="H15085" s="9"/>
    </row>
    <row r="15086" spans="7:8" x14ac:dyDescent="0.35">
      <c r="G15086" s="9"/>
      <c r="H15086" s="9"/>
    </row>
    <row r="15087" spans="7:8" x14ac:dyDescent="0.35">
      <c r="G15087" s="9"/>
      <c r="H15087" s="9"/>
    </row>
    <row r="15088" spans="7:8" x14ac:dyDescent="0.35">
      <c r="G15088" s="9"/>
      <c r="H15088" s="9"/>
    </row>
    <row r="15089" spans="7:8" x14ac:dyDescent="0.35">
      <c r="G15089" s="9"/>
      <c r="H15089" s="9"/>
    </row>
    <row r="15090" spans="7:8" x14ac:dyDescent="0.35">
      <c r="G15090" s="9"/>
      <c r="H15090" s="9"/>
    </row>
    <row r="15091" spans="7:8" x14ac:dyDescent="0.35">
      <c r="G15091" s="9"/>
      <c r="H15091" s="9"/>
    </row>
    <row r="15092" spans="7:8" x14ac:dyDescent="0.35">
      <c r="G15092" s="9"/>
      <c r="H15092" s="9"/>
    </row>
    <row r="15093" spans="7:8" x14ac:dyDescent="0.35">
      <c r="G15093" s="9"/>
      <c r="H15093" s="9"/>
    </row>
    <row r="15094" spans="7:8" x14ac:dyDescent="0.35">
      <c r="G15094" s="9"/>
      <c r="H15094" s="9"/>
    </row>
    <row r="15095" spans="7:8" x14ac:dyDescent="0.35">
      <c r="G15095" s="9"/>
      <c r="H15095" s="9"/>
    </row>
    <row r="15096" spans="7:8" x14ac:dyDescent="0.35">
      <c r="G15096" s="9"/>
      <c r="H15096" s="9"/>
    </row>
    <row r="15097" spans="7:8" x14ac:dyDescent="0.35">
      <c r="G15097" s="9"/>
      <c r="H15097" s="9"/>
    </row>
    <row r="15098" spans="7:8" x14ac:dyDescent="0.35">
      <c r="G15098" s="9"/>
      <c r="H15098" s="9"/>
    </row>
    <row r="15099" spans="7:8" x14ac:dyDescent="0.35">
      <c r="G15099" s="9"/>
      <c r="H15099" s="9"/>
    </row>
    <row r="15100" spans="7:8" x14ac:dyDescent="0.35">
      <c r="G15100" s="9"/>
      <c r="H15100" s="9"/>
    </row>
    <row r="15101" spans="7:8" x14ac:dyDescent="0.35">
      <c r="G15101" s="9"/>
      <c r="H15101" s="9"/>
    </row>
    <row r="15102" spans="7:8" x14ac:dyDescent="0.35">
      <c r="G15102" s="9"/>
      <c r="H15102" s="9"/>
    </row>
    <row r="15103" spans="7:8" x14ac:dyDescent="0.35">
      <c r="G15103" s="9"/>
      <c r="H15103" s="9"/>
    </row>
    <row r="15104" spans="7:8" x14ac:dyDescent="0.35">
      <c r="G15104" s="9"/>
      <c r="H15104" s="9"/>
    </row>
    <row r="15105" spans="7:8" x14ac:dyDescent="0.35">
      <c r="G15105" s="9"/>
      <c r="H15105" s="9"/>
    </row>
    <row r="15106" spans="7:8" x14ac:dyDescent="0.35">
      <c r="G15106" s="9"/>
      <c r="H15106" s="9"/>
    </row>
    <row r="15107" spans="7:8" x14ac:dyDescent="0.35">
      <c r="G15107" s="9"/>
      <c r="H15107" s="9"/>
    </row>
    <row r="15108" spans="7:8" x14ac:dyDescent="0.35">
      <c r="G15108" s="9"/>
      <c r="H15108" s="9"/>
    </row>
    <row r="15109" spans="7:8" x14ac:dyDescent="0.35">
      <c r="G15109" s="9"/>
      <c r="H15109" s="9"/>
    </row>
    <row r="15110" spans="7:8" x14ac:dyDescent="0.35">
      <c r="G15110" s="9"/>
      <c r="H15110" s="9"/>
    </row>
    <row r="15111" spans="7:8" x14ac:dyDescent="0.35">
      <c r="G15111" s="9"/>
      <c r="H15111" s="9"/>
    </row>
    <row r="15112" spans="7:8" x14ac:dyDescent="0.35">
      <c r="G15112" s="9"/>
      <c r="H15112" s="9"/>
    </row>
    <row r="15113" spans="7:8" x14ac:dyDescent="0.35">
      <c r="G15113" s="9"/>
      <c r="H15113" s="9"/>
    </row>
    <row r="15114" spans="7:8" x14ac:dyDescent="0.35">
      <c r="G15114" s="9"/>
      <c r="H15114" s="9"/>
    </row>
    <row r="15115" spans="7:8" x14ac:dyDescent="0.35">
      <c r="G15115" s="9"/>
      <c r="H15115" s="9"/>
    </row>
    <row r="15116" spans="7:8" x14ac:dyDescent="0.35">
      <c r="G15116" s="9"/>
      <c r="H15116" s="9"/>
    </row>
    <row r="15117" spans="7:8" x14ac:dyDescent="0.35">
      <c r="G15117" s="9"/>
      <c r="H15117" s="9"/>
    </row>
    <row r="15118" spans="7:8" x14ac:dyDescent="0.35">
      <c r="G15118" s="9"/>
      <c r="H15118" s="9"/>
    </row>
    <row r="15119" spans="7:8" x14ac:dyDescent="0.35">
      <c r="G15119" s="9"/>
      <c r="H15119" s="9"/>
    </row>
    <row r="15120" spans="7:8" x14ac:dyDescent="0.35">
      <c r="G15120" s="9"/>
      <c r="H15120" s="9"/>
    </row>
    <row r="15121" spans="7:8" x14ac:dyDescent="0.35">
      <c r="G15121" s="9"/>
      <c r="H15121" s="9"/>
    </row>
    <row r="15122" spans="7:8" x14ac:dyDescent="0.35">
      <c r="G15122" s="9"/>
      <c r="H15122" s="9"/>
    </row>
    <row r="15123" spans="7:8" x14ac:dyDescent="0.35">
      <c r="G15123" s="9"/>
      <c r="H15123" s="9"/>
    </row>
    <row r="15124" spans="7:8" x14ac:dyDescent="0.35">
      <c r="G15124" s="9"/>
      <c r="H15124" s="9"/>
    </row>
    <row r="15125" spans="7:8" x14ac:dyDescent="0.35">
      <c r="G15125" s="9"/>
      <c r="H15125" s="9"/>
    </row>
    <row r="15126" spans="7:8" x14ac:dyDescent="0.35">
      <c r="G15126" s="9"/>
      <c r="H15126" s="9"/>
    </row>
    <row r="15127" spans="7:8" x14ac:dyDescent="0.35">
      <c r="G15127" s="9"/>
      <c r="H15127" s="9"/>
    </row>
    <row r="15128" spans="7:8" x14ac:dyDescent="0.35">
      <c r="G15128" s="9"/>
      <c r="H15128" s="9"/>
    </row>
    <row r="15129" spans="7:8" x14ac:dyDescent="0.35">
      <c r="G15129" s="9"/>
      <c r="H15129" s="9"/>
    </row>
    <row r="15130" spans="7:8" x14ac:dyDescent="0.35">
      <c r="G15130" s="9"/>
      <c r="H15130" s="9"/>
    </row>
    <row r="15131" spans="7:8" x14ac:dyDescent="0.35">
      <c r="G15131" s="9"/>
      <c r="H15131" s="9"/>
    </row>
    <row r="15132" spans="7:8" x14ac:dyDescent="0.35">
      <c r="G15132" s="9"/>
      <c r="H15132" s="9"/>
    </row>
    <row r="15133" spans="7:8" x14ac:dyDescent="0.35">
      <c r="G15133" s="9"/>
      <c r="H15133" s="9"/>
    </row>
    <row r="15134" spans="7:8" x14ac:dyDescent="0.35">
      <c r="G15134" s="9"/>
      <c r="H15134" s="9"/>
    </row>
    <row r="15135" spans="7:8" x14ac:dyDescent="0.35">
      <c r="G15135" s="9"/>
      <c r="H15135" s="9"/>
    </row>
    <row r="15136" spans="7:8" x14ac:dyDescent="0.35">
      <c r="G15136" s="9"/>
      <c r="H15136" s="9"/>
    </row>
    <row r="15137" spans="7:8" x14ac:dyDescent="0.35">
      <c r="G15137" s="9"/>
      <c r="H15137" s="9"/>
    </row>
    <row r="15138" spans="7:8" x14ac:dyDescent="0.35">
      <c r="G15138" s="9"/>
      <c r="H15138" s="9"/>
    </row>
    <row r="15139" spans="7:8" x14ac:dyDescent="0.35">
      <c r="G15139" s="9"/>
      <c r="H15139" s="9"/>
    </row>
    <row r="15140" spans="7:8" x14ac:dyDescent="0.35">
      <c r="G15140" s="9"/>
      <c r="H15140" s="9"/>
    </row>
    <row r="15141" spans="7:8" x14ac:dyDescent="0.35">
      <c r="G15141" s="9"/>
      <c r="H15141" s="9"/>
    </row>
    <row r="15142" spans="7:8" x14ac:dyDescent="0.35">
      <c r="G15142" s="9"/>
      <c r="H15142" s="9"/>
    </row>
    <row r="15143" spans="7:8" x14ac:dyDescent="0.35">
      <c r="G15143" s="9"/>
      <c r="H15143" s="9"/>
    </row>
    <row r="15144" spans="7:8" x14ac:dyDescent="0.35">
      <c r="G15144" s="9"/>
      <c r="H15144" s="9"/>
    </row>
    <row r="15145" spans="7:8" x14ac:dyDescent="0.35">
      <c r="G15145" s="9"/>
      <c r="H15145" s="9"/>
    </row>
    <row r="15146" spans="7:8" x14ac:dyDescent="0.35">
      <c r="G15146" s="9"/>
      <c r="H15146" s="9"/>
    </row>
    <row r="15147" spans="7:8" x14ac:dyDescent="0.35">
      <c r="G15147" s="9"/>
      <c r="H15147" s="9"/>
    </row>
    <row r="15148" spans="7:8" x14ac:dyDescent="0.35">
      <c r="G15148" s="9"/>
      <c r="H15148" s="9"/>
    </row>
    <row r="15149" spans="7:8" x14ac:dyDescent="0.35">
      <c r="G15149" s="9"/>
      <c r="H15149" s="9"/>
    </row>
    <row r="15150" spans="7:8" x14ac:dyDescent="0.35">
      <c r="G15150" s="9"/>
      <c r="H15150" s="9"/>
    </row>
    <row r="15151" spans="7:8" x14ac:dyDescent="0.35">
      <c r="G15151" s="9"/>
      <c r="H15151" s="9"/>
    </row>
    <row r="15152" spans="7:8" x14ac:dyDescent="0.35">
      <c r="G15152" s="9"/>
      <c r="H15152" s="9"/>
    </row>
    <row r="15153" spans="7:8" x14ac:dyDescent="0.35">
      <c r="G15153" s="9"/>
      <c r="H15153" s="9"/>
    </row>
    <row r="15154" spans="7:8" x14ac:dyDescent="0.35">
      <c r="G15154" s="9"/>
      <c r="H15154" s="9"/>
    </row>
    <row r="15155" spans="7:8" x14ac:dyDescent="0.35">
      <c r="G15155" s="9"/>
      <c r="H15155" s="9"/>
    </row>
    <row r="15156" spans="7:8" x14ac:dyDescent="0.35">
      <c r="G15156" s="9"/>
      <c r="H15156" s="9"/>
    </row>
    <row r="15157" spans="7:8" x14ac:dyDescent="0.35">
      <c r="G15157" s="9"/>
      <c r="H15157" s="9"/>
    </row>
    <row r="15158" spans="7:8" x14ac:dyDescent="0.35">
      <c r="G15158" s="9"/>
      <c r="H15158" s="9"/>
    </row>
    <row r="15159" spans="7:8" x14ac:dyDescent="0.35">
      <c r="G15159" s="9"/>
      <c r="H15159" s="9"/>
    </row>
    <row r="15160" spans="7:8" x14ac:dyDescent="0.35">
      <c r="G15160" s="9"/>
      <c r="H15160" s="9"/>
    </row>
    <row r="15161" spans="7:8" x14ac:dyDescent="0.35">
      <c r="G15161" s="9"/>
      <c r="H15161" s="9"/>
    </row>
    <row r="15162" spans="7:8" x14ac:dyDescent="0.35">
      <c r="G15162" s="9"/>
      <c r="H15162" s="9"/>
    </row>
    <row r="15163" spans="7:8" x14ac:dyDescent="0.35">
      <c r="G15163" s="9"/>
      <c r="H15163" s="9"/>
    </row>
    <row r="15164" spans="7:8" x14ac:dyDescent="0.35">
      <c r="G15164" s="9"/>
      <c r="H15164" s="9"/>
    </row>
    <row r="15165" spans="7:8" x14ac:dyDescent="0.35">
      <c r="G15165" s="9"/>
      <c r="H15165" s="9"/>
    </row>
    <row r="15166" spans="7:8" x14ac:dyDescent="0.35">
      <c r="G15166" s="9"/>
      <c r="H15166" s="9"/>
    </row>
    <row r="15167" spans="7:8" x14ac:dyDescent="0.35">
      <c r="G15167" s="9"/>
      <c r="H15167" s="9"/>
    </row>
    <row r="15168" spans="7:8" x14ac:dyDescent="0.35">
      <c r="G15168" s="9"/>
      <c r="H15168" s="9"/>
    </row>
    <row r="15169" spans="7:8" x14ac:dyDescent="0.35">
      <c r="G15169" s="9"/>
      <c r="H15169" s="9"/>
    </row>
    <row r="15170" spans="7:8" x14ac:dyDescent="0.35">
      <c r="G15170" s="9"/>
      <c r="H15170" s="9"/>
    </row>
    <row r="15171" spans="7:8" x14ac:dyDescent="0.35">
      <c r="G15171" s="9"/>
      <c r="H15171" s="9"/>
    </row>
    <row r="15172" spans="7:8" x14ac:dyDescent="0.35">
      <c r="G15172" s="9"/>
      <c r="H15172" s="9"/>
    </row>
    <row r="15173" spans="7:8" x14ac:dyDescent="0.35">
      <c r="G15173" s="9"/>
      <c r="H15173" s="9"/>
    </row>
    <row r="15174" spans="7:8" x14ac:dyDescent="0.35">
      <c r="G15174" s="9"/>
      <c r="H15174" s="9"/>
    </row>
    <row r="15175" spans="7:8" x14ac:dyDescent="0.35">
      <c r="G15175" s="9"/>
      <c r="H15175" s="9"/>
    </row>
    <row r="15176" spans="7:8" x14ac:dyDescent="0.35">
      <c r="G15176" s="9"/>
      <c r="H15176" s="9"/>
    </row>
    <row r="15177" spans="7:8" x14ac:dyDescent="0.35">
      <c r="G15177" s="9"/>
      <c r="H15177" s="9"/>
    </row>
    <row r="15178" spans="7:8" x14ac:dyDescent="0.35">
      <c r="G15178" s="9"/>
      <c r="H15178" s="9"/>
    </row>
    <row r="15179" spans="7:8" x14ac:dyDescent="0.35">
      <c r="G15179" s="9"/>
      <c r="H15179" s="9"/>
    </row>
    <row r="15180" spans="7:8" x14ac:dyDescent="0.35">
      <c r="G15180" s="9"/>
      <c r="H15180" s="9"/>
    </row>
    <row r="15181" spans="7:8" x14ac:dyDescent="0.35">
      <c r="G15181" s="9"/>
      <c r="H15181" s="9"/>
    </row>
    <row r="15182" spans="7:8" x14ac:dyDescent="0.35">
      <c r="G15182" s="9"/>
      <c r="H15182" s="9"/>
    </row>
    <row r="15183" spans="7:8" x14ac:dyDescent="0.35">
      <c r="G15183" s="9"/>
      <c r="H15183" s="9"/>
    </row>
    <row r="15184" spans="7:8" x14ac:dyDescent="0.35">
      <c r="G15184" s="9"/>
      <c r="H15184" s="9"/>
    </row>
    <row r="15185" spans="7:8" x14ac:dyDescent="0.35">
      <c r="G15185" s="9"/>
      <c r="H15185" s="9"/>
    </row>
    <row r="15186" spans="7:8" x14ac:dyDescent="0.35">
      <c r="G15186" s="9"/>
      <c r="H15186" s="9"/>
    </row>
    <row r="15187" spans="7:8" x14ac:dyDescent="0.35">
      <c r="G15187" s="9"/>
      <c r="H15187" s="9"/>
    </row>
    <row r="15188" spans="7:8" x14ac:dyDescent="0.35">
      <c r="G15188" s="9"/>
      <c r="H15188" s="9"/>
    </row>
    <row r="15189" spans="7:8" x14ac:dyDescent="0.35">
      <c r="G15189" s="9"/>
      <c r="H15189" s="9"/>
    </row>
    <row r="15190" spans="7:8" x14ac:dyDescent="0.35">
      <c r="G15190" s="9"/>
      <c r="H15190" s="9"/>
    </row>
    <row r="15191" spans="7:8" x14ac:dyDescent="0.35">
      <c r="G15191" s="9"/>
      <c r="H15191" s="9"/>
    </row>
    <row r="15192" spans="7:8" x14ac:dyDescent="0.35">
      <c r="G15192" s="9"/>
      <c r="H15192" s="9"/>
    </row>
    <row r="15193" spans="7:8" x14ac:dyDescent="0.35">
      <c r="G15193" s="9"/>
      <c r="H15193" s="9"/>
    </row>
    <row r="15194" spans="7:8" x14ac:dyDescent="0.35">
      <c r="G15194" s="9"/>
      <c r="H15194" s="9"/>
    </row>
    <row r="15195" spans="7:8" x14ac:dyDescent="0.35">
      <c r="G15195" s="9"/>
      <c r="H15195" s="9"/>
    </row>
    <row r="15196" spans="7:8" x14ac:dyDescent="0.35">
      <c r="G15196" s="9"/>
      <c r="H15196" s="9"/>
    </row>
    <row r="15197" spans="7:8" x14ac:dyDescent="0.35">
      <c r="G15197" s="9"/>
      <c r="H15197" s="9"/>
    </row>
    <row r="15198" spans="7:8" x14ac:dyDescent="0.35">
      <c r="G15198" s="9"/>
      <c r="H15198" s="9"/>
    </row>
    <row r="15199" spans="7:8" x14ac:dyDescent="0.35">
      <c r="G15199" s="9"/>
      <c r="H15199" s="9"/>
    </row>
    <row r="15200" spans="7:8" x14ac:dyDescent="0.35">
      <c r="G15200" s="9"/>
      <c r="H15200" s="9"/>
    </row>
    <row r="15201" spans="7:8" x14ac:dyDescent="0.35">
      <c r="G15201" s="9"/>
      <c r="H15201" s="9"/>
    </row>
    <row r="15202" spans="7:8" x14ac:dyDescent="0.35">
      <c r="G15202" s="9"/>
      <c r="H15202" s="9"/>
    </row>
    <row r="15203" spans="7:8" x14ac:dyDescent="0.35">
      <c r="G15203" s="9"/>
      <c r="H15203" s="9"/>
    </row>
    <row r="15204" spans="7:8" x14ac:dyDescent="0.35">
      <c r="G15204" s="9"/>
      <c r="H15204" s="9"/>
    </row>
    <row r="15205" spans="7:8" x14ac:dyDescent="0.35">
      <c r="G15205" s="9"/>
      <c r="H15205" s="9"/>
    </row>
    <row r="15206" spans="7:8" x14ac:dyDescent="0.35">
      <c r="G15206" s="9"/>
      <c r="H15206" s="9"/>
    </row>
    <row r="15207" spans="7:8" x14ac:dyDescent="0.35">
      <c r="G15207" s="9"/>
      <c r="H15207" s="9"/>
    </row>
    <row r="15208" spans="7:8" x14ac:dyDescent="0.35">
      <c r="G15208" s="9"/>
      <c r="H15208" s="9"/>
    </row>
    <row r="15209" spans="7:8" x14ac:dyDescent="0.35">
      <c r="G15209" s="9"/>
      <c r="H15209" s="9"/>
    </row>
    <row r="15210" spans="7:8" x14ac:dyDescent="0.35">
      <c r="G15210" s="9"/>
      <c r="H15210" s="9"/>
    </row>
    <row r="15211" spans="7:8" x14ac:dyDescent="0.35">
      <c r="G15211" s="9"/>
      <c r="H15211" s="9"/>
    </row>
    <row r="15212" spans="7:8" x14ac:dyDescent="0.35">
      <c r="G15212" s="9"/>
      <c r="H15212" s="9"/>
    </row>
    <row r="15213" spans="7:8" x14ac:dyDescent="0.35">
      <c r="G15213" s="9"/>
      <c r="H15213" s="9"/>
    </row>
    <row r="15214" spans="7:8" x14ac:dyDescent="0.35">
      <c r="G15214" s="9"/>
      <c r="H15214" s="9"/>
    </row>
    <row r="15215" spans="7:8" x14ac:dyDescent="0.35">
      <c r="G15215" s="9"/>
      <c r="H15215" s="9"/>
    </row>
    <row r="15216" spans="7:8" x14ac:dyDescent="0.35">
      <c r="G15216" s="9"/>
      <c r="H15216" s="9"/>
    </row>
    <row r="15217" spans="7:8" x14ac:dyDescent="0.35">
      <c r="G15217" s="9"/>
      <c r="H15217" s="9"/>
    </row>
    <row r="15218" spans="7:8" x14ac:dyDescent="0.35">
      <c r="G15218" s="9"/>
      <c r="H15218" s="9"/>
    </row>
    <row r="15219" spans="7:8" x14ac:dyDescent="0.35">
      <c r="G15219" s="9"/>
      <c r="H15219" s="9"/>
    </row>
    <row r="15220" spans="7:8" x14ac:dyDescent="0.35">
      <c r="G15220" s="9"/>
      <c r="H15220" s="9"/>
    </row>
    <row r="15221" spans="7:8" x14ac:dyDescent="0.35">
      <c r="G15221" s="9"/>
      <c r="H15221" s="9"/>
    </row>
    <row r="15222" spans="7:8" x14ac:dyDescent="0.35">
      <c r="G15222" s="9"/>
      <c r="H15222" s="9"/>
    </row>
    <row r="15223" spans="7:8" x14ac:dyDescent="0.35">
      <c r="G15223" s="9"/>
      <c r="H15223" s="9"/>
    </row>
    <row r="15224" spans="7:8" x14ac:dyDescent="0.35">
      <c r="G15224" s="9"/>
      <c r="H15224" s="9"/>
    </row>
    <row r="15225" spans="7:8" x14ac:dyDescent="0.35">
      <c r="G15225" s="9"/>
      <c r="H15225" s="9"/>
    </row>
    <row r="15226" spans="7:8" x14ac:dyDescent="0.35">
      <c r="G15226" s="9"/>
      <c r="H15226" s="9"/>
    </row>
    <row r="15227" spans="7:8" x14ac:dyDescent="0.35">
      <c r="G15227" s="9"/>
      <c r="H15227" s="9"/>
    </row>
    <row r="15228" spans="7:8" x14ac:dyDescent="0.35">
      <c r="G15228" s="9"/>
      <c r="H15228" s="9"/>
    </row>
    <row r="15229" spans="7:8" x14ac:dyDescent="0.35">
      <c r="G15229" s="9"/>
      <c r="H15229" s="9"/>
    </row>
    <row r="15230" spans="7:8" x14ac:dyDescent="0.35">
      <c r="G15230" s="9"/>
      <c r="H15230" s="9"/>
    </row>
    <row r="15231" spans="7:8" x14ac:dyDescent="0.35">
      <c r="G15231" s="9"/>
      <c r="H15231" s="9"/>
    </row>
    <row r="15232" spans="7:8" x14ac:dyDescent="0.35">
      <c r="G15232" s="9"/>
      <c r="H15232" s="9"/>
    </row>
    <row r="15233" spans="7:8" x14ac:dyDescent="0.35">
      <c r="G15233" s="9"/>
      <c r="H15233" s="9"/>
    </row>
    <row r="15234" spans="7:8" x14ac:dyDescent="0.35">
      <c r="G15234" s="9"/>
      <c r="H15234" s="9"/>
    </row>
    <row r="15235" spans="7:8" x14ac:dyDescent="0.35">
      <c r="G15235" s="9"/>
      <c r="H15235" s="9"/>
    </row>
    <row r="15236" spans="7:8" x14ac:dyDescent="0.35">
      <c r="G15236" s="9"/>
      <c r="H15236" s="9"/>
    </row>
    <row r="15237" spans="7:8" x14ac:dyDescent="0.35">
      <c r="G15237" s="9"/>
      <c r="H15237" s="9"/>
    </row>
    <row r="15238" spans="7:8" x14ac:dyDescent="0.35">
      <c r="G15238" s="9"/>
      <c r="H15238" s="9"/>
    </row>
    <row r="15239" spans="7:8" x14ac:dyDescent="0.35">
      <c r="G15239" s="9"/>
      <c r="H15239" s="9"/>
    </row>
    <row r="15240" spans="7:8" x14ac:dyDescent="0.35">
      <c r="G15240" s="9"/>
      <c r="H15240" s="9"/>
    </row>
    <row r="15241" spans="7:8" x14ac:dyDescent="0.35">
      <c r="G15241" s="9"/>
      <c r="H15241" s="9"/>
    </row>
    <row r="15242" spans="7:8" x14ac:dyDescent="0.35">
      <c r="G15242" s="9"/>
      <c r="H15242" s="9"/>
    </row>
    <row r="15243" spans="7:8" x14ac:dyDescent="0.35">
      <c r="G15243" s="9"/>
      <c r="H15243" s="9"/>
    </row>
    <row r="15244" spans="7:8" x14ac:dyDescent="0.35">
      <c r="G15244" s="9"/>
      <c r="H15244" s="9"/>
    </row>
    <row r="15245" spans="7:8" x14ac:dyDescent="0.35">
      <c r="G15245" s="9"/>
      <c r="H15245" s="9"/>
    </row>
    <row r="15246" spans="7:8" x14ac:dyDescent="0.35">
      <c r="G15246" s="9"/>
      <c r="H15246" s="9"/>
    </row>
    <row r="15247" spans="7:8" x14ac:dyDescent="0.35">
      <c r="G15247" s="9"/>
      <c r="H15247" s="9"/>
    </row>
    <row r="15248" spans="7:8" x14ac:dyDescent="0.35">
      <c r="G15248" s="9"/>
      <c r="H15248" s="9"/>
    </row>
    <row r="15249" spans="7:8" x14ac:dyDescent="0.35">
      <c r="G15249" s="9"/>
      <c r="H15249" s="9"/>
    </row>
    <row r="15250" spans="7:8" x14ac:dyDescent="0.35">
      <c r="G15250" s="9"/>
      <c r="H15250" s="9"/>
    </row>
    <row r="15251" spans="7:8" x14ac:dyDescent="0.35">
      <c r="G15251" s="9"/>
      <c r="H15251" s="9"/>
    </row>
    <row r="15252" spans="7:8" x14ac:dyDescent="0.35">
      <c r="G15252" s="9"/>
      <c r="H15252" s="9"/>
    </row>
    <row r="15253" spans="7:8" x14ac:dyDescent="0.35">
      <c r="G15253" s="9"/>
      <c r="H15253" s="9"/>
    </row>
    <row r="15254" spans="7:8" x14ac:dyDescent="0.35">
      <c r="G15254" s="9"/>
      <c r="H15254" s="9"/>
    </row>
    <row r="15255" spans="7:8" x14ac:dyDescent="0.35">
      <c r="G15255" s="9"/>
      <c r="H15255" s="9"/>
    </row>
    <row r="15256" spans="7:8" x14ac:dyDescent="0.35">
      <c r="G15256" s="9"/>
      <c r="H15256" s="9"/>
    </row>
    <row r="15257" spans="7:8" x14ac:dyDescent="0.35">
      <c r="G15257" s="9"/>
      <c r="H15257" s="9"/>
    </row>
    <row r="15258" spans="7:8" x14ac:dyDescent="0.35">
      <c r="G15258" s="9"/>
      <c r="H15258" s="9"/>
    </row>
    <row r="15259" spans="7:8" x14ac:dyDescent="0.35">
      <c r="G15259" s="9"/>
      <c r="H15259" s="9"/>
    </row>
    <row r="15260" spans="7:8" x14ac:dyDescent="0.35">
      <c r="G15260" s="9"/>
      <c r="H15260" s="9"/>
    </row>
    <row r="15261" spans="7:8" x14ac:dyDescent="0.35">
      <c r="G15261" s="9"/>
      <c r="H15261" s="9"/>
    </row>
    <row r="15262" spans="7:8" x14ac:dyDescent="0.35">
      <c r="G15262" s="9"/>
      <c r="H15262" s="9"/>
    </row>
    <row r="15263" spans="7:8" x14ac:dyDescent="0.35">
      <c r="G15263" s="9"/>
      <c r="H15263" s="9"/>
    </row>
    <row r="15264" spans="7:8" x14ac:dyDescent="0.35">
      <c r="G15264" s="9"/>
      <c r="H15264" s="9"/>
    </row>
    <row r="15265" spans="7:8" x14ac:dyDescent="0.35">
      <c r="G15265" s="9"/>
      <c r="H15265" s="9"/>
    </row>
    <row r="15266" spans="7:8" x14ac:dyDescent="0.35">
      <c r="G15266" s="9"/>
      <c r="H15266" s="9"/>
    </row>
    <row r="15267" spans="7:8" x14ac:dyDescent="0.35">
      <c r="G15267" s="9"/>
      <c r="H15267" s="9"/>
    </row>
    <row r="15268" spans="7:8" x14ac:dyDescent="0.35">
      <c r="G15268" s="9"/>
      <c r="H15268" s="9"/>
    </row>
    <row r="15269" spans="7:8" x14ac:dyDescent="0.35">
      <c r="G15269" s="9"/>
      <c r="H15269" s="9"/>
    </row>
    <row r="15270" spans="7:8" x14ac:dyDescent="0.35">
      <c r="G15270" s="9"/>
      <c r="H15270" s="9"/>
    </row>
    <row r="15271" spans="7:8" x14ac:dyDescent="0.35">
      <c r="G15271" s="9"/>
      <c r="H15271" s="9"/>
    </row>
    <row r="15272" spans="7:8" x14ac:dyDescent="0.35">
      <c r="G15272" s="9"/>
      <c r="H15272" s="9"/>
    </row>
    <row r="15273" spans="7:8" x14ac:dyDescent="0.35">
      <c r="G15273" s="9"/>
      <c r="H15273" s="9"/>
    </row>
    <row r="15274" spans="7:8" x14ac:dyDescent="0.35">
      <c r="G15274" s="9"/>
      <c r="H15274" s="9"/>
    </row>
    <row r="15275" spans="7:8" x14ac:dyDescent="0.35">
      <c r="G15275" s="9"/>
      <c r="H15275" s="9"/>
    </row>
    <row r="15276" spans="7:8" x14ac:dyDescent="0.35">
      <c r="G15276" s="9"/>
      <c r="H15276" s="9"/>
    </row>
    <row r="15277" spans="7:8" x14ac:dyDescent="0.35">
      <c r="G15277" s="9"/>
      <c r="H15277" s="9"/>
    </row>
    <row r="15278" spans="7:8" x14ac:dyDescent="0.35">
      <c r="G15278" s="9"/>
      <c r="H15278" s="9"/>
    </row>
    <row r="15279" spans="7:8" x14ac:dyDescent="0.35">
      <c r="G15279" s="9"/>
      <c r="H15279" s="9"/>
    </row>
    <row r="15280" spans="7:8" x14ac:dyDescent="0.35">
      <c r="G15280" s="9"/>
      <c r="H15280" s="9"/>
    </row>
    <row r="15281" spans="7:8" x14ac:dyDescent="0.35">
      <c r="G15281" s="9"/>
      <c r="H15281" s="9"/>
    </row>
    <row r="15282" spans="7:8" x14ac:dyDescent="0.35">
      <c r="G15282" s="9"/>
      <c r="H15282" s="9"/>
    </row>
    <row r="15283" spans="7:8" x14ac:dyDescent="0.35">
      <c r="G15283" s="9"/>
      <c r="H15283" s="9"/>
    </row>
    <row r="15284" spans="7:8" x14ac:dyDescent="0.35">
      <c r="G15284" s="9"/>
      <c r="H15284" s="9"/>
    </row>
    <row r="15285" spans="7:8" x14ac:dyDescent="0.35">
      <c r="G15285" s="9"/>
      <c r="H15285" s="9"/>
    </row>
    <row r="15286" spans="7:8" x14ac:dyDescent="0.35">
      <c r="G15286" s="9"/>
      <c r="H15286" s="9"/>
    </row>
    <row r="15287" spans="7:8" x14ac:dyDescent="0.35">
      <c r="G15287" s="9"/>
      <c r="H15287" s="9"/>
    </row>
    <row r="15288" spans="7:8" x14ac:dyDescent="0.35">
      <c r="G15288" s="9"/>
      <c r="H15288" s="9"/>
    </row>
    <row r="15289" spans="7:8" x14ac:dyDescent="0.35">
      <c r="G15289" s="9"/>
      <c r="H15289" s="9"/>
    </row>
    <row r="15290" spans="7:8" x14ac:dyDescent="0.35">
      <c r="G15290" s="9"/>
      <c r="H15290" s="9"/>
    </row>
    <row r="15291" spans="7:8" x14ac:dyDescent="0.35">
      <c r="G15291" s="9"/>
      <c r="H15291" s="9"/>
    </row>
    <row r="15292" spans="7:8" x14ac:dyDescent="0.35">
      <c r="G15292" s="9"/>
      <c r="H15292" s="9"/>
    </row>
    <row r="15293" spans="7:8" x14ac:dyDescent="0.35">
      <c r="G15293" s="9"/>
      <c r="H15293" s="9"/>
    </row>
    <row r="15294" spans="7:8" x14ac:dyDescent="0.35">
      <c r="G15294" s="9"/>
      <c r="H15294" s="9"/>
    </row>
    <row r="15295" spans="7:8" x14ac:dyDescent="0.35">
      <c r="G15295" s="9"/>
      <c r="H15295" s="9"/>
    </row>
    <row r="15296" spans="7:8" x14ac:dyDescent="0.35">
      <c r="G15296" s="9"/>
      <c r="H15296" s="9"/>
    </row>
    <row r="15297" spans="7:8" x14ac:dyDescent="0.35">
      <c r="G15297" s="9"/>
      <c r="H15297" s="9"/>
    </row>
    <row r="15298" spans="7:8" x14ac:dyDescent="0.35">
      <c r="G15298" s="9"/>
      <c r="H15298" s="9"/>
    </row>
    <row r="15299" spans="7:8" x14ac:dyDescent="0.35">
      <c r="G15299" s="9"/>
      <c r="H15299" s="9"/>
    </row>
    <row r="15300" spans="7:8" x14ac:dyDescent="0.35">
      <c r="G15300" s="9"/>
      <c r="H15300" s="9"/>
    </row>
    <row r="15301" spans="7:8" x14ac:dyDescent="0.35">
      <c r="G15301" s="9"/>
      <c r="H15301" s="9"/>
    </row>
    <row r="15302" spans="7:8" x14ac:dyDescent="0.35">
      <c r="G15302" s="9"/>
      <c r="H15302" s="9"/>
    </row>
    <row r="15303" spans="7:8" x14ac:dyDescent="0.35">
      <c r="G15303" s="9"/>
      <c r="H15303" s="9"/>
    </row>
    <row r="15304" spans="7:8" x14ac:dyDescent="0.35">
      <c r="G15304" s="9"/>
      <c r="H15304" s="9"/>
    </row>
    <row r="15305" spans="7:8" x14ac:dyDescent="0.35">
      <c r="G15305" s="9"/>
      <c r="H15305" s="9"/>
    </row>
    <row r="15306" spans="7:8" x14ac:dyDescent="0.35">
      <c r="G15306" s="9"/>
      <c r="H15306" s="9"/>
    </row>
    <row r="15307" spans="7:8" x14ac:dyDescent="0.35">
      <c r="G15307" s="9"/>
      <c r="H15307" s="9"/>
    </row>
    <row r="15308" spans="7:8" x14ac:dyDescent="0.35">
      <c r="G15308" s="9"/>
      <c r="H15308" s="9"/>
    </row>
    <row r="15309" spans="7:8" x14ac:dyDescent="0.35">
      <c r="G15309" s="9"/>
      <c r="H15309" s="9"/>
    </row>
    <row r="15310" spans="7:8" x14ac:dyDescent="0.35">
      <c r="G15310" s="9"/>
      <c r="H15310" s="9"/>
    </row>
    <row r="15311" spans="7:8" x14ac:dyDescent="0.35">
      <c r="G15311" s="9"/>
      <c r="H15311" s="9"/>
    </row>
    <row r="15312" spans="7:8" x14ac:dyDescent="0.35">
      <c r="G15312" s="9"/>
      <c r="H15312" s="9"/>
    </row>
    <row r="15313" spans="7:8" x14ac:dyDescent="0.35">
      <c r="G15313" s="9"/>
      <c r="H15313" s="9"/>
    </row>
    <row r="15314" spans="7:8" x14ac:dyDescent="0.35">
      <c r="G15314" s="9"/>
      <c r="H15314" s="9"/>
    </row>
    <row r="15315" spans="7:8" x14ac:dyDescent="0.35">
      <c r="G15315" s="9"/>
      <c r="H15315" s="9"/>
    </row>
    <row r="15316" spans="7:8" x14ac:dyDescent="0.35">
      <c r="G15316" s="9"/>
      <c r="H15316" s="9"/>
    </row>
    <row r="15317" spans="7:8" x14ac:dyDescent="0.35">
      <c r="G15317" s="9"/>
      <c r="H15317" s="9"/>
    </row>
    <row r="15318" spans="7:8" x14ac:dyDescent="0.35">
      <c r="G15318" s="9"/>
      <c r="H15318" s="9"/>
    </row>
    <row r="15319" spans="7:8" x14ac:dyDescent="0.35">
      <c r="G15319" s="9"/>
      <c r="H15319" s="9"/>
    </row>
    <row r="15320" spans="7:8" x14ac:dyDescent="0.35">
      <c r="G15320" s="9"/>
      <c r="H15320" s="9"/>
    </row>
    <row r="15321" spans="7:8" x14ac:dyDescent="0.35">
      <c r="G15321" s="9"/>
      <c r="H15321" s="9"/>
    </row>
    <row r="15322" spans="7:8" x14ac:dyDescent="0.35">
      <c r="G15322" s="9"/>
      <c r="H15322" s="9"/>
    </row>
    <row r="15323" spans="7:8" x14ac:dyDescent="0.35">
      <c r="G15323" s="9"/>
      <c r="H15323" s="9"/>
    </row>
    <row r="15324" spans="7:8" x14ac:dyDescent="0.35">
      <c r="G15324" s="9"/>
      <c r="H15324" s="9"/>
    </row>
    <row r="15325" spans="7:8" x14ac:dyDescent="0.35">
      <c r="G15325" s="9"/>
      <c r="H15325" s="9"/>
    </row>
    <row r="15326" spans="7:8" x14ac:dyDescent="0.35">
      <c r="G15326" s="9"/>
      <c r="H15326" s="9"/>
    </row>
    <row r="15327" spans="7:8" x14ac:dyDescent="0.35">
      <c r="G15327" s="9"/>
      <c r="H15327" s="9"/>
    </row>
    <row r="15328" spans="7:8" x14ac:dyDescent="0.35">
      <c r="G15328" s="9"/>
      <c r="H15328" s="9"/>
    </row>
    <row r="15329" spans="7:8" x14ac:dyDescent="0.35">
      <c r="G15329" s="9"/>
      <c r="H15329" s="9"/>
    </row>
    <row r="15330" spans="7:8" x14ac:dyDescent="0.35">
      <c r="G15330" s="9"/>
      <c r="H15330" s="9"/>
    </row>
    <row r="15331" spans="7:8" x14ac:dyDescent="0.35">
      <c r="G15331" s="9"/>
      <c r="H15331" s="9"/>
    </row>
    <row r="15332" spans="7:8" x14ac:dyDescent="0.35">
      <c r="G15332" s="9"/>
      <c r="H15332" s="9"/>
    </row>
    <row r="15333" spans="7:8" x14ac:dyDescent="0.35">
      <c r="G15333" s="9"/>
      <c r="H15333" s="9"/>
    </row>
    <row r="15334" spans="7:8" x14ac:dyDescent="0.35">
      <c r="G15334" s="9"/>
      <c r="H15334" s="9"/>
    </row>
    <row r="15335" spans="7:8" x14ac:dyDescent="0.35">
      <c r="G15335" s="9"/>
      <c r="H15335" s="9"/>
    </row>
    <row r="15336" spans="7:8" x14ac:dyDescent="0.35">
      <c r="G15336" s="9"/>
      <c r="H15336" s="9"/>
    </row>
    <row r="15337" spans="7:8" x14ac:dyDescent="0.35">
      <c r="G15337" s="9"/>
      <c r="H15337" s="9"/>
    </row>
    <row r="15338" spans="7:8" x14ac:dyDescent="0.35">
      <c r="G15338" s="9"/>
      <c r="H15338" s="9"/>
    </row>
    <row r="15339" spans="7:8" x14ac:dyDescent="0.35">
      <c r="G15339" s="9"/>
      <c r="H15339" s="9"/>
    </row>
    <row r="15340" spans="7:8" x14ac:dyDescent="0.35">
      <c r="G15340" s="9"/>
      <c r="H15340" s="9"/>
    </row>
    <row r="15341" spans="7:8" x14ac:dyDescent="0.35">
      <c r="G15341" s="9"/>
      <c r="H15341" s="9"/>
    </row>
    <row r="15342" spans="7:8" x14ac:dyDescent="0.35">
      <c r="G15342" s="9"/>
      <c r="H15342" s="9"/>
    </row>
    <row r="15343" spans="7:8" x14ac:dyDescent="0.35">
      <c r="G15343" s="9"/>
      <c r="H15343" s="9"/>
    </row>
    <row r="15344" spans="7:8" x14ac:dyDescent="0.35">
      <c r="G15344" s="9"/>
      <c r="H15344" s="9"/>
    </row>
    <row r="15345" spans="7:8" x14ac:dyDescent="0.35">
      <c r="G15345" s="9"/>
      <c r="H15345" s="9"/>
    </row>
    <row r="15346" spans="7:8" x14ac:dyDescent="0.35">
      <c r="G15346" s="9"/>
      <c r="H15346" s="9"/>
    </row>
    <row r="15347" spans="7:8" x14ac:dyDescent="0.35">
      <c r="G15347" s="9"/>
      <c r="H15347" s="9"/>
    </row>
    <row r="15348" spans="7:8" x14ac:dyDescent="0.35">
      <c r="G15348" s="9"/>
      <c r="H15348" s="9"/>
    </row>
    <row r="15349" spans="7:8" x14ac:dyDescent="0.35">
      <c r="G15349" s="9"/>
      <c r="H15349" s="9"/>
    </row>
    <row r="15350" spans="7:8" x14ac:dyDescent="0.35">
      <c r="G15350" s="9"/>
      <c r="H15350" s="9"/>
    </row>
    <row r="15351" spans="7:8" x14ac:dyDescent="0.35">
      <c r="G15351" s="9"/>
      <c r="H15351" s="9"/>
    </row>
    <row r="15352" spans="7:8" x14ac:dyDescent="0.35">
      <c r="G15352" s="9"/>
      <c r="H15352" s="9"/>
    </row>
    <row r="15353" spans="7:8" x14ac:dyDescent="0.35">
      <c r="G15353" s="9"/>
      <c r="H15353" s="9"/>
    </row>
    <row r="15354" spans="7:8" x14ac:dyDescent="0.35">
      <c r="G15354" s="9"/>
      <c r="H15354" s="9"/>
    </row>
    <row r="15355" spans="7:8" x14ac:dyDescent="0.35">
      <c r="G15355" s="9"/>
      <c r="H15355" s="9"/>
    </row>
    <row r="15356" spans="7:8" x14ac:dyDescent="0.35">
      <c r="G15356" s="9"/>
      <c r="H15356" s="9"/>
    </row>
    <row r="15357" spans="7:8" x14ac:dyDescent="0.35">
      <c r="G15357" s="9"/>
      <c r="H15357" s="9"/>
    </row>
    <row r="15358" spans="7:8" x14ac:dyDescent="0.35">
      <c r="G15358" s="9"/>
      <c r="H15358" s="9"/>
    </row>
    <row r="15359" spans="7:8" x14ac:dyDescent="0.35">
      <c r="G15359" s="9"/>
      <c r="H15359" s="9"/>
    </row>
    <row r="15360" spans="7:8" x14ac:dyDescent="0.35">
      <c r="G15360" s="9"/>
      <c r="H15360" s="9"/>
    </row>
    <row r="15361" spans="7:8" x14ac:dyDescent="0.35">
      <c r="G15361" s="9"/>
      <c r="H15361" s="9"/>
    </row>
    <row r="15362" spans="7:8" x14ac:dyDescent="0.35">
      <c r="G15362" s="9"/>
      <c r="H15362" s="9"/>
    </row>
    <row r="15363" spans="7:8" x14ac:dyDescent="0.35">
      <c r="G15363" s="9"/>
      <c r="H15363" s="9"/>
    </row>
    <row r="15364" spans="7:8" x14ac:dyDescent="0.35">
      <c r="G15364" s="9"/>
      <c r="H15364" s="9"/>
    </row>
    <row r="15365" spans="7:8" x14ac:dyDescent="0.35">
      <c r="G15365" s="9"/>
      <c r="H15365" s="9"/>
    </row>
    <row r="15366" spans="7:8" x14ac:dyDescent="0.35">
      <c r="G15366" s="9"/>
      <c r="H15366" s="9"/>
    </row>
    <row r="15367" spans="7:8" x14ac:dyDescent="0.35">
      <c r="G15367" s="9"/>
      <c r="H15367" s="9"/>
    </row>
    <row r="15368" spans="7:8" x14ac:dyDescent="0.35">
      <c r="G15368" s="9"/>
      <c r="H15368" s="9"/>
    </row>
    <row r="15369" spans="7:8" x14ac:dyDescent="0.35">
      <c r="G15369" s="9"/>
      <c r="H15369" s="9"/>
    </row>
    <row r="15370" spans="7:8" x14ac:dyDescent="0.35">
      <c r="G15370" s="9"/>
      <c r="H15370" s="9"/>
    </row>
    <row r="15371" spans="7:8" x14ac:dyDescent="0.35">
      <c r="G15371" s="9"/>
      <c r="H15371" s="9"/>
    </row>
    <row r="15372" spans="7:8" x14ac:dyDescent="0.35">
      <c r="G15372" s="9"/>
      <c r="H15372" s="9"/>
    </row>
    <row r="15373" spans="7:8" x14ac:dyDescent="0.35">
      <c r="G15373" s="9"/>
      <c r="H15373" s="9"/>
    </row>
    <row r="15374" spans="7:8" x14ac:dyDescent="0.35">
      <c r="G15374" s="9"/>
      <c r="H15374" s="9"/>
    </row>
    <row r="15375" spans="7:8" x14ac:dyDescent="0.35">
      <c r="G15375" s="9"/>
      <c r="H15375" s="9"/>
    </row>
    <row r="15376" spans="7:8" x14ac:dyDescent="0.35">
      <c r="G15376" s="9"/>
      <c r="H15376" s="9"/>
    </row>
    <row r="15377" spans="7:8" x14ac:dyDescent="0.35">
      <c r="G15377" s="9"/>
      <c r="H15377" s="9"/>
    </row>
    <row r="15378" spans="7:8" x14ac:dyDescent="0.35">
      <c r="G15378" s="9"/>
      <c r="H15378" s="9"/>
    </row>
    <row r="15379" spans="7:8" x14ac:dyDescent="0.35">
      <c r="G15379" s="9"/>
      <c r="H15379" s="9"/>
    </row>
    <row r="15380" spans="7:8" x14ac:dyDescent="0.35">
      <c r="G15380" s="9"/>
      <c r="H15380" s="9"/>
    </row>
    <row r="15381" spans="7:8" x14ac:dyDescent="0.35">
      <c r="G15381" s="9"/>
      <c r="H15381" s="9"/>
    </row>
    <row r="15382" spans="7:8" x14ac:dyDescent="0.35">
      <c r="G15382" s="9"/>
      <c r="H15382" s="9"/>
    </row>
    <row r="15383" spans="7:8" x14ac:dyDescent="0.35">
      <c r="G15383" s="9"/>
      <c r="H15383" s="9"/>
    </row>
    <row r="15384" spans="7:8" x14ac:dyDescent="0.35">
      <c r="G15384" s="9"/>
      <c r="H15384" s="9"/>
    </row>
    <row r="15385" spans="7:8" x14ac:dyDescent="0.35">
      <c r="G15385" s="9"/>
      <c r="H15385" s="9"/>
    </row>
    <row r="15386" spans="7:8" x14ac:dyDescent="0.35">
      <c r="G15386" s="9"/>
      <c r="H15386" s="9"/>
    </row>
    <row r="15387" spans="7:8" x14ac:dyDescent="0.35">
      <c r="G15387" s="9"/>
      <c r="H15387" s="9"/>
    </row>
    <row r="15388" spans="7:8" x14ac:dyDescent="0.35">
      <c r="G15388" s="9"/>
      <c r="H15388" s="9"/>
    </row>
    <row r="15389" spans="7:8" x14ac:dyDescent="0.35">
      <c r="G15389" s="9"/>
      <c r="H15389" s="9"/>
    </row>
    <row r="15390" spans="7:8" x14ac:dyDescent="0.35">
      <c r="G15390" s="9"/>
      <c r="H15390" s="9"/>
    </row>
    <row r="15391" spans="7:8" x14ac:dyDescent="0.35">
      <c r="G15391" s="9"/>
      <c r="H15391" s="9"/>
    </row>
    <row r="15392" spans="7:8" x14ac:dyDescent="0.35">
      <c r="G15392" s="9"/>
      <c r="H15392" s="9"/>
    </row>
    <row r="15393" spans="7:8" x14ac:dyDescent="0.35">
      <c r="G15393" s="9"/>
      <c r="H15393" s="9"/>
    </row>
    <row r="15394" spans="7:8" x14ac:dyDescent="0.35">
      <c r="G15394" s="9"/>
      <c r="H15394" s="9"/>
    </row>
    <row r="15395" spans="7:8" x14ac:dyDescent="0.35">
      <c r="G15395" s="9"/>
      <c r="H15395" s="9"/>
    </row>
    <row r="15396" spans="7:8" x14ac:dyDescent="0.35">
      <c r="G15396" s="9"/>
      <c r="H15396" s="9"/>
    </row>
    <row r="15397" spans="7:8" x14ac:dyDescent="0.35">
      <c r="G15397" s="9"/>
      <c r="H15397" s="9"/>
    </row>
    <row r="15398" spans="7:8" x14ac:dyDescent="0.35">
      <c r="G15398" s="9"/>
      <c r="H15398" s="9"/>
    </row>
    <row r="15399" spans="7:8" x14ac:dyDescent="0.35">
      <c r="G15399" s="9"/>
      <c r="H15399" s="9"/>
    </row>
    <row r="15400" spans="7:8" x14ac:dyDescent="0.35">
      <c r="G15400" s="9"/>
      <c r="H15400" s="9"/>
    </row>
    <row r="15401" spans="7:8" x14ac:dyDescent="0.35">
      <c r="G15401" s="9"/>
      <c r="H15401" s="9"/>
    </row>
    <row r="15402" spans="7:8" x14ac:dyDescent="0.35">
      <c r="G15402" s="9"/>
      <c r="H15402" s="9"/>
    </row>
    <row r="15403" spans="7:8" x14ac:dyDescent="0.35">
      <c r="G15403" s="9"/>
      <c r="H15403" s="9"/>
    </row>
    <row r="15404" spans="7:8" x14ac:dyDescent="0.35">
      <c r="G15404" s="9"/>
      <c r="H15404" s="9"/>
    </row>
    <row r="15405" spans="7:8" x14ac:dyDescent="0.35">
      <c r="G15405" s="9"/>
      <c r="H15405" s="9"/>
    </row>
    <row r="15406" spans="7:8" x14ac:dyDescent="0.35">
      <c r="G15406" s="9"/>
      <c r="H15406" s="9"/>
    </row>
    <row r="15407" spans="7:8" x14ac:dyDescent="0.35">
      <c r="G15407" s="9"/>
      <c r="H15407" s="9"/>
    </row>
    <row r="15408" spans="7:8" x14ac:dyDescent="0.35">
      <c r="G15408" s="9"/>
      <c r="H15408" s="9"/>
    </row>
    <row r="15409" spans="7:8" x14ac:dyDescent="0.35">
      <c r="G15409" s="9"/>
      <c r="H15409" s="9"/>
    </row>
    <row r="15410" spans="7:8" x14ac:dyDescent="0.35">
      <c r="G15410" s="9"/>
      <c r="H15410" s="9"/>
    </row>
    <row r="15411" spans="7:8" x14ac:dyDescent="0.35">
      <c r="G15411" s="9"/>
      <c r="H15411" s="9"/>
    </row>
    <row r="15412" spans="7:8" x14ac:dyDescent="0.35">
      <c r="G15412" s="9"/>
      <c r="H15412" s="9"/>
    </row>
    <row r="15413" spans="7:8" x14ac:dyDescent="0.35">
      <c r="G15413" s="9"/>
      <c r="H15413" s="9"/>
    </row>
    <row r="15414" spans="7:8" x14ac:dyDescent="0.35">
      <c r="G15414" s="9"/>
      <c r="H15414" s="9"/>
    </row>
    <row r="15415" spans="7:8" x14ac:dyDescent="0.35">
      <c r="G15415" s="9"/>
      <c r="H15415" s="9"/>
    </row>
    <row r="15416" spans="7:8" x14ac:dyDescent="0.35">
      <c r="G15416" s="9"/>
      <c r="H15416" s="9"/>
    </row>
    <row r="15417" spans="7:8" x14ac:dyDescent="0.35">
      <c r="G15417" s="9"/>
      <c r="H15417" s="9"/>
    </row>
    <row r="15418" spans="7:8" x14ac:dyDescent="0.35">
      <c r="G15418" s="9"/>
      <c r="H15418" s="9"/>
    </row>
    <row r="15419" spans="7:8" x14ac:dyDescent="0.35">
      <c r="G15419" s="9"/>
      <c r="H15419" s="9"/>
    </row>
    <row r="15420" spans="7:8" x14ac:dyDescent="0.35">
      <c r="G15420" s="9"/>
      <c r="H15420" s="9"/>
    </row>
    <row r="15421" spans="7:8" x14ac:dyDescent="0.35">
      <c r="G15421" s="9"/>
      <c r="H15421" s="9"/>
    </row>
    <row r="15422" spans="7:8" x14ac:dyDescent="0.35">
      <c r="G15422" s="9"/>
      <c r="H15422" s="9"/>
    </row>
    <row r="15423" spans="7:8" x14ac:dyDescent="0.35">
      <c r="G15423" s="9"/>
      <c r="H15423" s="9"/>
    </row>
    <row r="15424" spans="7:8" x14ac:dyDescent="0.35">
      <c r="G15424" s="9"/>
      <c r="H15424" s="9"/>
    </row>
    <row r="15425" spans="7:8" x14ac:dyDescent="0.35">
      <c r="G15425" s="9"/>
      <c r="H15425" s="9"/>
    </row>
    <row r="15426" spans="7:8" x14ac:dyDescent="0.35">
      <c r="G15426" s="9"/>
      <c r="H15426" s="9"/>
    </row>
    <row r="15427" spans="7:8" x14ac:dyDescent="0.35">
      <c r="G15427" s="9"/>
      <c r="H15427" s="9"/>
    </row>
    <row r="15428" spans="7:8" x14ac:dyDescent="0.35">
      <c r="G15428" s="9"/>
      <c r="H15428" s="9"/>
    </row>
    <row r="15429" spans="7:8" x14ac:dyDescent="0.35">
      <c r="G15429" s="9"/>
      <c r="H15429" s="9"/>
    </row>
    <row r="15430" spans="7:8" x14ac:dyDescent="0.35">
      <c r="G15430" s="9"/>
      <c r="H15430" s="9"/>
    </row>
    <row r="15431" spans="7:8" x14ac:dyDescent="0.35">
      <c r="G15431" s="9"/>
      <c r="H15431" s="9"/>
    </row>
    <row r="15432" spans="7:8" x14ac:dyDescent="0.35">
      <c r="G15432" s="9"/>
      <c r="H15432" s="9"/>
    </row>
    <row r="15433" spans="7:8" x14ac:dyDescent="0.35">
      <c r="G15433" s="9"/>
      <c r="H15433" s="9"/>
    </row>
    <row r="15434" spans="7:8" x14ac:dyDescent="0.35">
      <c r="G15434" s="9"/>
      <c r="H15434" s="9"/>
    </row>
    <row r="15435" spans="7:8" x14ac:dyDescent="0.35">
      <c r="G15435" s="9"/>
      <c r="H15435" s="9"/>
    </row>
    <row r="15436" spans="7:8" x14ac:dyDescent="0.35">
      <c r="G15436" s="9"/>
      <c r="H15436" s="9"/>
    </row>
    <row r="15437" spans="7:8" x14ac:dyDescent="0.35">
      <c r="G15437" s="9"/>
      <c r="H15437" s="9"/>
    </row>
    <row r="15438" spans="7:8" x14ac:dyDescent="0.35">
      <c r="G15438" s="9"/>
      <c r="H15438" s="9"/>
    </row>
    <row r="15439" spans="7:8" x14ac:dyDescent="0.35">
      <c r="G15439" s="9"/>
      <c r="H15439" s="9"/>
    </row>
    <row r="15440" spans="7:8" x14ac:dyDescent="0.35">
      <c r="G15440" s="9"/>
      <c r="H15440" s="9"/>
    </row>
    <row r="15441" spans="7:8" x14ac:dyDescent="0.35">
      <c r="G15441" s="9"/>
      <c r="H15441" s="9"/>
    </row>
    <row r="15442" spans="7:8" x14ac:dyDescent="0.35">
      <c r="G15442" s="9"/>
      <c r="H15442" s="9"/>
    </row>
    <row r="15443" spans="7:8" x14ac:dyDescent="0.35">
      <c r="G15443" s="9"/>
      <c r="H15443" s="9"/>
    </row>
    <row r="15444" spans="7:8" x14ac:dyDescent="0.35">
      <c r="G15444" s="9"/>
      <c r="H15444" s="9"/>
    </row>
    <row r="15445" spans="7:8" x14ac:dyDescent="0.35">
      <c r="G15445" s="9"/>
      <c r="H15445" s="9"/>
    </row>
    <row r="15446" spans="7:8" x14ac:dyDescent="0.35">
      <c r="G15446" s="9"/>
      <c r="H15446" s="9"/>
    </row>
    <row r="15447" spans="7:8" x14ac:dyDescent="0.35">
      <c r="G15447" s="9"/>
      <c r="H15447" s="9"/>
    </row>
    <row r="15448" spans="7:8" x14ac:dyDescent="0.35">
      <c r="G15448" s="9"/>
      <c r="H15448" s="9"/>
    </row>
    <row r="15449" spans="7:8" x14ac:dyDescent="0.35">
      <c r="G15449" s="9"/>
      <c r="H15449" s="9"/>
    </row>
    <row r="15450" spans="7:8" x14ac:dyDescent="0.35">
      <c r="G15450" s="9"/>
      <c r="H15450" s="9"/>
    </row>
    <row r="15451" spans="7:8" x14ac:dyDescent="0.35">
      <c r="G15451" s="9"/>
      <c r="H15451" s="9"/>
    </row>
    <row r="15452" spans="7:8" x14ac:dyDescent="0.35">
      <c r="G15452" s="9"/>
      <c r="H15452" s="9"/>
    </row>
    <row r="15453" spans="7:8" x14ac:dyDescent="0.35">
      <c r="G15453" s="9"/>
      <c r="H15453" s="9"/>
    </row>
    <row r="15454" spans="7:8" x14ac:dyDescent="0.35">
      <c r="G15454" s="9"/>
      <c r="H15454" s="9"/>
    </row>
    <row r="15455" spans="7:8" x14ac:dyDescent="0.35">
      <c r="G15455" s="9"/>
      <c r="H15455" s="9"/>
    </row>
    <row r="15456" spans="7:8" x14ac:dyDescent="0.35">
      <c r="G15456" s="9"/>
      <c r="H15456" s="9"/>
    </row>
    <row r="15457" spans="7:8" x14ac:dyDescent="0.35">
      <c r="G15457" s="9"/>
      <c r="H15457" s="9"/>
    </row>
    <row r="15458" spans="7:8" x14ac:dyDescent="0.35">
      <c r="G15458" s="9"/>
      <c r="H15458" s="9"/>
    </row>
    <row r="15459" spans="7:8" x14ac:dyDescent="0.35">
      <c r="G15459" s="9"/>
      <c r="H15459" s="9"/>
    </row>
    <row r="15460" spans="7:8" x14ac:dyDescent="0.35">
      <c r="G15460" s="9"/>
      <c r="H15460" s="9"/>
    </row>
    <row r="15461" spans="7:8" x14ac:dyDescent="0.35">
      <c r="G15461" s="9"/>
      <c r="H15461" s="9"/>
    </row>
    <row r="15462" spans="7:8" x14ac:dyDescent="0.35">
      <c r="G15462" s="9"/>
      <c r="H15462" s="9"/>
    </row>
    <row r="15463" spans="7:8" x14ac:dyDescent="0.35">
      <c r="G15463" s="9"/>
      <c r="H15463" s="9"/>
    </row>
    <row r="15464" spans="7:8" x14ac:dyDescent="0.35">
      <c r="G15464" s="9"/>
      <c r="H15464" s="9"/>
    </row>
    <row r="15465" spans="7:8" x14ac:dyDescent="0.35">
      <c r="G15465" s="9"/>
      <c r="H15465" s="9"/>
    </row>
    <row r="15466" spans="7:8" x14ac:dyDescent="0.35">
      <c r="G15466" s="9"/>
      <c r="H15466" s="9"/>
    </row>
    <row r="15467" spans="7:8" x14ac:dyDescent="0.35">
      <c r="G15467" s="9"/>
      <c r="H15467" s="9"/>
    </row>
    <row r="15468" spans="7:8" x14ac:dyDescent="0.35">
      <c r="G15468" s="9"/>
      <c r="H15468" s="9"/>
    </row>
    <row r="15469" spans="7:8" x14ac:dyDescent="0.35">
      <c r="G15469" s="9"/>
      <c r="H15469" s="9"/>
    </row>
    <row r="15470" spans="7:8" x14ac:dyDescent="0.35">
      <c r="G15470" s="9"/>
      <c r="H15470" s="9"/>
    </row>
    <row r="15471" spans="7:8" x14ac:dyDescent="0.35">
      <c r="G15471" s="9"/>
      <c r="H15471" s="9"/>
    </row>
    <row r="15472" spans="7:8" x14ac:dyDescent="0.35">
      <c r="G15472" s="9"/>
      <c r="H15472" s="9"/>
    </row>
    <row r="15473" spans="7:8" x14ac:dyDescent="0.35">
      <c r="G15473" s="9"/>
      <c r="H15473" s="9"/>
    </row>
    <row r="15474" spans="7:8" x14ac:dyDescent="0.35">
      <c r="G15474" s="9"/>
      <c r="H15474" s="9"/>
    </row>
    <row r="15475" spans="7:8" x14ac:dyDescent="0.35">
      <c r="G15475" s="9"/>
      <c r="H15475" s="9"/>
    </row>
    <row r="15476" spans="7:8" x14ac:dyDescent="0.35">
      <c r="G15476" s="9"/>
      <c r="H15476" s="9"/>
    </row>
    <row r="15477" spans="7:8" x14ac:dyDescent="0.35">
      <c r="G15477" s="9"/>
      <c r="H15477" s="9"/>
    </row>
    <row r="15478" spans="7:8" x14ac:dyDescent="0.35">
      <c r="G15478" s="9"/>
      <c r="H15478" s="9"/>
    </row>
    <row r="15479" spans="7:8" x14ac:dyDescent="0.35">
      <c r="G15479" s="9"/>
      <c r="H15479" s="9"/>
    </row>
    <row r="15480" spans="7:8" x14ac:dyDescent="0.35">
      <c r="G15480" s="9"/>
      <c r="H15480" s="9"/>
    </row>
    <row r="15481" spans="7:8" x14ac:dyDescent="0.35">
      <c r="G15481" s="9"/>
      <c r="H15481" s="9"/>
    </row>
    <row r="15482" spans="7:8" x14ac:dyDescent="0.35">
      <c r="G15482" s="9"/>
      <c r="H15482" s="9"/>
    </row>
    <row r="15483" spans="7:8" x14ac:dyDescent="0.35">
      <c r="G15483" s="9"/>
      <c r="H15483" s="9"/>
    </row>
    <row r="15484" spans="7:8" x14ac:dyDescent="0.35">
      <c r="G15484" s="9"/>
      <c r="H15484" s="9"/>
    </row>
    <row r="15485" spans="7:8" x14ac:dyDescent="0.35">
      <c r="G15485" s="9"/>
      <c r="H15485" s="9"/>
    </row>
    <row r="15486" spans="7:8" x14ac:dyDescent="0.35">
      <c r="G15486" s="9"/>
      <c r="H15486" s="9"/>
    </row>
    <row r="15487" spans="7:8" x14ac:dyDescent="0.35">
      <c r="G15487" s="9"/>
      <c r="H15487" s="9"/>
    </row>
    <row r="15488" spans="7:8" x14ac:dyDescent="0.35">
      <c r="G15488" s="9"/>
      <c r="H15488" s="9"/>
    </row>
    <row r="15489" spans="7:8" x14ac:dyDescent="0.35">
      <c r="G15489" s="9"/>
      <c r="H15489" s="9"/>
    </row>
    <row r="15490" spans="7:8" x14ac:dyDescent="0.35">
      <c r="G15490" s="9"/>
      <c r="H15490" s="9"/>
    </row>
    <row r="15491" spans="7:8" x14ac:dyDescent="0.35">
      <c r="G15491" s="9"/>
      <c r="H15491" s="9"/>
    </row>
    <row r="15492" spans="7:8" x14ac:dyDescent="0.35">
      <c r="G15492" s="9"/>
      <c r="H15492" s="9"/>
    </row>
    <row r="15493" spans="7:8" x14ac:dyDescent="0.35">
      <c r="G15493" s="9"/>
      <c r="H15493" s="9"/>
    </row>
    <row r="15494" spans="7:8" x14ac:dyDescent="0.35">
      <c r="G15494" s="9"/>
      <c r="H15494" s="9"/>
    </row>
    <row r="15495" spans="7:8" x14ac:dyDescent="0.35">
      <c r="G15495" s="9"/>
      <c r="H15495" s="9"/>
    </row>
    <row r="15496" spans="7:8" x14ac:dyDescent="0.35">
      <c r="G15496" s="9"/>
      <c r="H15496" s="9"/>
    </row>
    <row r="15497" spans="7:8" x14ac:dyDescent="0.35">
      <c r="G15497" s="9"/>
      <c r="H15497" s="9"/>
    </row>
    <row r="15498" spans="7:8" x14ac:dyDescent="0.35">
      <c r="G15498" s="9"/>
      <c r="H15498" s="9"/>
    </row>
    <row r="15499" spans="7:8" x14ac:dyDescent="0.35">
      <c r="G15499" s="9"/>
      <c r="H15499" s="9"/>
    </row>
    <row r="15500" spans="7:8" x14ac:dyDescent="0.35">
      <c r="G15500" s="9"/>
      <c r="H15500" s="9"/>
    </row>
    <row r="15501" spans="7:8" x14ac:dyDescent="0.35">
      <c r="G15501" s="9"/>
      <c r="H15501" s="9"/>
    </row>
    <row r="15502" spans="7:8" x14ac:dyDescent="0.35">
      <c r="G15502" s="9"/>
      <c r="H15502" s="9"/>
    </row>
    <row r="15503" spans="7:8" x14ac:dyDescent="0.35">
      <c r="G15503" s="9"/>
      <c r="H15503" s="9"/>
    </row>
    <row r="15504" spans="7:8" x14ac:dyDescent="0.35">
      <c r="G15504" s="9"/>
      <c r="H15504" s="9"/>
    </row>
    <row r="15505" spans="7:8" x14ac:dyDescent="0.35">
      <c r="G15505" s="9"/>
      <c r="H15505" s="9"/>
    </row>
    <row r="15506" spans="7:8" x14ac:dyDescent="0.35">
      <c r="G15506" s="9"/>
      <c r="H15506" s="9"/>
    </row>
    <row r="15507" spans="7:8" x14ac:dyDescent="0.35">
      <c r="G15507" s="9"/>
      <c r="H15507" s="9"/>
    </row>
    <row r="15508" spans="7:8" x14ac:dyDescent="0.35">
      <c r="G15508" s="9"/>
      <c r="H15508" s="9"/>
    </row>
    <row r="15509" spans="7:8" x14ac:dyDescent="0.35">
      <c r="G15509" s="9"/>
      <c r="H15509" s="9"/>
    </row>
    <row r="15510" spans="7:8" x14ac:dyDescent="0.35">
      <c r="G15510" s="9"/>
      <c r="H15510" s="9"/>
    </row>
    <row r="15511" spans="7:8" x14ac:dyDescent="0.35">
      <c r="G15511" s="9"/>
      <c r="H15511" s="9"/>
    </row>
    <row r="15512" spans="7:8" x14ac:dyDescent="0.35">
      <c r="G15512" s="9"/>
      <c r="H15512" s="9"/>
    </row>
    <row r="15513" spans="7:8" x14ac:dyDescent="0.35">
      <c r="G15513" s="9"/>
      <c r="H15513" s="9"/>
    </row>
    <row r="15514" spans="7:8" x14ac:dyDescent="0.35">
      <c r="G15514" s="9"/>
      <c r="H15514" s="9"/>
    </row>
    <row r="15515" spans="7:8" x14ac:dyDescent="0.35">
      <c r="G15515" s="9"/>
      <c r="H15515" s="9"/>
    </row>
    <row r="15516" spans="7:8" x14ac:dyDescent="0.35">
      <c r="G15516" s="9"/>
      <c r="H15516" s="9"/>
    </row>
    <row r="15517" spans="7:8" x14ac:dyDescent="0.35">
      <c r="G15517" s="9"/>
      <c r="H15517" s="9"/>
    </row>
    <row r="15518" spans="7:8" x14ac:dyDescent="0.35">
      <c r="G15518" s="9"/>
      <c r="H15518" s="9"/>
    </row>
    <row r="15519" spans="7:8" x14ac:dyDescent="0.35">
      <c r="G15519" s="9"/>
      <c r="H15519" s="9"/>
    </row>
    <row r="15520" spans="7:8" x14ac:dyDescent="0.35">
      <c r="G15520" s="9"/>
      <c r="H15520" s="9"/>
    </row>
    <row r="15521" spans="7:8" x14ac:dyDescent="0.35">
      <c r="G15521" s="9"/>
      <c r="H15521" s="9"/>
    </row>
    <row r="15522" spans="7:8" x14ac:dyDescent="0.35">
      <c r="G15522" s="9"/>
      <c r="H15522" s="9"/>
    </row>
    <row r="15523" spans="7:8" x14ac:dyDescent="0.35">
      <c r="G15523" s="9"/>
      <c r="H15523" s="9"/>
    </row>
    <row r="15524" spans="7:8" x14ac:dyDescent="0.35">
      <c r="G15524" s="9"/>
      <c r="H15524" s="9"/>
    </row>
    <row r="15525" spans="7:8" x14ac:dyDescent="0.35">
      <c r="G15525" s="9"/>
      <c r="H15525" s="9"/>
    </row>
    <row r="15526" spans="7:8" x14ac:dyDescent="0.35">
      <c r="G15526" s="9"/>
      <c r="H15526" s="9"/>
    </row>
    <row r="15527" spans="7:8" x14ac:dyDescent="0.35">
      <c r="G15527" s="9"/>
      <c r="H15527" s="9"/>
    </row>
    <row r="15528" spans="7:8" x14ac:dyDescent="0.35">
      <c r="G15528" s="9"/>
      <c r="H15528" s="9"/>
    </row>
    <row r="15529" spans="7:8" x14ac:dyDescent="0.35">
      <c r="G15529" s="9"/>
      <c r="H15529" s="9"/>
    </row>
    <row r="15530" spans="7:8" x14ac:dyDescent="0.35">
      <c r="G15530" s="9"/>
      <c r="H15530" s="9"/>
    </row>
    <row r="15531" spans="7:8" x14ac:dyDescent="0.35">
      <c r="G15531" s="9"/>
      <c r="H15531" s="9"/>
    </row>
    <row r="15532" spans="7:8" x14ac:dyDescent="0.35">
      <c r="G15532" s="9"/>
      <c r="H15532" s="9"/>
    </row>
    <row r="15533" spans="7:8" x14ac:dyDescent="0.35">
      <c r="G15533" s="9"/>
      <c r="H15533" s="9"/>
    </row>
    <row r="15534" spans="7:8" x14ac:dyDescent="0.35">
      <c r="G15534" s="9"/>
      <c r="H15534" s="9"/>
    </row>
    <row r="15535" spans="7:8" x14ac:dyDescent="0.35">
      <c r="G15535" s="9"/>
      <c r="H15535" s="9"/>
    </row>
    <row r="15536" spans="7:8" x14ac:dyDescent="0.35">
      <c r="G15536" s="9"/>
      <c r="H15536" s="9"/>
    </row>
    <row r="15537" spans="7:8" x14ac:dyDescent="0.35">
      <c r="G15537" s="9"/>
      <c r="H15537" s="9"/>
    </row>
    <row r="15538" spans="7:8" x14ac:dyDescent="0.35">
      <c r="G15538" s="9"/>
      <c r="H15538" s="9"/>
    </row>
    <row r="15539" spans="7:8" x14ac:dyDescent="0.35">
      <c r="G15539" s="9"/>
      <c r="H15539" s="9"/>
    </row>
    <row r="15540" spans="7:8" x14ac:dyDescent="0.35">
      <c r="G15540" s="9"/>
      <c r="H15540" s="9"/>
    </row>
    <row r="15541" spans="7:8" x14ac:dyDescent="0.35">
      <c r="G15541" s="9"/>
      <c r="H15541" s="9"/>
    </row>
    <row r="15542" spans="7:8" x14ac:dyDescent="0.35">
      <c r="G15542" s="9"/>
      <c r="H15542" s="9"/>
    </row>
    <row r="15543" spans="7:8" x14ac:dyDescent="0.35">
      <c r="G15543" s="9"/>
      <c r="H15543" s="9"/>
    </row>
    <row r="15544" spans="7:8" x14ac:dyDescent="0.35">
      <c r="G15544" s="9"/>
      <c r="H15544" s="9"/>
    </row>
    <row r="15545" spans="7:8" x14ac:dyDescent="0.35">
      <c r="G15545" s="9"/>
      <c r="H15545" s="9"/>
    </row>
    <row r="15546" spans="7:8" x14ac:dyDescent="0.35">
      <c r="G15546" s="9"/>
      <c r="H15546" s="9"/>
    </row>
    <row r="15547" spans="7:8" x14ac:dyDescent="0.35">
      <c r="G15547" s="9"/>
      <c r="H15547" s="9"/>
    </row>
    <row r="15548" spans="7:8" x14ac:dyDescent="0.35">
      <c r="G15548" s="9"/>
      <c r="H15548" s="9"/>
    </row>
    <row r="15549" spans="7:8" x14ac:dyDescent="0.35">
      <c r="G15549" s="9"/>
      <c r="H15549" s="9"/>
    </row>
    <row r="15550" spans="7:8" x14ac:dyDescent="0.35">
      <c r="G15550" s="9"/>
      <c r="H15550" s="9"/>
    </row>
    <row r="15551" spans="7:8" x14ac:dyDescent="0.35">
      <c r="G15551" s="9"/>
      <c r="H15551" s="9"/>
    </row>
    <row r="15552" spans="7:8" x14ac:dyDescent="0.35">
      <c r="G15552" s="9"/>
      <c r="H15552" s="9"/>
    </row>
    <row r="15553" spans="7:8" x14ac:dyDescent="0.35">
      <c r="G15553" s="9"/>
      <c r="H15553" s="9"/>
    </row>
    <row r="15554" spans="7:8" x14ac:dyDescent="0.35">
      <c r="G15554" s="9"/>
      <c r="H15554" s="9"/>
    </row>
    <row r="15555" spans="7:8" x14ac:dyDescent="0.35">
      <c r="G15555" s="9"/>
      <c r="H15555" s="9"/>
    </row>
    <row r="15556" spans="7:8" x14ac:dyDescent="0.35">
      <c r="G15556" s="9"/>
      <c r="H15556" s="9"/>
    </row>
    <row r="15557" spans="7:8" x14ac:dyDescent="0.35">
      <c r="G15557" s="9"/>
      <c r="H15557" s="9"/>
    </row>
    <row r="15558" spans="7:8" x14ac:dyDescent="0.35">
      <c r="G15558" s="9"/>
      <c r="H15558" s="9"/>
    </row>
    <row r="15559" spans="7:8" x14ac:dyDescent="0.35">
      <c r="G15559" s="9"/>
      <c r="H15559" s="9"/>
    </row>
    <row r="15560" spans="7:8" x14ac:dyDescent="0.35">
      <c r="G15560" s="9"/>
      <c r="H15560" s="9"/>
    </row>
    <row r="15561" spans="7:8" x14ac:dyDescent="0.35">
      <c r="G15561" s="9"/>
      <c r="H15561" s="9"/>
    </row>
    <row r="15562" spans="7:8" x14ac:dyDescent="0.35">
      <c r="G15562" s="9"/>
      <c r="H15562" s="9"/>
    </row>
    <row r="15563" spans="7:8" x14ac:dyDescent="0.35">
      <c r="G15563" s="9"/>
      <c r="H15563" s="9"/>
    </row>
    <row r="15564" spans="7:8" x14ac:dyDescent="0.35">
      <c r="G15564" s="9"/>
      <c r="H15564" s="9"/>
    </row>
    <row r="15565" spans="7:8" x14ac:dyDescent="0.35">
      <c r="G15565" s="9"/>
      <c r="H15565" s="9"/>
    </row>
    <row r="15566" spans="7:8" x14ac:dyDescent="0.35">
      <c r="G15566" s="9"/>
      <c r="H15566" s="9"/>
    </row>
    <row r="15567" spans="7:8" x14ac:dyDescent="0.35">
      <c r="G15567" s="9"/>
      <c r="H15567" s="9"/>
    </row>
    <row r="15568" spans="7:8" x14ac:dyDescent="0.35">
      <c r="G15568" s="9"/>
      <c r="H15568" s="9"/>
    </row>
    <row r="15569" spans="7:8" x14ac:dyDescent="0.35">
      <c r="G15569" s="9"/>
      <c r="H15569" s="9"/>
    </row>
    <row r="15570" spans="7:8" x14ac:dyDescent="0.35">
      <c r="G15570" s="9"/>
      <c r="H15570" s="9"/>
    </row>
    <row r="15571" spans="7:8" x14ac:dyDescent="0.35">
      <c r="G15571" s="9"/>
      <c r="H15571" s="9"/>
    </row>
    <row r="15572" spans="7:8" x14ac:dyDescent="0.35">
      <c r="G15572" s="9"/>
      <c r="H15572" s="9"/>
    </row>
    <row r="15573" spans="7:8" x14ac:dyDescent="0.35">
      <c r="G15573" s="9"/>
      <c r="H15573" s="9"/>
    </row>
    <row r="15574" spans="7:8" x14ac:dyDescent="0.35">
      <c r="G15574" s="9"/>
      <c r="H15574" s="9"/>
    </row>
    <row r="15575" spans="7:8" x14ac:dyDescent="0.35">
      <c r="G15575" s="9"/>
      <c r="H15575" s="9"/>
    </row>
    <row r="15576" spans="7:8" x14ac:dyDescent="0.35">
      <c r="G15576" s="9"/>
      <c r="H15576" s="9"/>
    </row>
    <row r="15577" spans="7:8" x14ac:dyDescent="0.35">
      <c r="G15577" s="9"/>
      <c r="H15577" s="9"/>
    </row>
    <row r="15578" spans="7:8" x14ac:dyDescent="0.35">
      <c r="G15578" s="9"/>
      <c r="H15578" s="9"/>
    </row>
    <row r="15579" spans="7:8" x14ac:dyDescent="0.35">
      <c r="G15579" s="9"/>
      <c r="H15579" s="9"/>
    </row>
    <row r="15580" spans="7:8" x14ac:dyDescent="0.35">
      <c r="G15580" s="9"/>
      <c r="H15580" s="9"/>
    </row>
    <row r="15581" spans="7:8" x14ac:dyDescent="0.35">
      <c r="G15581" s="9"/>
      <c r="H15581" s="9"/>
    </row>
    <row r="15582" spans="7:8" x14ac:dyDescent="0.35">
      <c r="G15582" s="9"/>
      <c r="H15582" s="9"/>
    </row>
    <row r="15583" spans="7:8" x14ac:dyDescent="0.35">
      <c r="G15583" s="9"/>
      <c r="H15583" s="9"/>
    </row>
    <row r="15584" spans="7:8" x14ac:dyDescent="0.35">
      <c r="G15584" s="9"/>
      <c r="H15584" s="9"/>
    </row>
    <row r="15585" spans="7:8" x14ac:dyDescent="0.35">
      <c r="G15585" s="9"/>
      <c r="H15585" s="9"/>
    </row>
    <row r="15586" spans="7:8" x14ac:dyDescent="0.35">
      <c r="G15586" s="9"/>
      <c r="H15586" s="9"/>
    </row>
    <row r="15587" spans="7:8" x14ac:dyDescent="0.35">
      <c r="G15587" s="9"/>
      <c r="H15587" s="9"/>
    </row>
    <row r="15588" spans="7:8" x14ac:dyDescent="0.35">
      <c r="G15588" s="9"/>
      <c r="H15588" s="9"/>
    </row>
    <row r="15589" spans="7:8" x14ac:dyDescent="0.35">
      <c r="G15589" s="9"/>
      <c r="H15589" s="9"/>
    </row>
    <row r="15590" spans="7:8" x14ac:dyDescent="0.35">
      <c r="G15590" s="9"/>
      <c r="H15590" s="9"/>
    </row>
    <row r="15591" spans="7:8" x14ac:dyDescent="0.35">
      <c r="G15591" s="9"/>
      <c r="H15591" s="9"/>
    </row>
    <row r="15592" spans="7:8" x14ac:dyDescent="0.35">
      <c r="G15592" s="9"/>
      <c r="H15592" s="9"/>
    </row>
    <row r="15593" spans="7:8" x14ac:dyDescent="0.35">
      <c r="G15593" s="9"/>
      <c r="H15593" s="9"/>
    </row>
    <row r="15594" spans="7:8" x14ac:dyDescent="0.35">
      <c r="G15594" s="9"/>
      <c r="H15594" s="9"/>
    </row>
    <row r="15595" spans="7:8" x14ac:dyDescent="0.35">
      <c r="G15595" s="9"/>
      <c r="H15595" s="9"/>
    </row>
    <row r="15596" spans="7:8" x14ac:dyDescent="0.35">
      <c r="G15596" s="9"/>
      <c r="H15596" s="9"/>
    </row>
    <row r="15597" spans="7:8" x14ac:dyDescent="0.35">
      <c r="G15597" s="9"/>
      <c r="H15597" s="9"/>
    </row>
    <row r="15598" spans="7:8" x14ac:dyDescent="0.35">
      <c r="G15598" s="9"/>
      <c r="H15598" s="9"/>
    </row>
    <row r="15599" spans="7:8" x14ac:dyDescent="0.35">
      <c r="G15599" s="9"/>
      <c r="H15599" s="9"/>
    </row>
    <row r="15600" spans="7:8" x14ac:dyDescent="0.35">
      <c r="G15600" s="9"/>
      <c r="H15600" s="9"/>
    </row>
    <row r="15601" spans="7:8" x14ac:dyDescent="0.35">
      <c r="G15601" s="9"/>
      <c r="H15601" s="9"/>
    </row>
    <row r="15602" spans="7:8" x14ac:dyDescent="0.35">
      <c r="G15602" s="9"/>
      <c r="H15602" s="9"/>
    </row>
    <row r="15603" spans="7:8" x14ac:dyDescent="0.35">
      <c r="G15603" s="9"/>
      <c r="H15603" s="9"/>
    </row>
    <row r="15604" spans="7:8" x14ac:dyDescent="0.35">
      <c r="G15604" s="9"/>
      <c r="H15604" s="9"/>
    </row>
    <row r="15605" spans="7:8" x14ac:dyDescent="0.35">
      <c r="G15605" s="9"/>
      <c r="H15605" s="9"/>
    </row>
    <row r="15606" spans="7:8" x14ac:dyDescent="0.35">
      <c r="G15606" s="9"/>
      <c r="H15606" s="9"/>
    </row>
    <row r="15607" spans="7:8" x14ac:dyDescent="0.35">
      <c r="G15607" s="9"/>
      <c r="H15607" s="9"/>
    </row>
    <row r="15608" spans="7:8" x14ac:dyDescent="0.35">
      <c r="G15608" s="9"/>
      <c r="H15608" s="9"/>
    </row>
    <row r="15609" spans="7:8" x14ac:dyDescent="0.35">
      <c r="G15609" s="9"/>
      <c r="H15609" s="9"/>
    </row>
    <row r="15610" spans="7:8" x14ac:dyDescent="0.35">
      <c r="G15610" s="9"/>
      <c r="H15610" s="9"/>
    </row>
    <row r="15611" spans="7:8" x14ac:dyDescent="0.35">
      <c r="G15611" s="9"/>
      <c r="H15611" s="9"/>
    </row>
    <row r="15612" spans="7:8" x14ac:dyDescent="0.35">
      <c r="G15612" s="9"/>
      <c r="H15612" s="9"/>
    </row>
    <row r="15613" spans="7:8" x14ac:dyDescent="0.35">
      <c r="G15613" s="9"/>
      <c r="H15613" s="9"/>
    </row>
    <row r="15614" spans="7:8" x14ac:dyDescent="0.35">
      <c r="G15614" s="9"/>
      <c r="H15614" s="9"/>
    </row>
    <row r="15615" spans="7:8" x14ac:dyDescent="0.35">
      <c r="G15615" s="9"/>
      <c r="H15615" s="9"/>
    </row>
    <row r="15616" spans="7:8" x14ac:dyDescent="0.35">
      <c r="G15616" s="9"/>
      <c r="H15616" s="9"/>
    </row>
    <row r="15617" spans="7:8" x14ac:dyDescent="0.35">
      <c r="G15617" s="9"/>
      <c r="H15617" s="9"/>
    </row>
    <row r="15618" spans="7:8" x14ac:dyDescent="0.35">
      <c r="G15618" s="9"/>
      <c r="H15618" s="9"/>
    </row>
    <row r="15619" spans="7:8" x14ac:dyDescent="0.35">
      <c r="G15619" s="9"/>
      <c r="H15619" s="9"/>
    </row>
    <row r="15620" spans="7:8" x14ac:dyDescent="0.35">
      <c r="G15620" s="9"/>
      <c r="H15620" s="9"/>
    </row>
    <row r="15621" spans="7:8" x14ac:dyDescent="0.35">
      <c r="G15621" s="9"/>
      <c r="H15621" s="9"/>
    </row>
    <row r="15622" spans="7:8" x14ac:dyDescent="0.35">
      <c r="G15622" s="9"/>
      <c r="H15622" s="9"/>
    </row>
    <row r="15623" spans="7:8" x14ac:dyDescent="0.35">
      <c r="G15623" s="9"/>
      <c r="H15623" s="9"/>
    </row>
    <row r="15624" spans="7:8" x14ac:dyDescent="0.35">
      <c r="G15624" s="9"/>
      <c r="H15624" s="9"/>
    </row>
    <row r="15625" spans="7:8" x14ac:dyDescent="0.35">
      <c r="G15625" s="9"/>
      <c r="H15625" s="9"/>
    </row>
    <row r="15626" spans="7:8" x14ac:dyDescent="0.35">
      <c r="G15626" s="9"/>
      <c r="H15626" s="9"/>
    </row>
    <row r="15627" spans="7:8" x14ac:dyDescent="0.35">
      <c r="G15627" s="9"/>
      <c r="H15627" s="9"/>
    </row>
    <row r="15628" spans="7:8" x14ac:dyDescent="0.35">
      <c r="G15628" s="9"/>
      <c r="H15628" s="9"/>
    </row>
    <row r="15629" spans="7:8" x14ac:dyDescent="0.35">
      <c r="G15629" s="9"/>
      <c r="H15629" s="9"/>
    </row>
    <row r="15630" spans="7:8" x14ac:dyDescent="0.35">
      <c r="G15630" s="9"/>
      <c r="H15630" s="9"/>
    </row>
    <row r="15631" spans="7:8" x14ac:dyDescent="0.35">
      <c r="G15631" s="9"/>
      <c r="H15631" s="9"/>
    </row>
    <row r="15632" spans="7:8" x14ac:dyDescent="0.35">
      <c r="G15632" s="9"/>
      <c r="H15632" s="9"/>
    </row>
    <row r="15633" spans="7:8" x14ac:dyDescent="0.35">
      <c r="G15633" s="9"/>
      <c r="H15633" s="9"/>
    </row>
    <row r="15634" spans="7:8" x14ac:dyDescent="0.35">
      <c r="G15634" s="9"/>
      <c r="H15634" s="9"/>
    </row>
    <row r="15635" spans="7:8" x14ac:dyDescent="0.35">
      <c r="G15635" s="9"/>
      <c r="H15635" s="9"/>
    </row>
    <row r="15636" spans="7:8" x14ac:dyDescent="0.35">
      <c r="G15636" s="9"/>
      <c r="H15636" s="9"/>
    </row>
    <row r="15637" spans="7:8" x14ac:dyDescent="0.35">
      <c r="G15637" s="9"/>
      <c r="H15637" s="9"/>
    </row>
    <row r="15638" spans="7:8" x14ac:dyDescent="0.35">
      <c r="G15638" s="9"/>
      <c r="H15638" s="9"/>
    </row>
    <row r="15639" spans="7:8" x14ac:dyDescent="0.35">
      <c r="G15639" s="9"/>
      <c r="H15639" s="9"/>
    </row>
    <row r="15640" spans="7:8" x14ac:dyDescent="0.35">
      <c r="G15640" s="9"/>
      <c r="H15640" s="9"/>
    </row>
    <row r="15641" spans="7:8" x14ac:dyDescent="0.35">
      <c r="G15641" s="9"/>
      <c r="H15641" s="9"/>
    </row>
    <row r="15642" spans="7:8" x14ac:dyDescent="0.35">
      <c r="G15642" s="9"/>
      <c r="H15642" s="9"/>
    </row>
    <row r="15643" spans="7:8" x14ac:dyDescent="0.35">
      <c r="G15643" s="9"/>
      <c r="H15643" s="9"/>
    </row>
    <row r="15644" spans="7:8" x14ac:dyDescent="0.35">
      <c r="G15644" s="9"/>
      <c r="H15644" s="9"/>
    </row>
    <row r="15645" spans="7:8" x14ac:dyDescent="0.35">
      <c r="G15645" s="9"/>
      <c r="H15645" s="9"/>
    </row>
    <row r="15646" spans="7:8" x14ac:dyDescent="0.35">
      <c r="G15646" s="9"/>
      <c r="H15646" s="9"/>
    </row>
    <row r="15647" spans="7:8" x14ac:dyDescent="0.35">
      <c r="G15647" s="9"/>
      <c r="H15647" s="9"/>
    </row>
    <row r="15648" spans="7:8" x14ac:dyDescent="0.35">
      <c r="G15648" s="9"/>
      <c r="H15648" s="9"/>
    </row>
    <row r="15649" spans="7:8" x14ac:dyDescent="0.35">
      <c r="G15649" s="9"/>
      <c r="H15649" s="9"/>
    </row>
    <row r="15650" spans="7:8" x14ac:dyDescent="0.35">
      <c r="G15650" s="9"/>
      <c r="H15650" s="9"/>
    </row>
    <row r="15651" spans="7:8" x14ac:dyDescent="0.35">
      <c r="G15651" s="9"/>
      <c r="H15651" s="9"/>
    </row>
    <row r="15652" spans="7:8" x14ac:dyDescent="0.35">
      <c r="G15652" s="9"/>
      <c r="H15652" s="9"/>
    </row>
    <row r="15653" spans="7:8" x14ac:dyDescent="0.35">
      <c r="G15653" s="9"/>
      <c r="H15653" s="9"/>
    </row>
    <row r="15654" spans="7:8" x14ac:dyDescent="0.35">
      <c r="G15654" s="9"/>
      <c r="H15654" s="9"/>
    </row>
    <row r="15655" spans="7:8" x14ac:dyDescent="0.35">
      <c r="G15655" s="9"/>
      <c r="H15655" s="9"/>
    </row>
    <row r="15656" spans="7:8" x14ac:dyDescent="0.35">
      <c r="G15656" s="9"/>
      <c r="H15656" s="9"/>
    </row>
    <row r="15657" spans="7:8" x14ac:dyDescent="0.35">
      <c r="G15657" s="9"/>
      <c r="H15657" s="9"/>
    </row>
    <row r="15658" spans="7:8" x14ac:dyDescent="0.35">
      <c r="G15658" s="9"/>
      <c r="H15658" s="9"/>
    </row>
    <row r="15659" spans="7:8" x14ac:dyDescent="0.35">
      <c r="G15659" s="9"/>
      <c r="H15659" s="9"/>
    </row>
    <row r="15660" spans="7:8" x14ac:dyDescent="0.35">
      <c r="G15660" s="9"/>
      <c r="H15660" s="9"/>
    </row>
    <row r="15661" spans="7:8" x14ac:dyDescent="0.35">
      <c r="G15661" s="9"/>
      <c r="H15661" s="9"/>
    </row>
    <row r="15662" spans="7:8" x14ac:dyDescent="0.35">
      <c r="G15662" s="9"/>
      <c r="H15662" s="9"/>
    </row>
    <row r="15663" spans="7:8" x14ac:dyDescent="0.35">
      <c r="G15663" s="9"/>
      <c r="H15663" s="9"/>
    </row>
    <row r="15664" spans="7:8" x14ac:dyDescent="0.35">
      <c r="G15664" s="9"/>
      <c r="H15664" s="9"/>
    </row>
    <row r="15665" spans="7:8" x14ac:dyDescent="0.35">
      <c r="G15665" s="9"/>
      <c r="H15665" s="9"/>
    </row>
    <row r="15666" spans="7:8" x14ac:dyDescent="0.35">
      <c r="G15666" s="9"/>
      <c r="H15666" s="9"/>
    </row>
    <row r="15667" spans="7:8" x14ac:dyDescent="0.35">
      <c r="G15667" s="9"/>
      <c r="H15667" s="9"/>
    </row>
    <row r="15668" spans="7:8" x14ac:dyDescent="0.35">
      <c r="G15668" s="9"/>
      <c r="H15668" s="9"/>
    </row>
    <row r="15669" spans="7:8" x14ac:dyDescent="0.35">
      <c r="G15669" s="9"/>
      <c r="H15669" s="9"/>
    </row>
    <row r="15670" spans="7:8" x14ac:dyDescent="0.35">
      <c r="G15670" s="9"/>
      <c r="H15670" s="9"/>
    </row>
    <row r="15671" spans="7:8" x14ac:dyDescent="0.35">
      <c r="G15671" s="9"/>
      <c r="H15671" s="9"/>
    </row>
    <row r="15672" spans="7:8" x14ac:dyDescent="0.35">
      <c r="G15672" s="9"/>
      <c r="H15672" s="9"/>
    </row>
    <row r="15673" spans="7:8" x14ac:dyDescent="0.35">
      <c r="G15673" s="9"/>
      <c r="H15673" s="9"/>
    </row>
    <row r="15674" spans="7:8" x14ac:dyDescent="0.35">
      <c r="G15674" s="9"/>
      <c r="H15674" s="9"/>
    </row>
    <row r="15675" spans="7:8" x14ac:dyDescent="0.35">
      <c r="G15675" s="9"/>
      <c r="H15675" s="9"/>
    </row>
    <row r="15676" spans="7:8" x14ac:dyDescent="0.35">
      <c r="G15676" s="9"/>
      <c r="H15676" s="9"/>
    </row>
    <row r="15677" spans="7:8" x14ac:dyDescent="0.35">
      <c r="G15677" s="9"/>
      <c r="H15677" s="9"/>
    </row>
    <row r="15678" spans="7:8" x14ac:dyDescent="0.35">
      <c r="G15678" s="9"/>
      <c r="H15678" s="9"/>
    </row>
    <row r="15679" spans="7:8" x14ac:dyDescent="0.35">
      <c r="G15679" s="9"/>
      <c r="H15679" s="9"/>
    </row>
    <row r="15680" spans="7:8" x14ac:dyDescent="0.35">
      <c r="G15680" s="9"/>
      <c r="H15680" s="9"/>
    </row>
    <row r="15681" spans="7:8" x14ac:dyDescent="0.35">
      <c r="G15681" s="9"/>
      <c r="H15681" s="9"/>
    </row>
    <row r="15682" spans="7:8" x14ac:dyDescent="0.35">
      <c r="G15682" s="9"/>
      <c r="H15682" s="9"/>
    </row>
    <row r="15683" spans="7:8" x14ac:dyDescent="0.35">
      <c r="G15683" s="9"/>
      <c r="H15683" s="9"/>
    </row>
    <row r="15684" spans="7:8" x14ac:dyDescent="0.35">
      <c r="G15684" s="9"/>
      <c r="H15684" s="9"/>
    </row>
    <row r="15685" spans="7:8" x14ac:dyDescent="0.35">
      <c r="G15685" s="9"/>
      <c r="H15685" s="9"/>
    </row>
    <row r="15686" spans="7:8" x14ac:dyDescent="0.35">
      <c r="G15686" s="9"/>
      <c r="H15686" s="9"/>
    </row>
    <row r="15687" spans="7:8" x14ac:dyDescent="0.35">
      <c r="G15687" s="9"/>
      <c r="H15687" s="9"/>
    </row>
    <row r="15688" spans="7:8" x14ac:dyDescent="0.35">
      <c r="G15688" s="9"/>
      <c r="H15688" s="9"/>
    </row>
    <row r="15689" spans="7:8" x14ac:dyDescent="0.35">
      <c r="G15689" s="9"/>
      <c r="H15689" s="9"/>
    </row>
    <row r="15690" spans="7:8" x14ac:dyDescent="0.35">
      <c r="G15690" s="9"/>
      <c r="H15690" s="9"/>
    </row>
    <row r="15691" spans="7:8" x14ac:dyDescent="0.35">
      <c r="G15691" s="9"/>
      <c r="H15691" s="9"/>
    </row>
    <row r="15692" spans="7:8" x14ac:dyDescent="0.35">
      <c r="G15692" s="9"/>
      <c r="H15692" s="9"/>
    </row>
    <row r="15693" spans="7:8" x14ac:dyDescent="0.35">
      <c r="G15693" s="9"/>
      <c r="H15693" s="9"/>
    </row>
    <row r="15694" spans="7:8" x14ac:dyDescent="0.35">
      <c r="G15694" s="9"/>
      <c r="H15694" s="9"/>
    </row>
    <row r="15695" spans="7:8" x14ac:dyDescent="0.35">
      <c r="G15695" s="9"/>
      <c r="H15695" s="9"/>
    </row>
    <row r="15696" spans="7:8" x14ac:dyDescent="0.35">
      <c r="G15696" s="9"/>
      <c r="H15696" s="9"/>
    </row>
    <row r="15697" spans="7:8" x14ac:dyDescent="0.35">
      <c r="G15697" s="9"/>
      <c r="H15697" s="9"/>
    </row>
    <row r="15698" spans="7:8" x14ac:dyDescent="0.35">
      <c r="G15698" s="9"/>
      <c r="H15698" s="9"/>
    </row>
    <row r="15699" spans="7:8" x14ac:dyDescent="0.35">
      <c r="G15699" s="9"/>
      <c r="H15699" s="9"/>
    </row>
    <row r="15700" spans="7:8" x14ac:dyDescent="0.35">
      <c r="G15700" s="9"/>
      <c r="H15700" s="9"/>
    </row>
    <row r="15701" spans="7:8" x14ac:dyDescent="0.35">
      <c r="G15701" s="9"/>
      <c r="H15701" s="9"/>
    </row>
    <row r="15702" spans="7:8" x14ac:dyDescent="0.35">
      <c r="G15702" s="9"/>
      <c r="H15702" s="9"/>
    </row>
    <row r="15703" spans="7:8" x14ac:dyDescent="0.35">
      <c r="G15703" s="9"/>
      <c r="H15703" s="9"/>
    </row>
    <row r="15704" spans="7:8" x14ac:dyDescent="0.35">
      <c r="G15704" s="9"/>
      <c r="H15704" s="9"/>
    </row>
    <row r="15705" spans="7:8" x14ac:dyDescent="0.35">
      <c r="G15705" s="9"/>
      <c r="H15705" s="9"/>
    </row>
    <row r="15706" spans="7:8" x14ac:dyDescent="0.35">
      <c r="G15706" s="9"/>
      <c r="H15706" s="9"/>
    </row>
    <row r="15707" spans="7:8" x14ac:dyDescent="0.35">
      <c r="G15707" s="9"/>
      <c r="H15707" s="9"/>
    </row>
    <row r="15708" spans="7:8" x14ac:dyDescent="0.35">
      <c r="G15708" s="9"/>
      <c r="H15708" s="9"/>
    </row>
    <row r="15709" spans="7:8" x14ac:dyDescent="0.35">
      <c r="G15709" s="9"/>
      <c r="H15709" s="9"/>
    </row>
    <row r="15710" spans="7:8" x14ac:dyDescent="0.35">
      <c r="G15710" s="9"/>
      <c r="H15710" s="9"/>
    </row>
    <row r="15711" spans="7:8" x14ac:dyDescent="0.35">
      <c r="G15711" s="9"/>
      <c r="H15711" s="9"/>
    </row>
    <row r="15712" spans="7:8" x14ac:dyDescent="0.35">
      <c r="G15712" s="9"/>
      <c r="H15712" s="9"/>
    </row>
    <row r="15713" spans="7:8" x14ac:dyDescent="0.35">
      <c r="G15713" s="9"/>
      <c r="H15713" s="9"/>
    </row>
    <row r="15714" spans="7:8" x14ac:dyDescent="0.35">
      <c r="G15714" s="9"/>
      <c r="H15714" s="9"/>
    </row>
    <row r="15715" spans="7:8" x14ac:dyDescent="0.35">
      <c r="G15715" s="9"/>
      <c r="H15715" s="9"/>
    </row>
    <row r="15716" spans="7:8" x14ac:dyDescent="0.35">
      <c r="G15716" s="9"/>
      <c r="H15716" s="9"/>
    </row>
    <row r="15717" spans="7:8" x14ac:dyDescent="0.35">
      <c r="G15717" s="9"/>
      <c r="H15717" s="9"/>
    </row>
    <row r="15718" spans="7:8" x14ac:dyDescent="0.35">
      <c r="G15718" s="9"/>
      <c r="H15718" s="9"/>
    </row>
    <row r="15719" spans="7:8" x14ac:dyDescent="0.35">
      <c r="G15719" s="9"/>
      <c r="H15719" s="9"/>
    </row>
    <row r="15720" spans="7:8" x14ac:dyDescent="0.35">
      <c r="G15720" s="9"/>
      <c r="H15720" s="9"/>
    </row>
    <row r="15721" spans="7:8" x14ac:dyDescent="0.35">
      <c r="G15721" s="9"/>
      <c r="H15721" s="9"/>
    </row>
    <row r="15722" spans="7:8" x14ac:dyDescent="0.35">
      <c r="G15722" s="9"/>
      <c r="H15722" s="9"/>
    </row>
    <row r="15723" spans="7:8" x14ac:dyDescent="0.35">
      <c r="G15723" s="9"/>
      <c r="H15723" s="9"/>
    </row>
    <row r="15724" spans="7:8" x14ac:dyDescent="0.35">
      <c r="G15724" s="9"/>
      <c r="H15724" s="9"/>
    </row>
    <row r="15725" spans="7:8" x14ac:dyDescent="0.35">
      <c r="G15725" s="9"/>
      <c r="H15725" s="9"/>
    </row>
    <row r="15726" spans="7:8" x14ac:dyDescent="0.35">
      <c r="G15726" s="9"/>
      <c r="H15726" s="9"/>
    </row>
    <row r="15727" spans="7:8" x14ac:dyDescent="0.35">
      <c r="G15727" s="9"/>
      <c r="H15727" s="9"/>
    </row>
    <row r="15728" spans="7:8" x14ac:dyDescent="0.35">
      <c r="G15728" s="9"/>
      <c r="H15728" s="9"/>
    </row>
    <row r="15729" spans="7:8" x14ac:dyDescent="0.35">
      <c r="G15729" s="9"/>
      <c r="H15729" s="9"/>
    </row>
    <row r="15730" spans="7:8" x14ac:dyDescent="0.35">
      <c r="G15730" s="9"/>
      <c r="H15730" s="9"/>
    </row>
    <row r="15731" spans="7:8" x14ac:dyDescent="0.35">
      <c r="G15731" s="9"/>
      <c r="H15731" s="9"/>
    </row>
    <row r="15732" spans="7:8" x14ac:dyDescent="0.35">
      <c r="G15732" s="9"/>
      <c r="H15732" s="9"/>
    </row>
    <row r="15733" spans="7:8" x14ac:dyDescent="0.35">
      <c r="G15733" s="9"/>
      <c r="H15733" s="9"/>
    </row>
    <row r="15734" spans="7:8" x14ac:dyDescent="0.35">
      <c r="G15734" s="9"/>
      <c r="H15734" s="9"/>
    </row>
    <row r="15735" spans="7:8" x14ac:dyDescent="0.35">
      <c r="G15735" s="9"/>
      <c r="H15735" s="9"/>
    </row>
    <row r="15736" spans="7:8" x14ac:dyDescent="0.35">
      <c r="G15736" s="9"/>
      <c r="H15736" s="9"/>
    </row>
    <row r="15737" spans="7:8" x14ac:dyDescent="0.35">
      <c r="G15737" s="9"/>
      <c r="H15737" s="9"/>
    </row>
    <row r="15738" spans="7:8" x14ac:dyDescent="0.35">
      <c r="G15738" s="9"/>
      <c r="H15738" s="9"/>
    </row>
    <row r="15739" spans="7:8" x14ac:dyDescent="0.35">
      <c r="G15739" s="9"/>
      <c r="H15739" s="9"/>
    </row>
    <row r="15740" spans="7:8" x14ac:dyDescent="0.35">
      <c r="G15740" s="9"/>
      <c r="H15740" s="9"/>
    </row>
    <row r="15741" spans="7:8" x14ac:dyDescent="0.35">
      <c r="G15741" s="9"/>
      <c r="H15741" s="9"/>
    </row>
    <row r="15742" spans="7:8" x14ac:dyDescent="0.35">
      <c r="G15742" s="9"/>
      <c r="H15742" s="9"/>
    </row>
    <row r="15743" spans="7:8" x14ac:dyDescent="0.35">
      <c r="G15743" s="9"/>
      <c r="H15743" s="9"/>
    </row>
    <row r="15744" spans="7:8" x14ac:dyDescent="0.35">
      <c r="G15744" s="9"/>
      <c r="H15744" s="9"/>
    </row>
    <row r="15745" spans="7:8" x14ac:dyDescent="0.35">
      <c r="G15745" s="9"/>
      <c r="H15745" s="9"/>
    </row>
    <row r="15746" spans="7:8" x14ac:dyDescent="0.35">
      <c r="G15746" s="9"/>
      <c r="H15746" s="9"/>
    </row>
    <row r="15747" spans="7:8" x14ac:dyDescent="0.35">
      <c r="G15747" s="9"/>
      <c r="H15747" s="9"/>
    </row>
    <row r="15748" spans="7:8" x14ac:dyDescent="0.35">
      <c r="G15748" s="9"/>
      <c r="H15748" s="9"/>
    </row>
    <row r="15749" spans="7:8" x14ac:dyDescent="0.35">
      <c r="G15749" s="9"/>
      <c r="H15749" s="9"/>
    </row>
    <row r="15750" spans="7:8" x14ac:dyDescent="0.35">
      <c r="G15750" s="9"/>
      <c r="H15750" s="9"/>
    </row>
    <row r="15751" spans="7:8" x14ac:dyDescent="0.35">
      <c r="G15751" s="9"/>
      <c r="H15751" s="9"/>
    </row>
    <row r="15752" spans="7:8" x14ac:dyDescent="0.35">
      <c r="G15752" s="9"/>
      <c r="H15752" s="9"/>
    </row>
    <row r="15753" spans="7:8" x14ac:dyDescent="0.35">
      <c r="G15753" s="9"/>
      <c r="H15753" s="9"/>
    </row>
    <row r="15754" spans="7:8" x14ac:dyDescent="0.35">
      <c r="G15754" s="9"/>
      <c r="H15754" s="9"/>
    </row>
    <row r="15755" spans="7:8" x14ac:dyDescent="0.35">
      <c r="G15755" s="9"/>
      <c r="H15755" s="9"/>
    </row>
    <row r="15756" spans="7:8" x14ac:dyDescent="0.35">
      <c r="G15756" s="9"/>
      <c r="H15756" s="9"/>
    </row>
    <row r="15757" spans="7:8" x14ac:dyDescent="0.35">
      <c r="G15757" s="9"/>
      <c r="H15757" s="9"/>
    </row>
    <row r="15758" spans="7:8" x14ac:dyDescent="0.35">
      <c r="G15758" s="9"/>
      <c r="H15758" s="9"/>
    </row>
    <row r="15759" spans="7:8" x14ac:dyDescent="0.35">
      <c r="G15759" s="9"/>
      <c r="H15759" s="9"/>
    </row>
    <row r="15760" spans="7:8" x14ac:dyDescent="0.35">
      <c r="G15760" s="9"/>
      <c r="H15760" s="9"/>
    </row>
    <row r="15761" spans="7:8" x14ac:dyDescent="0.35">
      <c r="G15761" s="9"/>
      <c r="H15761" s="9"/>
    </row>
    <row r="15762" spans="7:8" x14ac:dyDescent="0.35">
      <c r="G15762" s="9"/>
      <c r="H15762" s="9"/>
    </row>
    <row r="15763" spans="7:8" x14ac:dyDescent="0.35">
      <c r="G15763" s="9"/>
      <c r="H15763" s="9"/>
    </row>
    <row r="15764" spans="7:8" x14ac:dyDescent="0.35">
      <c r="G15764" s="9"/>
      <c r="H15764" s="9"/>
    </row>
    <row r="15765" spans="7:8" x14ac:dyDescent="0.35">
      <c r="G15765" s="9"/>
      <c r="H15765" s="9"/>
    </row>
    <row r="15766" spans="7:8" x14ac:dyDescent="0.35">
      <c r="G15766" s="9"/>
      <c r="H15766" s="9"/>
    </row>
    <row r="15767" spans="7:8" x14ac:dyDescent="0.35">
      <c r="G15767" s="9"/>
      <c r="H15767" s="9"/>
    </row>
    <row r="15768" spans="7:8" x14ac:dyDescent="0.35">
      <c r="G15768" s="9"/>
      <c r="H15768" s="9"/>
    </row>
    <row r="15769" spans="7:8" x14ac:dyDescent="0.35">
      <c r="G15769" s="9"/>
      <c r="H15769" s="9"/>
    </row>
    <row r="15770" spans="7:8" x14ac:dyDescent="0.35">
      <c r="G15770" s="9"/>
      <c r="H15770" s="9"/>
    </row>
    <row r="15771" spans="7:8" x14ac:dyDescent="0.35">
      <c r="G15771" s="9"/>
      <c r="H15771" s="9"/>
    </row>
    <row r="15772" spans="7:8" x14ac:dyDescent="0.35">
      <c r="G15772" s="9"/>
      <c r="H15772" s="9"/>
    </row>
    <row r="15773" spans="7:8" x14ac:dyDescent="0.35">
      <c r="G15773" s="9"/>
      <c r="H15773" s="9"/>
    </row>
    <row r="15774" spans="7:8" x14ac:dyDescent="0.35">
      <c r="G15774" s="9"/>
      <c r="H15774" s="9"/>
    </row>
    <row r="15775" spans="7:8" x14ac:dyDescent="0.35">
      <c r="G15775" s="9"/>
      <c r="H15775" s="9"/>
    </row>
    <row r="15776" spans="7:8" x14ac:dyDescent="0.35">
      <c r="G15776" s="9"/>
      <c r="H15776" s="9"/>
    </row>
    <row r="15777" spans="7:8" x14ac:dyDescent="0.35">
      <c r="G15777" s="9"/>
      <c r="H15777" s="9"/>
    </row>
    <row r="15778" spans="7:8" x14ac:dyDescent="0.35">
      <c r="G15778" s="9"/>
      <c r="H15778" s="9"/>
    </row>
    <row r="15779" spans="7:8" x14ac:dyDescent="0.35">
      <c r="G15779" s="9"/>
      <c r="H15779" s="9"/>
    </row>
    <row r="15780" spans="7:8" x14ac:dyDescent="0.35">
      <c r="G15780" s="9"/>
      <c r="H15780" s="9"/>
    </row>
    <row r="15781" spans="7:8" x14ac:dyDescent="0.35">
      <c r="G15781" s="9"/>
      <c r="H15781" s="9"/>
    </row>
    <row r="15782" spans="7:8" x14ac:dyDescent="0.35">
      <c r="G15782" s="9"/>
      <c r="H15782" s="9"/>
    </row>
    <row r="15783" spans="7:8" x14ac:dyDescent="0.35">
      <c r="G15783" s="9"/>
      <c r="H15783" s="9"/>
    </row>
    <row r="15784" spans="7:8" x14ac:dyDescent="0.35">
      <c r="G15784" s="9"/>
      <c r="H15784" s="9"/>
    </row>
    <row r="15785" spans="7:8" x14ac:dyDescent="0.35">
      <c r="G15785" s="9"/>
      <c r="H15785" s="9"/>
    </row>
    <row r="15786" spans="7:8" x14ac:dyDescent="0.35">
      <c r="G15786" s="9"/>
      <c r="H15786" s="9"/>
    </row>
    <row r="15787" spans="7:8" x14ac:dyDescent="0.35">
      <c r="G15787" s="9"/>
      <c r="H15787" s="9"/>
    </row>
    <row r="15788" spans="7:8" x14ac:dyDescent="0.35">
      <c r="G15788" s="9"/>
      <c r="H15788" s="9"/>
    </row>
    <row r="15789" spans="7:8" x14ac:dyDescent="0.35">
      <c r="G15789" s="9"/>
      <c r="H15789" s="9"/>
    </row>
    <row r="15790" spans="7:8" x14ac:dyDescent="0.35">
      <c r="G15790" s="9"/>
      <c r="H15790" s="9"/>
    </row>
    <row r="15791" spans="7:8" x14ac:dyDescent="0.35">
      <c r="G15791" s="9"/>
      <c r="H15791" s="9"/>
    </row>
    <row r="15792" spans="7:8" x14ac:dyDescent="0.35">
      <c r="G15792" s="9"/>
      <c r="H15792" s="9"/>
    </row>
    <row r="15793" spans="7:8" x14ac:dyDescent="0.35">
      <c r="G15793" s="9"/>
      <c r="H15793" s="9"/>
    </row>
    <row r="15794" spans="7:8" x14ac:dyDescent="0.35">
      <c r="G15794" s="9"/>
      <c r="H15794" s="9"/>
    </row>
    <row r="15795" spans="7:8" x14ac:dyDescent="0.35">
      <c r="G15795" s="9"/>
      <c r="H15795" s="9"/>
    </row>
    <row r="15796" spans="7:8" x14ac:dyDescent="0.35">
      <c r="G15796" s="9"/>
      <c r="H15796" s="9"/>
    </row>
    <row r="15797" spans="7:8" x14ac:dyDescent="0.35">
      <c r="G15797" s="9"/>
      <c r="H15797" s="9"/>
    </row>
    <row r="15798" spans="7:8" x14ac:dyDescent="0.35">
      <c r="G15798" s="9"/>
      <c r="H15798" s="9"/>
    </row>
    <row r="15799" spans="7:8" x14ac:dyDescent="0.35">
      <c r="G15799" s="9"/>
      <c r="H15799" s="9"/>
    </row>
    <row r="15800" spans="7:8" x14ac:dyDescent="0.35">
      <c r="G15800" s="9"/>
      <c r="H15800" s="9"/>
    </row>
    <row r="15801" spans="7:8" x14ac:dyDescent="0.35">
      <c r="G15801" s="9"/>
      <c r="H15801" s="9"/>
    </row>
    <row r="15802" spans="7:8" x14ac:dyDescent="0.35">
      <c r="G15802" s="9"/>
      <c r="H15802" s="9"/>
    </row>
    <row r="15803" spans="7:8" x14ac:dyDescent="0.35">
      <c r="G15803" s="9"/>
      <c r="H15803" s="9"/>
    </row>
    <row r="15804" spans="7:8" x14ac:dyDescent="0.35">
      <c r="G15804" s="9"/>
      <c r="H15804" s="9"/>
    </row>
    <row r="15805" spans="7:8" x14ac:dyDescent="0.35">
      <c r="G15805" s="9"/>
      <c r="H15805" s="9"/>
    </row>
    <row r="15806" spans="7:8" x14ac:dyDescent="0.35">
      <c r="G15806" s="9"/>
      <c r="H15806" s="9"/>
    </row>
    <row r="15807" spans="7:8" x14ac:dyDescent="0.35">
      <c r="G15807" s="9"/>
      <c r="H15807" s="9"/>
    </row>
    <row r="15808" spans="7:8" x14ac:dyDescent="0.35">
      <c r="G15808" s="9"/>
      <c r="H15808" s="9"/>
    </row>
    <row r="15809" spans="7:8" x14ac:dyDescent="0.35">
      <c r="G15809" s="9"/>
      <c r="H15809" s="9"/>
    </row>
    <row r="15810" spans="7:8" x14ac:dyDescent="0.35">
      <c r="G15810" s="9"/>
      <c r="H15810" s="9"/>
    </row>
    <row r="15811" spans="7:8" x14ac:dyDescent="0.35">
      <c r="G15811" s="9"/>
      <c r="H15811" s="9"/>
    </row>
    <row r="15812" spans="7:8" x14ac:dyDescent="0.35">
      <c r="G15812" s="9"/>
      <c r="H15812" s="9"/>
    </row>
    <row r="15813" spans="7:8" x14ac:dyDescent="0.35">
      <c r="G15813" s="9"/>
      <c r="H15813" s="9"/>
    </row>
    <row r="15814" spans="7:8" x14ac:dyDescent="0.35">
      <c r="G15814" s="9"/>
      <c r="H15814" s="9"/>
    </row>
    <row r="15815" spans="7:8" x14ac:dyDescent="0.35">
      <c r="G15815" s="9"/>
      <c r="H15815" s="9"/>
    </row>
    <row r="15816" spans="7:8" x14ac:dyDescent="0.35">
      <c r="G15816" s="9"/>
      <c r="H15816" s="9"/>
    </row>
    <row r="15817" spans="7:8" x14ac:dyDescent="0.35">
      <c r="G15817" s="9"/>
      <c r="H15817" s="9"/>
    </row>
    <row r="15818" spans="7:8" x14ac:dyDescent="0.35">
      <c r="G15818" s="9"/>
      <c r="H15818" s="9"/>
    </row>
    <row r="15819" spans="7:8" x14ac:dyDescent="0.35">
      <c r="G15819" s="9"/>
      <c r="H15819" s="9"/>
    </row>
    <row r="15820" spans="7:8" x14ac:dyDescent="0.35">
      <c r="G15820" s="9"/>
      <c r="H15820" s="9"/>
    </row>
    <row r="15821" spans="7:8" x14ac:dyDescent="0.35">
      <c r="G15821" s="9"/>
      <c r="H15821" s="9"/>
    </row>
    <row r="15822" spans="7:8" x14ac:dyDescent="0.35">
      <c r="G15822" s="9"/>
      <c r="H15822" s="9"/>
    </row>
    <row r="15823" spans="7:8" x14ac:dyDescent="0.35">
      <c r="G15823" s="9"/>
      <c r="H15823" s="9"/>
    </row>
    <row r="15824" spans="7:8" x14ac:dyDescent="0.35">
      <c r="G15824" s="9"/>
      <c r="H15824" s="9"/>
    </row>
    <row r="15825" spans="7:8" x14ac:dyDescent="0.35">
      <c r="G15825" s="9"/>
      <c r="H15825" s="9"/>
    </row>
    <row r="15826" spans="7:8" x14ac:dyDescent="0.35">
      <c r="G15826" s="9"/>
      <c r="H15826" s="9"/>
    </row>
    <row r="15827" spans="7:8" x14ac:dyDescent="0.35">
      <c r="G15827" s="9"/>
      <c r="H15827" s="9"/>
    </row>
    <row r="15828" spans="7:8" x14ac:dyDescent="0.35">
      <c r="G15828" s="9"/>
      <c r="H15828" s="9"/>
    </row>
    <row r="15829" spans="7:8" x14ac:dyDescent="0.35">
      <c r="G15829" s="9"/>
      <c r="H15829" s="9"/>
    </row>
    <row r="15830" spans="7:8" x14ac:dyDescent="0.35">
      <c r="G15830" s="9"/>
      <c r="H15830" s="9"/>
    </row>
    <row r="15831" spans="7:8" x14ac:dyDescent="0.35">
      <c r="G15831" s="9"/>
      <c r="H15831" s="9"/>
    </row>
    <row r="15832" spans="7:8" x14ac:dyDescent="0.35">
      <c r="G15832" s="9"/>
      <c r="H15832" s="9"/>
    </row>
    <row r="15833" spans="7:8" x14ac:dyDescent="0.35">
      <c r="G15833" s="9"/>
      <c r="H15833" s="9"/>
    </row>
    <row r="15834" spans="7:8" x14ac:dyDescent="0.35">
      <c r="G15834" s="9"/>
      <c r="H15834" s="9"/>
    </row>
    <row r="15835" spans="7:8" x14ac:dyDescent="0.35">
      <c r="G15835" s="9"/>
      <c r="H15835" s="9"/>
    </row>
    <row r="15836" spans="7:8" x14ac:dyDescent="0.35">
      <c r="G15836" s="9"/>
      <c r="H15836" s="9"/>
    </row>
    <row r="15837" spans="7:8" x14ac:dyDescent="0.35">
      <c r="G15837" s="9"/>
      <c r="H15837" s="9"/>
    </row>
    <row r="15838" spans="7:8" x14ac:dyDescent="0.35">
      <c r="G15838" s="9"/>
      <c r="H15838" s="9"/>
    </row>
    <row r="15839" spans="7:8" x14ac:dyDescent="0.35">
      <c r="G15839" s="9"/>
      <c r="H15839" s="9"/>
    </row>
    <row r="15840" spans="7:8" x14ac:dyDescent="0.35">
      <c r="G15840" s="9"/>
      <c r="H15840" s="9"/>
    </row>
    <row r="15841" spans="7:8" x14ac:dyDescent="0.35">
      <c r="G15841" s="9"/>
      <c r="H15841" s="9"/>
    </row>
    <row r="15842" spans="7:8" x14ac:dyDescent="0.35">
      <c r="G15842" s="9"/>
      <c r="H15842" s="9"/>
    </row>
    <row r="15843" spans="7:8" x14ac:dyDescent="0.35">
      <c r="G15843" s="9"/>
      <c r="H15843" s="9"/>
    </row>
    <row r="15844" spans="7:8" x14ac:dyDescent="0.35">
      <c r="G15844" s="9"/>
      <c r="H15844" s="9"/>
    </row>
    <row r="15845" spans="7:8" x14ac:dyDescent="0.35">
      <c r="G15845" s="9"/>
      <c r="H15845" s="9"/>
    </row>
    <row r="15846" spans="7:8" x14ac:dyDescent="0.35">
      <c r="G15846" s="9"/>
      <c r="H15846" s="9"/>
    </row>
    <row r="15847" spans="7:8" x14ac:dyDescent="0.35">
      <c r="G15847" s="9"/>
      <c r="H15847" s="9"/>
    </row>
    <row r="15848" spans="7:8" x14ac:dyDescent="0.35">
      <c r="G15848" s="9"/>
      <c r="H15848" s="9"/>
    </row>
    <row r="15849" spans="7:8" x14ac:dyDescent="0.35">
      <c r="G15849" s="9"/>
      <c r="H15849" s="9"/>
    </row>
    <row r="15850" spans="7:8" x14ac:dyDescent="0.35">
      <c r="G15850" s="9"/>
      <c r="H15850" s="9"/>
    </row>
    <row r="15851" spans="7:8" x14ac:dyDescent="0.35">
      <c r="G15851" s="9"/>
      <c r="H15851" s="9"/>
    </row>
    <row r="15852" spans="7:8" x14ac:dyDescent="0.35">
      <c r="G15852" s="9"/>
      <c r="H15852" s="9"/>
    </row>
    <row r="15853" spans="7:8" x14ac:dyDescent="0.35">
      <c r="G15853" s="9"/>
      <c r="H15853" s="9"/>
    </row>
    <row r="15854" spans="7:8" x14ac:dyDescent="0.35">
      <c r="G15854" s="9"/>
      <c r="H15854" s="9"/>
    </row>
    <row r="15855" spans="7:8" x14ac:dyDescent="0.35">
      <c r="G15855" s="9"/>
      <c r="H15855" s="9"/>
    </row>
    <row r="15856" spans="7:8" x14ac:dyDescent="0.35">
      <c r="G15856" s="9"/>
      <c r="H15856" s="9"/>
    </row>
    <row r="15857" spans="7:8" x14ac:dyDescent="0.35">
      <c r="G15857" s="9"/>
      <c r="H15857" s="9"/>
    </row>
    <row r="15858" spans="7:8" x14ac:dyDescent="0.35">
      <c r="G15858" s="9"/>
      <c r="H15858" s="9"/>
    </row>
    <row r="15859" spans="7:8" x14ac:dyDescent="0.35">
      <c r="G15859" s="9"/>
      <c r="H15859" s="9"/>
    </row>
    <row r="15860" spans="7:8" x14ac:dyDescent="0.35">
      <c r="G15860" s="9"/>
      <c r="H15860" s="9"/>
    </row>
    <row r="15861" spans="7:8" x14ac:dyDescent="0.35">
      <c r="G15861" s="9"/>
      <c r="H15861" s="9"/>
    </row>
    <row r="15862" spans="7:8" x14ac:dyDescent="0.35">
      <c r="G15862" s="9"/>
      <c r="H15862" s="9"/>
    </row>
    <row r="15863" spans="7:8" x14ac:dyDescent="0.35">
      <c r="G15863" s="9"/>
      <c r="H15863" s="9"/>
    </row>
    <row r="15864" spans="7:8" x14ac:dyDescent="0.35">
      <c r="G15864" s="9"/>
      <c r="H15864" s="9"/>
    </row>
    <row r="15865" spans="7:8" x14ac:dyDescent="0.35">
      <c r="G15865" s="9"/>
      <c r="H15865" s="9"/>
    </row>
    <row r="15866" spans="7:8" x14ac:dyDescent="0.35">
      <c r="G15866" s="9"/>
      <c r="H15866" s="9"/>
    </row>
    <row r="15867" spans="7:8" x14ac:dyDescent="0.35">
      <c r="G15867" s="9"/>
      <c r="H15867" s="9"/>
    </row>
    <row r="15868" spans="7:8" x14ac:dyDescent="0.35">
      <c r="G15868" s="9"/>
      <c r="H15868" s="9"/>
    </row>
    <row r="15869" spans="7:8" x14ac:dyDescent="0.35">
      <c r="G15869" s="9"/>
      <c r="H15869" s="9"/>
    </row>
    <row r="15870" spans="7:8" x14ac:dyDescent="0.35">
      <c r="G15870" s="9"/>
      <c r="H15870" s="9"/>
    </row>
    <row r="15871" spans="7:8" x14ac:dyDescent="0.35">
      <c r="G15871" s="9"/>
      <c r="H15871" s="9"/>
    </row>
    <row r="15872" spans="7:8" x14ac:dyDescent="0.35">
      <c r="G15872" s="9"/>
      <c r="H15872" s="9"/>
    </row>
    <row r="15873" spans="7:8" x14ac:dyDescent="0.35">
      <c r="G15873" s="9"/>
      <c r="H15873" s="9"/>
    </row>
    <row r="15874" spans="7:8" x14ac:dyDescent="0.35">
      <c r="G15874" s="9"/>
      <c r="H15874" s="9"/>
    </row>
    <row r="15875" spans="7:8" x14ac:dyDescent="0.35">
      <c r="G15875" s="9"/>
      <c r="H15875" s="9"/>
    </row>
    <row r="15876" spans="7:8" x14ac:dyDescent="0.35">
      <c r="G15876" s="9"/>
      <c r="H15876" s="9"/>
    </row>
    <row r="15877" spans="7:8" x14ac:dyDescent="0.35">
      <c r="G15877" s="9"/>
      <c r="H15877" s="9"/>
    </row>
    <row r="15878" spans="7:8" x14ac:dyDescent="0.35">
      <c r="G15878" s="9"/>
      <c r="H15878" s="9"/>
    </row>
    <row r="15879" spans="7:8" x14ac:dyDescent="0.35">
      <c r="G15879" s="9"/>
      <c r="H15879" s="9"/>
    </row>
    <row r="15880" spans="7:8" x14ac:dyDescent="0.35">
      <c r="G15880" s="9"/>
      <c r="H15880" s="9"/>
    </row>
    <row r="15881" spans="7:8" x14ac:dyDescent="0.35">
      <c r="G15881" s="9"/>
      <c r="H15881" s="9"/>
    </row>
    <row r="15882" spans="7:8" x14ac:dyDescent="0.35">
      <c r="G15882" s="9"/>
      <c r="H15882" s="9"/>
    </row>
    <row r="15883" spans="7:8" x14ac:dyDescent="0.35">
      <c r="G15883" s="9"/>
      <c r="H15883" s="9"/>
    </row>
    <row r="15884" spans="7:8" x14ac:dyDescent="0.35">
      <c r="G15884" s="9"/>
      <c r="H15884" s="9"/>
    </row>
    <row r="15885" spans="7:8" x14ac:dyDescent="0.35">
      <c r="G15885" s="9"/>
      <c r="H15885" s="9"/>
    </row>
    <row r="15886" spans="7:8" x14ac:dyDescent="0.35">
      <c r="G15886" s="9"/>
      <c r="H15886" s="9"/>
    </row>
    <row r="15887" spans="7:8" x14ac:dyDescent="0.35">
      <c r="G15887" s="9"/>
      <c r="H15887" s="9"/>
    </row>
    <row r="15888" spans="7:8" x14ac:dyDescent="0.35">
      <c r="G15888" s="9"/>
      <c r="H15888" s="9"/>
    </row>
    <row r="15889" spans="7:8" x14ac:dyDescent="0.35">
      <c r="G15889" s="9"/>
      <c r="H15889" s="9"/>
    </row>
    <row r="15890" spans="7:8" x14ac:dyDescent="0.35">
      <c r="G15890" s="9"/>
      <c r="H15890" s="9"/>
    </row>
    <row r="15891" spans="7:8" x14ac:dyDescent="0.35">
      <c r="G15891" s="9"/>
      <c r="H15891" s="9"/>
    </row>
    <row r="15892" spans="7:8" x14ac:dyDescent="0.35">
      <c r="G15892" s="9"/>
      <c r="H15892" s="9"/>
    </row>
    <row r="15893" spans="7:8" x14ac:dyDescent="0.35">
      <c r="G15893" s="9"/>
      <c r="H15893" s="9"/>
    </row>
    <row r="15894" spans="7:8" x14ac:dyDescent="0.35">
      <c r="G15894" s="9"/>
      <c r="H15894" s="9"/>
    </row>
    <row r="15895" spans="7:8" x14ac:dyDescent="0.35">
      <c r="G15895" s="9"/>
      <c r="H15895" s="9"/>
    </row>
    <row r="15896" spans="7:8" x14ac:dyDescent="0.35">
      <c r="G15896" s="9"/>
      <c r="H15896" s="9"/>
    </row>
    <row r="15897" spans="7:8" x14ac:dyDescent="0.35">
      <c r="G15897" s="9"/>
      <c r="H15897" s="9"/>
    </row>
    <row r="15898" spans="7:8" x14ac:dyDescent="0.35">
      <c r="G15898" s="9"/>
      <c r="H15898" s="9"/>
    </row>
    <row r="15899" spans="7:8" x14ac:dyDescent="0.35">
      <c r="G15899" s="9"/>
      <c r="H15899" s="9"/>
    </row>
    <row r="15900" spans="7:8" x14ac:dyDescent="0.35">
      <c r="G15900" s="9"/>
      <c r="H15900" s="9"/>
    </row>
    <row r="15901" spans="7:8" x14ac:dyDescent="0.35">
      <c r="G15901" s="9"/>
      <c r="H15901" s="9"/>
    </row>
    <row r="15902" spans="7:8" x14ac:dyDescent="0.35">
      <c r="G15902" s="9"/>
      <c r="H15902" s="9"/>
    </row>
    <row r="15903" spans="7:8" x14ac:dyDescent="0.35">
      <c r="G15903" s="9"/>
      <c r="H15903" s="9"/>
    </row>
    <row r="15904" spans="7:8" x14ac:dyDescent="0.35">
      <c r="G15904" s="9"/>
      <c r="H15904" s="9"/>
    </row>
    <row r="15905" spans="7:8" x14ac:dyDescent="0.35">
      <c r="G15905" s="9"/>
      <c r="H15905" s="9"/>
    </row>
    <row r="15906" spans="7:8" x14ac:dyDescent="0.35">
      <c r="G15906" s="9"/>
      <c r="H15906" s="9"/>
    </row>
    <row r="15907" spans="7:8" x14ac:dyDescent="0.35">
      <c r="G15907" s="9"/>
      <c r="H15907" s="9"/>
    </row>
    <row r="15908" spans="7:8" x14ac:dyDescent="0.35">
      <c r="G15908" s="9"/>
      <c r="H15908" s="9"/>
    </row>
    <row r="15909" spans="7:8" x14ac:dyDescent="0.35">
      <c r="G15909" s="9"/>
      <c r="H15909" s="9"/>
    </row>
    <row r="15910" spans="7:8" x14ac:dyDescent="0.35">
      <c r="G15910" s="9"/>
      <c r="H15910" s="9"/>
    </row>
    <row r="15911" spans="7:8" x14ac:dyDescent="0.35">
      <c r="G15911" s="9"/>
      <c r="H15911" s="9"/>
    </row>
    <row r="15912" spans="7:8" x14ac:dyDescent="0.35">
      <c r="G15912" s="9"/>
      <c r="H15912" s="9"/>
    </row>
    <row r="15913" spans="7:8" x14ac:dyDescent="0.35">
      <c r="G15913" s="9"/>
      <c r="H15913" s="9"/>
    </row>
    <row r="15914" spans="7:8" x14ac:dyDescent="0.35">
      <c r="G15914" s="9"/>
      <c r="H15914" s="9"/>
    </row>
    <row r="15915" spans="7:8" x14ac:dyDescent="0.35">
      <c r="G15915" s="9"/>
      <c r="H15915" s="9"/>
    </row>
    <row r="15916" spans="7:8" x14ac:dyDescent="0.35">
      <c r="G15916" s="9"/>
      <c r="H15916" s="9"/>
    </row>
    <row r="15917" spans="7:8" x14ac:dyDescent="0.35">
      <c r="G15917" s="9"/>
      <c r="H15917" s="9"/>
    </row>
    <row r="15918" spans="7:8" x14ac:dyDescent="0.35">
      <c r="G15918" s="9"/>
      <c r="H15918" s="9"/>
    </row>
    <row r="15919" spans="7:8" x14ac:dyDescent="0.35">
      <c r="G15919" s="9"/>
      <c r="H15919" s="9"/>
    </row>
    <row r="15920" spans="7:8" x14ac:dyDescent="0.35">
      <c r="G15920" s="9"/>
      <c r="H15920" s="9"/>
    </row>
    <row r="15921" spans="7:8" x14ac:dyDescent="0.35">
      <c r="G15921" s="9"/>
      <c r="H15921" s="9"/>
    </row>
    <row r="15922" spans="7:8" x14ac:dyDescent="0.35">
      <c r="G15922" s="9"/>
      <c r="H15922" s="9"/>
    </row>
    <row r="15923" spans="7:8" x14ac:dyDescent="0.35">
      <c r="G15923" s="9"/>
      <c r="H15923" s="9"/>
    </row>
    <row r="15924" spans="7:8" x14ac:dyDescent="0.35">
      <c r="G15924" s="9"/>
      <c r="H15924" s="9"/>
    </row>
    <row r="15925" spans="7:8" x14ac:dyDescent="0.35">
      <c r="G15925" s="9"/>
      <c r="H15925" s="9"/>
    </row>
    <row r="15926" spans="7:8" x14ac:dyDescent="0.35">
      <c r="G15926" s="9"/>
      <c r="H15926" s="9"/>
    </row>
    <row r="15927" spans="7:8" x14ac:dyDescent="0.35">
      <c r="G15927" s="9"/>
      <c r="H15927" s="9"/>
    </row>
    <row r="15928" spans="7:8" x14ac:dyDescent="0.35">
      <c r="G15928" s="9"/>
      <c r="H15928" s="9"/>
    </row>
    <row r="15929" spans="7:8" x14ac:dyDescent="0.35">
      <c r="G15929" s="9"/>
      <c r="H15929" s="9"/>
    </row>
    <row r="15930" spans="7:8" x14ac:dyDescent="0.35">
      <c r="G15930" s="9"/>
      <c r="H15930" s="9"/>
    </row>
    <row r="15931" spans="7:8" x14ac:dyDescent="0.35">
      <c r="G15931" s="9"/>
      <c r="H15931" s="9"/>
    </row>
    <row r="15932" spans="7:8" x14ac:dyDescent="0.35">
      <c r="G15932" s="9"/>
      <c r="H15932" s="9"/>
    </row>
    <row r="15933" spans="7:8" x14ac:dyDescent="0.35">
      <c r="G15933" s="9"/>
      <c r="H15933" s="9"/>
    </row>
    <row r="15934" spans="7:8" x14ac:dyDescent="0.35">
      <c r="G15934" s="9"/>
      <c r="H15934" s="9"/>
    </row>
    <row r="15935" spans="7:8" x14ac:dyDescent="0.35">
      <c r="G15935" s="9"/>
      <c r="H15935" s="9"/>
    </row>
    <row r="15936" spans="7:8" x14ac:dyDescent="0.35">
      <c r="G15936" s="9"/>
      <c r="H15936" s="9"/>
    </row>
    <row r="15937" spans="7:8" x14ac:dyDescent="0.35">
      <c r="G15937" s="9"/>
      <c r="H15937" s="9"/>
    </row>
    <row r="15938" spans="7:8" x14ac:dyDescent="0.35">
      <c r="G15938" s="9"/>
      <c r="H15938" s="9"/>
    </row>
    <row r="15939" spans="7:8" x14ac:dyDescent="0.35">
      <c r="G15939" s="9"/>
      <c r="H15939" s="9"/>
    </row>
    <row r="15940" spans="7:8" x14ac:dyDescent="0.35">
      <c r="G15940" s="9"/>
      <c r="H15940" s="9"/>
    </row>
    <row r="15941" spans="7:8" x14ac:dyDescent="0.35">
      <c r="G15941" s="9"/>
      <c r="H15941" s="9"/>
    </row>
    <row r="15942" spans="7:8" x14ac:dyDescent="0.35">
      <c r="G15942" s="9"/>
      <c r="H15942" s="9"/>
    </row>
    <row r="15943" spans="7:8" x14ac:dyDescent="0.35">
      <c r="G15943" s="9"/>
      <c r="H15943" s="9"/>
    </row>
    <row r="15944" spans="7:8" x14ac:dyDescent="0.35">
      <c r="G15944" s="9"/>
      <c r="H15944" s="9"/>
    </row>
    <row r="15945" spans="7:8" x14ac:dyDescent="0.35">
      <c r="G15945" s="9"/>
      <c r="H15945" s="9"/>
    </row>
    <row r="15946" spans="7:8" x14ac:dyDescent="0.35">
      <c r="G15946" s="9"/>
      <c r="H15946" s="9"/>
    </row>
    <row r="15947" spans="7:8" x14ac:dyDescent="0.35">
      <c r="G15947" s="9"/>
      <c r="H15947" s="9"/>
    </row>
    <row r="15948" spans="7:8" x14ac:dyDescent="0.35">
      <c r="G15948" s="9"/>
      <c r="H15948" s="9"/>
    </row>
    <row r="15949" spans="7:8" x14ac:dyDescent="0.35">
      <c r="G15949" s="9"/>
      <c r="H15949" s="9"/>
    </row>
    <row r="15950" spans="7:8" x14ac:dyDescent="0.35">
      <c r="G15950" s="9"/>
      <c r="H15950" s="9"/>
    </row>
    <row r="15951" spans="7:8" x14ac:dyDescent="0.35">
      <c r="G15951" s="9"/>
      <c r="H15951" s="9"/>
    </row>
    <row r="15952" spans="7:8" x14ac:dyDescent="0.35">
      <c r="G15952" s="9"/>
      <c r="H15952" s="9"/>
    </row>
    <row r="15953" spans="7:8" x14ac:dyDescent="0.35">
      <c r="G15953" s="9"/>
      <c r="H15953" s="9"/>
    </row>
    <row r="15954" spans="7:8" x14ac:dyDescent="0.35">
      <c r="G15954" s="9"/>
      <c r="H15954" s="9"/>
    </row>
    <row r="15955" spans="7:8" x14ac:dyDescent="0.35">
      <c r="G15955" s="9"/>
      <c r="H15955" s="9"/>
    </row>
    <row r="15956" spans="7:8" x14ac:dyDescent="0.35">
      <c r="G15956" s="9"/>
      <c r="H15956" s="9"/>
    </row>
    <row r="15957" spans="7:8" x14ac:dyDescent="0.35">
      <c r="G15957" s="9"/>
      <c r="H15957" s="9"/>
    </row>
    <row r="15958" spans="7:8" x14ac:dyDescent="0.35">
      <c r="G15958" s="9"/>
      <c r="H15958" s="9"/>
    </row>
    <row r="15959" spans="7:8" x14ac:dyDescent="0.35">
      <c r="G15959" s="9"/>
      <c r="H15959" s="9"/>
    </row>
    <row r="15960" spans="7:8" x14ac:dyDescent="0.35">
      <c r="G15960" s="9"/>
      <c r="H15960" s="9"/>
    </row>
    <row r="15961" spans="7:8" x14ac:dyDescent="0.35">
      <c r="G15961" s="9"/>
      <c r="H15961" s="9"/>
    </row>
    <row r="15962" spans="7:8" x14ac:dyDescent="0.35">
      <c r="G15962" s="9"/>
      <c r="H15962" s="9"/>
    </row>
    <row r="15963" spans="7:8" x14ac:dyDescent="0.35">
      <c r="G15963" s="9"/>
      <c r="H15963" s="9"/>
    </row>
    <row r="15964" spans="7:8" x14ac:dyDescent="0.35">
      <c r="G15964" s="9"/>
      <c r="H15964" s="9"/>
    </row>
    <row r="15965" spans="7:8" x14ac:dyDescent="0.35">
      <c r="G15965" s="9"/>
      <c r="H15965" s="9"/>
    </row>
    <row r="15966" spans="7:8" x14ac:dyDescent="0.35">
      <c r="G15966" s="9"/>
      <c r="H15966" s="9"/>
    </row>
    <row r="15967" spans="7:8" x14ac:dyDescent="0.35">
      <c r="G15967" s="9"/>
      <c r="H15967" s="9"/>
    </row>
    <row r="15968" spans="7:8" x14ac:dyDescent="0.35">
      <c r="G15968" s="9"/>
      <c r="H15968" s="9"/>
    </row>
    <row r="15969" spans="7:8" x14ac:dyDescent="0.35">
      <c r="G15969" s="9"/>
      <c r="H15969" s="9"/>
    </row>
    <row r="15970" spans="7:8" x14ac:dyDescent="0.35">
      <c r="G15970" s="9"/>
      <c r="H15970" s="9"/>
    </row>
    <row r="15971" spans="7:8" x14ac:dyDescent="0.35">
      <c r="G15971" s="9"/>
      <c r="H15971" s="9"/>
    </row>
    <row r="15972" spans="7:8" x14ac:dyDescent="0.35">
      <c r="G15972" s="9"/>
      <c r="H15972" s="9"/>
    </row>
    <row r="15973" spans="7:8" x14ac:dyDescent="0.35">
      <c r="G15973" s="9"/>
      <c r="H15973" s="9"/>
    </row>
    <row r="15974" spans="7:8" x14ac:dyDescent="0.35">
      <c r="G15974" s="9"/>
      <c r="H15974" s="9"/>
    </row>
    <row r="15975" spans="7:8" x14ac:dyDescent="0.35">
      <c r="G15975" s="9"/>
      <c r="H15975" s="9"/>
    </row>
    <row r="15976" spans="7:8" x14ac:dyDescent="0.35">
      <c r="G15976" s="9"/>
      <c r="H15976" s="9"/>
    </row>
    <row r="15977" spans="7:8" x14ac:dyDescent="0.35">
      <c r="G15977" s="9"/>
      <c r="H15977" s="9"/>
    </row>
    <row r="15978" spans="7:8" x14ac:dyDescent="0.35">
      <c r="G15978" s="9"/>
      <c r="H15978" s="9"/>
    </row>
    <row r="15979" spans="7:8" x14ac:dyDescent="0.35">
      <c r="G15979" s="9"/>
      <c r="H15979" s="9"/>
    </row>
    <row r="15980" spans="7:8" x14ac:dyDescent="0.35">
      <c r="G15980" s="9"/>
      <c r="H15980" s="9"/>
    </row>
    <row r="15981" spans="7:8" x14ac:dyDescent="0.35">
      <c r="G15981" s="9"/>
      <c r="H15981" s="9"/>
    </row>
    <row r="15982" spans="7:8" x14ac:dyDescent="0.35">
      <c r="G15982" s="9"/>
      <c r="H15982" s="9"/>
    </row>
    <row r="15983" spans="7:8" x14ac:dyDescent="0.35">
      <c r="G15983" s="9"/>
      <c r="H15983" s="9"/>
    </row>
    <row r="15984" spans="7:8" x14ac:dyDescent="0.35">
      <c r="G15984" s="9"/>
      <c r="H15984" s="9"/>
    </row>
    <row r="15985" spans="7:8" x14ac:dyDescent="0.35">
      <c r="G15985" s="9"/>
      <c r="H15985" s="9"/>
    </row>
    <row r="15986" spans="7:8" x14ac:dyDescent="0.35">
      <c r="G15986" s="9"/>
      <c r="H15986" s="9"/>
    </row>
    <row r="15987" spans="7:8" x14ac:dyDescent="0.35">
      <c r="G15987" s="9"/>
      <c r="H15987" s="9"/>
    </row>
    <row r="15988" spans="7:8" x14ac:dyDescent="0.35">
      <c r="G15988" s="9"/>
      <c r="H15988" s="9"/>
    </row>
    <row r="15989" spans="7:8" x14ac:dyDescent="0.35">
      <c r="G15989" s="9"/>
      <c r="H15989" s="9"/>
    </row>
    <row r="15990" spans="7:8" x14ac:dyDescent="0.35">
      <c r="G15990" s="9"/>
      <c r="H15990" s="9"/>
    </row>
    <row r="15991" spans="7:8" x14ac:dyDescent="0.35">
      <c r="G15991" s="9"/>
      <c r="H15991" s="9"/>
    </row>
    <row r="15992" spans="7:8" x14ac:dyDescent="0.35">
      <c r="G15992" s="9"/>
      <c r="H15992" s="9"/>
    </row>
    <row r="15993" spans="7:8" x14ac:dyDescent="0.35">
      <c r="G15993" s="9"/>
      <c r="H15993" s="9"/>
    </row>
    <row r="15994" spans="7:8" x14ac:dyDescent="0.35">
      <c r="G15994" s="9"/>
      <c r="H15994" s="9"/>
    </row>
    <row r="15995" spans="7:8" x14ac:dyDescent="0.35">
      <c r="G15995" s="9"/>
      <c r="H15995" s="9"/>
    </row>
    <row r="15996" spans="7:8" x14ac:dyDescent="0.35">
      <c r="G15996" s="9"/>
      <c r="H15996" s="9"/>
    </row>
    <row r="15997" spans="7:8" x14ac:dyDescent="0.35">
      <c r="G15997" s="9"/>
      <c r="H15997" s="9"/>
    </row>
    <row r="15998" spans="7:8" x14ac:dyDescent="0.35">
      <c r="G15998" s="9"/>
      <c r="H15998" s="9"/>
    </row>
    <row r="15999" spans="7:8" x14ac:dyDescent="0.35">
      <c r="G15999" s="9"/>
      <c r="H15999" s="9"/>
    </row>
    <row r="16000" spans="7:8" x14ac:dyDescent="0.35">
      <c r="G16000" s="9"/>
      <c r="H16000" s="9"/>
    </row>
    <row r="16001" spans="7:8" x14ac:dyDescent="0.35">
      <c r="G16001" s="9"/>
      <c r="H16001" s="9"/>
    </row>
    <row r="16002" spans="7:8" x14ac:dyDescent="0.35">
      <c r="G16002" s="9"/>
      <c r="H16002" s="9"/>
    </row>
    <row r="16003" spans="7:8" x14ac:dyDescent="0.35">
      <c r="G16003" s="9"/>
      <c r="H16003" s="9"/>
    </row>
    <row r="16004" spans="7:8" x14ac:dyDescent="0.35">
      <c r="G16004" s="9"/>
      <c r="H16004" s="9"/>
    </row>
    <row r="16005" spans="7:8" x14ac:dyDescent="0.35">
      <c r="G16005" s="9"/>
      <c r="H16005" s="9"/>
    </row>
    <row r="16006" spans="7:8" x14ac:dyDescent="0.35">
      <c r="G16006" s="9"/>
      <c r="H16006" s="9"/>
    </row>
    <row r="16007" spans="7:8" x14ac:dyDescent="0.35">
      <c r="G16007" s="9"/>
      <c r="H16007" s="9"/>
    </row>
    <row r="16008" spans="7:8" x14ac:dyDescent="0.35">
      <c r="G16008" s="9"/>
      <c r="H16008" s="9"/>
    </row>
    <row r="16009" spans="7:8" x14ac:dyDescent="0.35">
      <c r="G16009" s="9"/>
      <c r="H16009" s="9"/>
    </row>
    <row r="16010" spans="7:8" x14ac:dyDescent="0.35">
      <c r="G16010" s="9"/>
      <c r="H16010" s="9"/>
    </row>
    <row r="16011" spans="7:8" x14ac:dyDescent="0.35">
      <c r="G16011" s="9"/>
      <c r="H16011" s="9"/>
    </row>
    <row r="16012" spans="7:8" x14ac:dyDescent="0.35">
      <c r="G16012" s="9"/>
      <c r="H16012" s="9"/>
    </row>
    <row r="16013" spans="7:8" x14ac:dyDescent="0.35">
      <c r="G16013" s="9"/>
      <c r="H16013" s="9"/>
    </row>
    <row r="16014" spans="7:8" x14ac:dyDescent="0.35">
      <c r="G16014" s="9"/>
      <c r="H16014" s="9"/>
    </row>
    <row r="16015" spans="7:8" x14ac:dyDescent="0.35">
      <c r="G16015" s="9"/>
      <c r="H16015" s="9"/>
    </row>
    <row r="16016" spans="7:8" x14ac:dyDescent="0.35">
      <c r="G16016" s="9"/>
      <c r="H16016" s="9"/>
    </row>
    <row r="16017" spans="7:8" x14ac:dyDescent="0.35">
      <c r="G16017" s="9"/>
      <c r="H16017" s="9"/>
    </row>
    <row r="16018" spans="7:8" x14ac:dyDescent="0.35">
      <c r="G16018" s="9"/>
      <c r="H16018" s="9"/>
    </row>
    <row r="16019" spans="7:8" x14ac:dyDescent="0.35">
      <c r="G16019" s="9"/>
      <c r="H16019" s="9"/>
    </row>
    <row r="16020" spans="7:8" x14ac:dyDescent="0.35">
      <c r="G16020" s="9"/>
      <c r="H16020" s="9"/>
    </row>
    <row r="16021" spans="7:8" x14ac:dyDescent="0.35">
      <c r="G16021" s="9"/>
      <c r="H16021" s="9"/>
    </row>
    <row r="16022" spans="7:8" x14ac:dyDescent="0.35">
      <c r="G16022" s="9"/>
      <c r="H16022" s="9"/>
    </row>
    <row r="16023" spans="7:8" x14ac:dyDescent="0.35">
      <c r="G16023" s="9"/>
      <c r="H16023" s="9"/>
    </row>
    <row r="16024" spans="7:8" x14ac:dyDescent="0.35">
      <c r="G16024" s="9"/>
      <c r="H16024" s="9"/>
    </row>
    <row r="16025" spans="7:8" x14ac:dyDescent="0.35">
      <c r="G16025" s="9"/>
      <c r="H16025" s="9"/>
    </row>
    <row r="16026" spans="7:8" x14ac:dyDescent="0.35">
      <c r="G16026" s="9"/>
      <c r="H16026" s="9"/>
    </row>
    <row r="16027" spans="7:8" x14ac:dyDescent="0.35">
      <c r="G16027" s="9"/>
      <c r="H16027" s="9"/>
    </row>
    <row r="16028" spans="7:8" x14ac:dyDescent="0.35">
      <c r="G16028" s="9"/>
      <c r="H16028" s="9"/>
    </row>
    <row r="16029" spans="7:8" x14ac:dyDescent="0.35">
      <c r="G16029" s="9"/>
      <c r="H16029" s="9"/>
    </row>
    <row r="16030" spans="7:8" x14ac:dyDescent="0.35">
      <c r="G16030" s="9"/>
      <c r="H16030" s="9"/>
    </row>
    <row r="16031" spans="7:8" x14ac:dyDescent="0.35">
      <c r="G16031" s="9"/>
      <c r="H16031" s="9"/>
    </row>
    <row r="16032" spans="7:8" x14ac:dyDescent="0.35">
      <c r="G16032" s="9"/>
      <c r="H16032" s="9"/>
    </row>
    <row r="16033" spans="7:8" x14ac:dyDescent="0.35">
      <c r="G16033" s="9"/>
      <c r="H16033" s="9"/>
    </row>
    <row r="16034" spans="7:8" x14ac:dyDescent="0.35">
      <c r="G16034" s="9"/>
      <c r="H16034" s="9"/>
    </row>
    <row r="16035" spans="7:8" x14ac:dyDescent="0.35">
      <c r="G16035" s="9"/>
      <c r="H16035" s="9"/>
    </row>
    <row r="16036" spans="7:8" x14ac:dyDescent="0.35">
      <c r="G16036" s="9"/>
      <c r="H16036" s="9"/>
    </row>
    <row r="16037" spans="7:8" x14ac:dyDescent="0.35">
      <c r="G16037" s="9"/>
      <c r="H16037" s="9"/>
    </row>
    <row r="16038" spans="7:8" x14ac:dyDescent="0.35">
      <c r="G16038" s="9"/>
      <c r="H16038" s="9"/>
    </row>
    <row r="16039" spans="7:8" x14ac:dyDescent="0.35">
      <c r="G16039" s="9"/>
      <c r="H16039" s="9"/>
    </row>
    <row r="16040" spans="7:8" x14ac:dyDescent="0.35">
      <c r="G16040" s="9"/>
      <c r="H16040" s="9"/>
    </row>
    <row r="16041" spans="7:8" x14ac:dyDescent="0.35">
      <c r="G16041" s="9"/>
      <c r="H16041" s="9"/>
    </row>
    <row r="16042" spans="7:8" x14ac:dyDescent="0.35">
      <c r="G16042" s="9"/>
      <c r="H16042" s="9"/>
    </row>
    <row r="16043" spans="7:8" x14ac:dyDescent="0.35">
      <c r="G16043" s="9"/>
      <c r="H16043" s="9"/>
    </row>
    <row r="16044" spans="7:8" x14ac:dyDescent="0.35">
      <c r="G16044" s="9"/>
      <c r="H16044" s="9"/>
    </row>
    <row r="16045" spans="7:8" x14ac:dyDescent="0.35">
      <c r="G16045" s="9"/>
      <c r="H16045" s="9"/>
    </row>
    <row r="16046" spans="7:8" x14ac:dyDescent="0.35">
      <c r="G16046" s="9"/>
      <c r="H16046" s="9"/>
    </row>
    <row r="16047" spans="7:8" x14ac:dyDescent="0.35">
      <c r="G16047" s="9"/>
      <c r="H16047" s="9"/>
    </row>
    <row r="16048" spans="7:8" x14ac:dyDescent="0.35">
      <c r="G16048" s="9"/>
      <c r="H16048" s="9"/>
    </row>
    <row r="16049" spans="7:8" x14ac:dyDescent="0.35">
      <c r="G16049" s="9"/>
      <c r="H16049" s="9"/>
    </row>
    <row r="16050" spans="7:8" x14ac:dyDescent="0.35">
      <c r="G16050" s="9"/>
      <c r="H16050" s="9"/>
    </row>
    <row r="16051" spans="7:8" x14ac:dyDescent="0.35">
      <c r="G16051" s="9"/>
      <c r="H16051" s="9"/>
    </row>
    <row r="16052" spans="7:8" x14ac:dyDescent="0.35">
      <c r="G16052" s="9"/>
      <c r="H16052" s="9"/>
    </row>
    <row r="16053" spans="7:8" x14ac:dyDescent="0.35">
      <c r="G16053" s="9"/>
      <c r="H16053" s="9"/>
    </row>
    <row r="16054" spans="7:8" x14ac:dyDescent="0.35">
      <c r="G16054" s="9"/>
      <c r="H16054" s="9"/>
    </row>
    <row r="16055" spans="7:8" x14ac:dyDescent="0.35">
      <c r="G16055" s="9"/>
      <c r="H16055" s="9"/>
    </row>
    <row r="16056" spans="7:8" x14ac:dyDescent="0.35">
      <c r="G16056" s="9"/>
      <c r="H16056" s="9"/>
    </row>
    <row r="16057" spans="7:8" x14ac:dyDescent="0.35">
      <c r="G16057" s="9"/>
      <c r="H16057" s="9"/>
    </row>
    <row r="16058" spans="7:8" x14ac:dyDescent="0.35">
      <c r="G16058" s="9"/>
      <c r="H16058" s="9"/>
    </row>
    <row r="16059" spans="7:8" x14ac:dyDescent="0.35">
      <c r="G16059" s="9"/>
      <c r="H16059" s="9"/>
    </row>
    <row r="16060" spans="7:8" x14ac:dyDescent="0.35">
      <c r="G16060" s="9"/>
      <c r="H16060" s="9"/>
    </row>
    <row r="16061" spans="7:8" x14ac:dyDescent="0.35">
      <c r="G16061" s="9"/>
      <c r="H16061" s="9"/>
    </row>
    <row r="16062" spans="7:8" x14ac:dyDescent="0.35">
      <c r="G16062" s="9"/>
      <c r="H16062" s="9"/>
    </row>
    <row r="16063" spans="7:8" x14ac:dyDescent="0.35">
      <c r="G16063" s="9"/>
      <c r="H16063" s="9"/>
    </row>
    <row r="16064" spans="7:8" x14ac:dyDescent="0.35">
      <c r="G16064" s="9"/>
      <c r="H16064" s="9"/>
    </row>
    <row r="16065" spans="7:8" x14ac:dyDescent="0.35">
      <c r="G16065" s="9"/>
      <c r="H16065" s="9"/>
    </row>
    <row r="16066" spans="7:8" x14ac:dyDescent="0.35">
      <c r="G16066" s="9"/>
      <c r="H16066" s="9"/>
    </row>
    <row r="16067" spans="7:8" x14ac:dyDescent="0.35">
      <c r="G16067" s="9"/>
      <c r="H16067" s="9"/>
    </row>
    <row r="16068" spans="7:8" x14ac:dyDescent="0.35">
      <c r="G16068" s="9"/>
      <c r="H16068" s="9"/>
    </row>
    <row r="16069" spans="7:8" x14ac:dyDescent="0.35">
      <c r="G16069" s="9"/>
      <c r="H16069" s="9"/>
    </row>
    <row r="16070" spans="7:8" x14ac:dyDescent="0.35">
      <c r="G16070" s="9"/>
      <c r="H16070" s="9"/>
    </row>
    <row r="16071" spans="7:8" x14ac:dyDescent="0.35">
      <c r="G16071" s="9"/>
      <c r="H16071" s="9"/>
    </row>
    <row r="16072" spans="7:8" x14ac:dyDescent="0.35">
      <c r="G16072" s="9"/>
      <c r="H16072" s="9"/>
    </row>
    <row r="16073" spans="7:8" x14ac:dyDescent="0.35">
      <c r="G16073" s="9"/>
      <c r="H16073" s="9"/>
    </row>
    <row r="16074" spans="7:8" x14ac:dyDescent="0.35">
      <c r="G16074" s="9"/>
      <c r="H16074" s="9"/>
    </row>
    <row r="16075" spans="7:8" x14ac:dyDescent="0.35">
      <c r="G16075" s="9"/>
      <c r="H16075" s="9"/>
    </row>
    <row r="16076" spans="7:8" x14ac:dyDescent="0.35">
      <c r="G16076" s="9"/>
      <c r="H16076" s="9"/>
    </row>
    <row r="16077" spans="7:8" x14ac:dyDescent="0.35">
      <c r="G16077" s="9"/>
      <c r="H16077" s="9"/>
    </row>
    <row r="16078" spans="7:8" x14ac:dyDescent="0.35">
      <c r="G16078" s="9"/>
      <c r="H16078" s="9"/>
    </row>
    <row r="16079" spans="7:8" x14ac:dyDescent="0.35">
      <c r="G16079" s="9"/>
      <c r="H16079" s="9"/>
    </row>
    <row r="16080" spans="7:8" x14ac:dyDescent="0.35">
      <c r="G16080" s="9"/>
      <c r="H16080" s="9"/>
    </row>
    <row r="16081" spans="7:8" x14ac:dyDescent="0.35">
      <c r="G16081" s="9"/>
      <c r="H16081" s="9"/>
    </row>
    <row r="16082" spans="7:8" x14ac:dyDescent="0.35">
      <c r="G16082" s="9"/>
      <c r="H16082" s="9"/>
    </row>
    <row r="16083" spans="7:8" x14ac:dyDescent="0.35">
      <c r="G16083" s="9"/>
      <c r="H16083" s="9"/>
    </row>
    <row r="16084" spans="7:8" x14ac:dyDescent="0.35">
      <c r="G16084" s="9"/>
      <c r="H16084" s="9"/>
    </row>
    <row r="16085" spans="7:8" x14ac:dyDescent="0.35">
      <c r="G16085" s="9"/>
      <c r="H16085" s="9"/>
    </row>
    <row r="16086" spans="7:8" x14ac:dyDescent="0.35">
      <c r="G16086" s="9"/>
      <c r="H16086" s="9"/>
    </row>
    <row r="16087" spans="7:8" x14ac:dyDescent="0.35">
      <c r="G16087" s="9"/>
      <c r="H16087" s="9"/>
    </row>
    <row r="16088" spans="7:8" x14ac:dyDescent="0.35">
      <c r="G16088" s="9"/>
      <c r="H16088" s="9"/>
    </row>
    <row r="16089" spans="7:8" x14ac:dyDescent="0.35">
      <c r="G16089" s="9"/>
      <c r="H16089" s="9"/>
    </row>
    <row r="16090" spans="7:8" x14ac:dyDescent="0.35">
      <c r="G16090" s="9"/>
      <c r="H16090" s="9"/>
    </row>
    <row r="16091" spans="7:8" x14ac:dyDescent="0.35">
      <c r="G16091" s="9"/>
      <c r="H16091" s="9"/>
    </row>
    <row r="16092" spans="7:8" x14ac:dyDescent="0.35">
      <c r="G16092" s="9"/>
      <c r="H16092" s="9"/>
    </row>
    <row r="16093" spans="7:8" x14ac:dyDescent="0.35">
      <c r="G16093" s="9"/>
      <c r="H16093" s="9"/>
    </row>
    <row r="16094" spans="7:8" x14ac:dyDescent="0.35">
      <c r="G16094" s="9"/>
      <c r="H16094" s="9"/>
    </row>
    <row r="16095" spans="7:8" x14ac:dyDescent="0.35">
      <c r="G16095" s="9"/>
      <c r="H16095" s="9"/>
    </row>
    <row r="16096" spans="7:8" x14ac:dyDescent="0.35">
      <c r="G16096" s="9"/>
      <c r="H16096" s="9"/>
    </row>
    <row r="16097" spans="7:8" x14ac:dyDescent="0.35">
      <c r="G16097" s="9"/>
      <c r="H16097" s="9"/>
    </row>
    <row r="16098" spans="7:8" x14ac:dyDescent="0.35">
      <c r="G16098" s="9"/>
      <c r="H16098" s="9"/>
    </row>
    <row r="16099" spans="7:8" x14ac:dyDescent="0.35">
      <c r="G16099" s="9"/>
      <c r="H16099" s="9"/>
    </row>
    <row r="16100" spans="7:8" x14ac:dyDescent="0.35">
      <c r="G16100" s="9"/>
      <c r="H16100" s="9"/>
    </row>
    <row r="16101" spans="7:8" x14ac:dyDescent="0.35">
      <c r="G16101" s="9"/>
      <c r="H16101" s="9"/>
    </row>
    <row r="16102" spans="7:8" x14ac:dyDescent="0.35">
      <c r="G16102" s="9"/>
      <c r="H16102" s="9"/>
    </row>
    <row r="16103" spans="7:8" x14ac:dyDescent="0.35">
      <c r="G16103" s="9"/>
      <c r="H16103" s="9"/>
    </row>
    <row r="16104" spans="7:8" x14ac:dyDescent="0.35">
      <c r="G16104" s="9"/>
      <c r="H16104" s="9"/>
    </row>
    <row r="16105" spans="7:8" x14ac:dyDescent="0.35">
      <c r="G16105" s="9"/>
      <c r="H16105" s="9"/>
    </row>
    <row r="16106" spans="7:8" x14ac:dyDescent="0.35">
      <c r="G16106" s="9"/>
      <c r="H16106" s="9"/>
    </row>
    <row r="16107" spans="7:8" x14ac:dyDescent="0.35">
      <c r="G16107" s="9"/>
      <c r="H16107" s="9"/>
    </row>
    <row r="16108" spans="7:8" x14ac:dyDescent="0.35">
      <c r="G16108" s="9"/>
      <c r="H16108" s="9"/>
    </row>
    <row r="16109" spans="7:8" x14ac:dyDescent="0.35">
      <c r="G16109" s="9"/>
      <c r="H16109" s="9"/>
    </row>
    <row r="16110" spans="7:8" x14ac:dyDescent="0.35">
      <c r="G16110" s="9"/>
      <c r="H16110" s="9"/>
    </row>
    <row r="16111" spans="7:8" x14ac:dyDescent="0.35">
      <c r="G16111" s="9"/>
      <c r="H16111" s="9"/>
    </row>
    <row r="16112" spans="7:8" x14ac:dyDescent="0.35">
      <c r="G16112" s="9"/>
      <c r="H16112" s="9"/>
    </row>
    <row r="16113" spans="7:8" x14ac:dyDescent="0.35">
      <c r="G16113" s="9"/>
      <c r="H16113" s="9"/>
    </row>
    <row r="16114" spans="7:8" x14ac:dyDescent="0.35">
      <c r="G16114" s="9"/>
      <c r="H16114" s="9"/>
    </row>
    <row r="16115" spans="7:8" x14ac:dyDescent="0.35">
      <c r="G16115" s="9"/>
      <c r="H16115" s="9"/>
    </row>
    <row r="16116" spans="7:8" x14ac:dyDescent="0.35">
      <c r="G16116" s="9"/>
      <c r="H16116" s="9"/>
    </row>
    <row r="16117" spans="7:8" x14ac:dyDescent="0.35">
      <c r="G16117" s="9"/>
      <c r="H16117" s="9"/>
    </row>
    <row r="16118" spans="7:8" x14ac:dyDescent="0.35">
      <c r="G16118" s="9"/>
      <c r="H16118" s="9"/>
    </row>
    <row r="16119" spans="7:8" x14ac:dyDescent="0.35">
      <c r="G16119" s="9"/>
      <c r="H16119" s="9"/>
    </row>
    <row r="16120" spans="7:8" x14ac:dyDescent="0.35">
      <c r="G16120" s="9"/>
      <c r="H16120" s="9"/>
    </row>
    <row r="16121" spans="7:8" x14ac:dyDescent="0.35">
      <c r="G16121" s="9"/>
      <c r="H16121" s="9"/>
    </row>
    <row r="16122" spans="7:8" x14ac:dyDescent="0.35">
      <c r="G16122" s="9"/>
      <c r="H16122" s="9"/>
    </row>
    <row r="16123" spans="7:8" x14ac:dyDescent="0.35">
      <c r="G16123" s="9"/>
      <c r="H16123" s="9"/>
    </row>
    <row r="16124" spans="7:8" x14ac:dyDescent="0.35">
      <c r="G16124" s="9"/>
      <c r="H16124" s="9"/>
    </row>
    <row r="16125" spans="7:8" x14ac:dyDescent="0.35">
      <c r="G16125" s="9"/>
      <c r="H16125" s="9"/>
    </row>
    <row r="16126" spans="7:8" x14ac:dyDescent="0.35">
      <c r="G16126" s="9"/>
      <c r="H16126" s="9"/>
    </row>
    <row r="16127" spans="7:8" x14ac:dyDescent="0.35">
      <c r="G16127" s="9"/>
      <c r="H16127" s="9"/>
    </row>
    <row r="16128" spans="7:8" x14ac:dyDescent="0.35">
      <c r="G16128" s="9"/>
      <c r="H16128" s="9"/>
    </row>
    <row r="16129" spans="7:8" x14ac:dyDescent="0.35">
      <c r="G16129" s="9"/>
      <c r="H16129" s="9"/>
    </row>
    <row r="16130" spans="7:8" x14ac:dyDescent="0.35">
      <c r="G16130" s="9"/>
      <c r="H16130" s="9"/>
    </row>
    <row r="16131" spans="7:8" x14ac:dyDescent="0.35">
      <c r="G16131" s="9"/>
      <c r="H16131" s="9"/>
    </row>
    <row r="16132" spans="7:8" x14ac:dyDescent="0.35">
      <c r="G16132" s="9"/>
      <c r="H16132" s="9"/>
    </row>
    <row r="16133" spans="7:8" x14ac:dyDescent="0.35">
      <c r="G16133" s="9"/>
      <c r="H16133" s="9"/>
    </row>
    <row r="16134" spans="7:8" x14ac:dyDescent="0.35">
      <c r="G16134" s="9"/>
      <c r="H16134" s="9"/>
    </row>
    <row r="16135" spans="7:8" x14ac:dyDescent="0.35">
      <c r="G16135" s="9"/>
      <c r="H16135" s="9"/>
    </row>
    <row r="16136" spans="7:8" x14ac:dyDescent="0.35">
      <c r="G16136" s="9"/>
      <c r="H16136" s="9"/>
    </row>
    <row r="16137" spans="7:8" x14ac:dyDescent="0.35">
      <c r="G16137" s="9"/>
      <c r="H16137" s="9"/>
    </row>
    <row r="16138" spans="7:8" x14ac:dyDescent="0.35">
      <c r="G16138" s="9"/>
      <c r="H16138" s="9"/>
    </row>
    <row r="16139" spans="7:8" x14ac:dyDescent="0.35">
      <c r="G16139" s="9"/>
      <c r="H16139" s="9"/>
    </row>
    <row r="16140" spans="7:8" x14ac:dyDescent="0.35">
      <c r="G16140" s="9"/>
      <c r="H16140" s="9"/>
    </row>
    <row r="16141" spans="7:8" x14ac:dyDescent="0.35">
      <c r="G16141" s="9"/>
      <c r="H16141" s="9"/>
    </row>
    <row r="16142" spans="7:8" x14ac:dyDescent="0.35">
      <c r="G16142" s="9"/>
      <c r="H16142" s="9"/>
    </row>
    <row r="16143" spans="7:8" x14ac:dyDescent="0.35">
      <c r="G16143" s="9"/>
      <c r="H16143" s="9"/>
    </row>
    <row r="16144" spans="7:8" x14ac:dyDescent="0.35">
      <c r="G16144" s="9"/>
      <c r="H16144" s="9"/>
    </row>
    <row r="16145" spans="7:8" x14ac:dyDescent="0.35">
      <c r="G16145" s="9"/>
      <c r="H16145" s="9"/>
    </row>
    <row r="16146" spans="7:8" x14ac:dyDescent="0.35">
      <c r="G16146" s="9"/>
      <c r="H16146" s="9"/>
    </row>
    <row r="16147" spans="7:8" x14ac:dyDescent="0.35">
      <c r="G16147" s="9"/>
      <c r="H16147" s="9"/>
    </row>
    <row r="16148" spans="7:8" x14ac:dyDescent="0.35">
      <c r="G16148" s="9"/>
      <c r="H16148" s="9"/>
    </row>
    <row r="16149" spans="7:8" x14ac:dyDescent="0.35">
      <c r="G16149" s="9"/>
      <c r="H16149" s="9"/>
    </row>
    <row r="16150" spans="7:8" x14ac:dyDescent="0.35">
      <c r="G16150" s="9"/>
      <c r="H16150" s="9"/>
    </row>
    <row r="16151" spans="7:8" x14ac:dyDescent="0.35">
      <c r="G16151" s="9"/>
      <c r="H16151" s="9"/>
    </row>
    <row r="16152" spans="7:8" x14ac:dyDescent="0.35">
      <c r="G16152" s="9"/>
      <c r="H16152" s="9"/>
    </row>
    <row r="16153" spans="7:8" x14ac:dyDescent="0.35">
      <c r="G16153" s="9"/>
      <c r="H16153" s="9"/>
    </row>
    <row r="16154" spans="7:8" x14ac:dyDescent="0.35">
      <c r="G16154" s="9"/>
      <c r="H16154" s="9"/>
    </row>
    <row r="16155" spans="7:8" x14ac:dyDescent="0.35">
      <c r="G16155" s="9"/>
      <c r="H16155" s="9"/>
    </row>
    <row r="16156" spans="7:8" x14ac:dyDescent="0.35">
      <c r="G16156" s="9"/>
      <c r="H16156" s="9"/>
    </row>
    <row r="16157" spans="7:8" x14ac:dyDescent="0.35">
      <c r="G16157" s="9"/>
      <c r="H16157" s="9"/>
    </row>
    <row r="16158" spans="7:8" x14ac:dyDescent="0.35">
      <c r="G16158" s="9"/>
      <c r="H16158" s="9"/>
    </row>
    <row r="16159" spans="7:8" x14ac:dyDescent="0.35">
      <c r="G16159" s="9"/>
      <c r="H16159" s="9"/>
    </row>
    <row r="16160" spans="7:8" x14ac:dyDescent="0.35">
      <c r="G16160" s="9"/>
      <c r="H16160" s="9"/>
    </row>
    <row r="16161" spans="7:8" x14ac:dyDescent="0.35">
      <c r="G16161" s="9"/>
      <c r="H16161" s="9"/>
    </row>
    <row r="16162" spans="7:8" x14ac:dyDescent="0.35">
      <c r="G16162" s="9"/>
      <c r="H16162" s="9"/>
    </row>
    <row r="16163" spans="7:8" x14ac:dyDescent="0.35">
      <c r="G16163" s="9"/>
      <c r="H16163" s="9"/>
    </row>
    <row r="16164" spans="7:8" x14ac:dyDescent="0.35">
      <c r="G16164" s="9"/>
      <c r="H16164" s="9"/>
    </row>
    <row r="16165" spans="7:8" x14ac:dyDescent="0.35">
      <c r="G16165" s="9"/>
      <c r="H16165" s="9"/>
    </row>
    <row r="16166" spans="7:8" x14ac:dyDescent="0.35">
      <c r="G16166" s="9"/>
      <c r="H16166" s="9"/>
    </row>
    <row r="16167" spans="7:8" x14ac:dyDescent="0.35">
      <c r="G16167" s="9"/>
      <c r="H16167" s="9"/>
    </row>
    <row r="16168" spans="7:8" x14ac:dyDescent="0.35">
      <c r="G16168" s="9"/>
      <c r="H16168" s="9"/>
    </row>
    <row r="16169" spans="7:8" x14ac:dyDescent="0.35">
      <c r="G16169" s="9"/>
      <c r="H16169" s="9"/>
    </row>
    <row r="16170" spans="7:8" x14ac:dyDescent="0.35">
      <c r="G16170" s="9"/>
      <c r="H16170" s="9"/>
    </row>
    <row r="16171" spans="7:8" x14ac:dyDescent="0.35">
      <c r="G16171" s="9"/>
      <c r="H16171" s="9"/>
    </row>
    <row r="16172" spans="7:8" x14ac:dyDescent="0.35">
      <c r="G16172" s="9"/>
      <c r="H16172" s="9"/>
    </row>
    <row r="16173" spans="7:8" x14ac:dyDescent="0.35">
      <c r="G16173" s="9"/>
      <c r="H16173" s="9"/>
    </row>
    <row r="16174" spans="7:8" x14ac:dyDescent="0.35">
      <c r="G16174" s="9"/>
      <c r="H16174" s="9"/>
    </row>
    <row r="16175" spans="7:8" x14ac:dyDescent="0.35">
      <c r="G16175" s="9"/>
      <c r="H16175" s="9"/>
    </row>
    <row r="16176" spans="7:8" x14ac:dyDescent="0.35">
      <c r="G16176" s="9"/>
      <c r="H16176" s="9"/>
    </row>
    <row r="16177" spans="7:8" x14ac:dyDescent="0.35">
      <c r="G16177" s="9"/>
      <c r="H16177" s="9"/>
    </row>
    <row r="16178" spans="7:8" x14ac:dyDescent="0.35">
      <c r="G16178" s="9"/>
      <c r="H16178" s="9"/>
    </row>
    <row r="16179" spans="7:8" x14ac:dyDescent="0.35">
      <c r="G16179" s="9"/>
      <c r="H16179" s="9"/>
    </row>
    <row r="16180" spans="7:8" x14ac:dyDescent="0.35">
      <c r="G16180" s="9"/>
      <c r="H16180" s="9"/>
    </row>
    <row r="16181" spans="7:8" x14ac:dyDescent="0.35">
      <c r="G16181" s="9"/>
      <c r="H16181" s="9"/>
    </row>
    <row r="16182" spans="7:8" x14ac:dyDescent="0.35">
      <c r="G16182" s="9"/>
      <c r="H16182" s="9"/>
    </row>
    <row r="16183" spans="7:8" x14ac:dyDescent="0.35">
      <c r="G16183" s="9"/>
      <c r="H16183" s="9"/>
    </row>
    <row r="16184" spans="7:8" x14ac:dyDescent="0.35">
      <c r="G16184" s="9"/>
      <c r="H16184" s="9"/>
    </row>
    <row r="16185" spans="7:8" x14ac:dyDescent="0.35">
      <c r="G16185" s="9"/>
      <c r="H16185" s="9"/>
    </row>
    <row r="16186" spans="7:8" x14ac:dyDescent="0.35">
      <c r="G16186" s="9"/>
      <c r="H16186" s="9"/>
    </row>
    <row r="16187" spans="7:8" x14ac:dyDescent="0.35">
      <c r="G16187" s="9"/>
      <c r="H16187" s="9"/>
    </row>
    <row r="16188" spans="7:8" x14ac:dyDescent="0.35">
      <c r="G16188" s="9"/>
      <c r="H16188" s="9"/>
    </row>
    <row r="16189" spans="7:8" x14ac:dyDescent="0.35">
      <c r="G16189" s="9"/>
      <c r="H16189" s="9"/>
    </row>
    <row r="16190" spans="7:8" x14ac:dyDescent="0.35">
      <c r="G16190" s="9"/>
      <c r="H16190" s="9"/>
    </row>
    <row r="16191" spans="7:8" x14ac:dyDescent="0.35">
      <c r="G16191" s="9"/>
      <c r="H16191" s="9"/>
    </row>
    <row r="16192" spans="7:8" x14ac:dyDescent="0.35">
      <c r="G16192" s="9"/>
      <c r="H16192" s="9"/>
    </row>
    <row r="16193" spans="7:8" x14ac:dyDescent="0.35">
      <c r="G16193" s="9"/>
      <c r="H16193" s="9"/>
    </row>
    <row r="16194" spans="7:8" x14ac:dyDescent="0.35">
      <c r="G16194" s="9"/>
      <c r="H16194" s="9"/>
    </row>
    <row r="16195" spans="7:8" x14ac:dyDescent="0.35">
      <c r="G16195" s="9"/>
      <c r="H16195" s="9"/>
    </row>
    <row r="16196" spans="7:8" x14ac:dyDescent="0.35">
      <c r="G16196" s="9"/>
      <c r="H16196" s="9"/>
    </row>
    <row r="16197" spans="7:8" x14ac:dyDescent="0.35">
      <c r="G16197" s="9"/>
      <c r="H16197" s="9"/>
    </row>
    <row r="16198" spans="7:8" x14ac:dyDescent="0.35">
      <c r="G16198" s="9"/>
      <c r="H16198" s="9"/>
    </row>
    <row r="16199" spans="7:8" x14ac:dyDescent="0.35">
      <c r="G16199" s="9"/>
      <c r="H16199" s="9"/>
    </row>
    <row r="16200" spans="7:8" x14ac:dyDescent="0.35">
      <c r="G16200" s="9"/>
      <c r="H16200" s="9"/>
    </row>
    <row r="16201" spans="7:8" x14ac:dyDescent="0.35">
      <c r="G16201" s="9"/>
      <c r="H16201" s="9"/>
    </row>
    <row r="16202" spans="7:8" x14ac:dyDescent="0.35">
      <c r="G16202" s="9"/>
      <c r="H16202" s="9"/>
    </row>
    <row r="16203" spans="7:8" x14ac:dyDescent="0.35">
      <c r="G16203" s="9"/>
      <c r="H16203" s="9"/>
    </row>
    <row r="16204" spans="7:8" x14ac:dyDescent="0.35">
      <c r="G16204" s="9"/>
      <c r="H16204" s="9"/>
    </row>
    <row r="16205" spans="7:8" x14ac:dyDescent="0.35">
      <c r="G16205" s="9"/>
      <c r="H16205" s="9"/>
    </row>
    <row r="16206" spans="7:8" x14ac:dyDescent="0.35">
      <c r="G16206" s="9"/>
      <c r="H16206" s="9"/>
    </row>
    <row r="16207" spans="7:8" x14ac:dyDescent="0.35">
      <c r="G16207" s="9"/>
      <c r="H16207" s="9"/>
    </row>
    <row r="16208" spans="7:8" x14ac:dyDescent="0.35">
      <c r="G16208" s="9"/>
      <c r="H16208" s="9"/>
    </row>
    <row r="16209" spans="7:8" x14ac:dyDescent="0.35">
      <c r="G16209" s="9"/>
      <c r="H16209" s="9"/>
    </row>
    <row r="16210" spans="7:8" x14ac:dyDescent="0.35">
      <c r="G16210" s="9"/>
      <c r="H16210" s="9"/>
    </row>
    <row r="16211" spans="7:8" x14ac:dyDescent="0.35">
      <c r="G16211" s="9"/>
      <c r="H16211" s="9"/>
    </row>
    <row r="16212" spans="7:8" x14ac:dyDescent="0.35">
      <c r="G16212" s="9"/>
      <c r="H16212" s="9"/>
    </row>
    <row r="16213" spans="7:8" x14ac:dyDescent="0.35">
      <c r="G16213" s="9"/>
      <c r="H16213" s="9"/>
    </row>
    <row r="16214" spans="7:8" x14ac:dyDescent="0.35">
      <c r="G16214" s="9"/>
      <c r="H16214" s="9"/>
    </row>
    <row r="16215" spans="7:8" x14ac:dyDescent="0.35">
      <c r="G16215" s="9"/>
      <c r="H16215" s="9"/>
    </row>
    <row r="16216" spans="7:8" x14ac:dyDescent="0.35">
      <c r="G16216" s="9"/>
      <c r="H16216" s="9"/>
    </row>
    <row r="16217" spans="7:8" x14ac:dyDescent="0.35">
      <c r="G16217" s="9"/>
      <c r="H16217" s="9"/>
    </row>
    <row r="16218" spans="7:8" x14ac:dyDescent="0.35">
      <c r="G16218" s="9"/>
      <c r="H16218" s="9"/>
    </row>
    <row r="16219" spans="7:8" x14ac:dyDescent="0.35">
      <c r="G16219" s="9"/>
      <c r="H16219" s="9"/>
    </row>
    <row r="16220" spans="7:8" x14ac:dyDescent="0.35">
      <c r="G16220" s="9"/>
      <c r="H16220" s="9"/>
    </row>
    <row r="16221" spans="7:8" x14ac:dyDescent="0.35">
      <c r="G16221" s="9"/>
      <c r="H16221" s="9"/>
    </row>
  </sheetData>
  <phoneticPr fontId="5" type="noConversion"/>
  <dataValidations count="3">
    <dataValidation type="list" allowBlank="1" showInputMessage="1" showErrorMessage="1" sqref="G1" xr:uid="{B02E51E9-608B-462F-B0BF-68D6CDAC15AF}">
      <formula1>"Oui,Non"</formula1>
    </dataValidation>
    <dataValidation allowBlank="1" showInputMessage="1" sqref="G3:G42" xr:uid="{991AE6CF-B47C-430F-81DA-EE495102B301}"/>
    <dataValidation allowBlank="1" showInputMessage="1" sqref="N3:N42" xr:uid="{B5964F80-5181-4795-AFAC-1284B51EA246}"/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B319798-EE80-42B2-92CC-CB866C5E3EB4}">
          <x14:formula1>
            <xm:f>Paramètres!$M$2:$M$9</xm:f>
          </x14:formula1>
          <xm:sqref>C9:C36</xm:sqref>
        </x14:dataValidation>
        <x14:dataValidation type="list" allowBlank="1" showInputMessage="1" showErrorMessage="1" xr:uid="{C17AB9C1-C209-4AE2-9EC1-89CBF5A944F0}">
          <x14:formula1>
            <xm:f>'C:\Users\anne-\Desktop\Outils pionniers remplis\[1-OP V5 ROUSSEL.xlsx]Paramètres'!#REF!</xm:f>
          </x14:formula1>
          <xm:sqref>N43:O43</xm:sqref>
        </x14:dataValidation>
        <x14:dataValidation type="list" allowBlank="1" showInputMessage="1" showErrorMessage="1" xr:uid="{D31C2324-B1BE-43AE-A641-AC29DA968893}">
          <x14:formula1>
            <xm:f>Paramètres!$H$2:$H$77</xm:f>
          </x14:formula1>
          <xm:sqref>A3:A42</xm:sqref>
        </x14:dataValidation>
        <x14:dataValidation type="list" allowBlank="1" showInputMessage="1" showErrorMessage="1" xr:uid="{8B7E2082-1BBB-492A-B84A-FE15BF1B52C8}">
          <x14:formula1>
            <xm:f>Paramètres!$E$2:$E$5</xm:f>
          </x14:formula1>
          <xm:sqref>E3:E42</xm:sqref>
        </x14:dataValidation>
        <x14:dataValidation type="list" allowBlank="1" showInputMessage="1" showErrorMessage="1" xr:uid="{E7366984-D3C8-4C52-94DF-655AAB880725}">
          <x14:formula1>
            <xm:f>Paramètres!$M$2:$M$10</xm:f>
          </x14:formula1>
          <xm:sqref>C3:C8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0"/>
  <dimension ref="A1:Y166"/>
  <sheetViews>
    <sheetView zoomScale="55" zoomScaleNormal="55" workbookViewId="0">
      <selection activeCell="M10" sqref="M10"/>
    </sheetView>
  </sheetViews>
  <sheetFormatPr baseColWidth="10" defaultColWidth="11.54296875" defaultRowHeight="14.5" x14ac:dyDescent="0.35"/>
  <cols>
    <col min="1" max="1" width="32.81640625" style="1" customWidth="1"/>
    <col min="2" max="2" width="1.6328125" style="1" customWidth="1"/>
    <col min="3" max="3" width="29" style="1" customWidth="1"/>
    <col min="4" max="4" width="1.6328125" style="1" customWidth="1"/>
    <col min="5" max="5" width="20.26953125" style="1" customWidth="1"/>
    <col min="6" max="6" width="18.08984375" style="1" customWidth="1"/>
    <col min="7" max="7" width="1.1796875" style="1" customWidth="1"/>
    <col min="8" max="9" width="15.6328125" style="1" customWidth="1"/>
    <col min="10" max="10" width="1.08984375" style="1" customWidth="1"/>
    <col min="11" max="11" width="16.1796875" style="1" customWidth="1"/>
    <col min="12" max="12" width="1" style="1" customWidth="1"/>
    <col min="13" max="13" width="23.453125" style="1" customWidth="1"/>
    <col min="14" max="14" width="1.54296875" style="1" customWidth="1"/>
    <col min="15" max="15" width="22.453125" style="1" customWidth="1"/>
    <col min="16" max="16" width="1.36328125" style="1" customWidth="1"/>
    <col min="17" max="17" width="17.453125" style="1" customWidth="1"/>
    <col min="18" max="18" width="1.6328125" style="1" customWidth="1"/>
    <col min="19" max="19" width="26" style="1" customWidth="1"/>
    <col min="20" max="20" width="1.6328125" style="1" customWidth="1"/>
    <col min="21" max="21" width="20.453125" style="1" customWidth="1"/>
    <col min="22" max="22" width="1.26953125" style="3" customWidth="1"/>
    <col min="23" max="23" width="18.90625" style="1" customWidth="1"/>
    <col min="24" max="24" width="1.26953125" style="1" customWidth="1"/>
    <col min="25" max="25" width="11.54296875" style="1"/>
    <col min="26" max="26" width="1.26953125" style="1" customWidth="1"/>
    <col min="27" max="27" width="11.54296875" style="1"/>
    <col min="28" max="28" width="1.26953125" style="1" customWidth="1"/>
    <col min="29" max="29" width="11.54296875" style="1"/>
    <col min="30" max="30" width="1.26953125" style="1" customWidth="1"/>
    <col min="31" max="31" width="11.54296875" style="1"/>
    <col min="32" max="32" width="1.26953125" style="1" customWidth="1"/>
    <col min="33" max="33" width="11.54296875" style="1"/>
    <col min="34" max="34" width="1.26953125" style="1" customWidth="1"/>
    <col min="35" max="35" width="11.54296875" style="1"/>
    <col min="36" max="36" width="1.26953125" style="1" customWidth="1"/>
    <col min="37" max="37" width="11.54296875" style="1"/>
    <col min="38" max="38" width="1.26953125" style="1" customWidth="1"/>
    <col min="39" max="39" width="11.54296875" style="1"/>
    <col min="40" max="40" width="1.26953125" style="1" customWidth="1"/>
    <col min="41" max="41" width="11.54296875" style="1"/>
    <col min="42" max="42" width="1.26953125" style="1" customWidth="1"/>
    <col min="43" max="43" width="11.54296875" style="1"/>
    <col min="44" max="44" width="1.26953125" style="1" customWidth="1"/>
    <col min="45" max="45" width="11.54296875" style="1"/>
    <col min="46" max="46" width="1.26953125" style="1" customWidth="1"/>
    <col min="47" max="16384" width="11.54296875" style="1"/>
  </cols>
  <sheetData>
    <row r="1" spans="1:25" ht="29" x14ac:dyDescent="0.35">
      <c r="A1" s="20" t="s">
        <v>26</v>
      </c>
      <c r="C1" s="1" t="s">
        <v>18</v>
      </c>
      <c r="E1" s="1" t="s">
        <v>562</v>
      </c>
      <c r="H1" s="1" t="s">
        <v>0</v>
      </c>
      <c r="K1" s="1" t="s">
        <v>62</v>
      </c>
      <c r="M1" s="1" t="s">
        <v>16</v>
      </c>
      <c r="O1" s="1" t="s">
        <v>9</v>
      </c>
      <c r="Q1" s="21" t="s">
        <v>11</v>
      </c>
      <c r="S1" s="21" t="s">
        <v>10</v>
      </c>
      <c r="U1" s="1" t="s">
        <v>52</v>
      </c>
      <c r="W1" s="1" t="s">
        <v>53</v>
      </c>
      <c r="Y1" s="1" t="s">
        <v>473</v>
      </c>
    </row>
    <row r="2" spans="1:25" ht="29.5" customHeight="1" x14ac:dyDescent="0.35">
      <c r="A2" s="22" t="s">
        <v>27</v>
      </c>
      <c r="C2" s="23" t="s">
        <v>19</v>
      </c>
      <c r="D2" s="73"/>
      <c r="E2" s="5" t="s">
        <v>563</v>
      </c>
      <c r="F2" s="77">
        <v>1</v>
      </c>
      <c r="G2" s="17"/>
      <c r="H2" s="108" t="s">
        <v>533</v>
      </c>
      <c r="I2" s="19">
        <v>1</v>
      </c>
      <c r="J2" s="13"/>
      <c r="K2" s="19" t="s">
        <v>63</v>
      </c>
      <c r="L2" s="13"/>
      <c r="M2" s="36" t="s">
        <v>67</v>
      </c>
      <c r="N2" s="13"/>
      <c r="O2" s="19" t="s">
        <v>4</v>
      </c>
      <c r="P2" s="13"/>
      <c r="Q2" s="19" t="s">
        <v>12</v>
      </c>
      <c r="R2" s="13"/>
      <c r="S2" s="23">
        <v>0</v>
      </c>
      <c r="T2" s="13"/>
      <c r="U2" s="19">
        <v>1</v>
      </c>
      <c r="V2" s="10"/>
      <c r="W2" s="19">
        <v>0</v>
      </c>
      <c r="Y2" s="19" t="s">
        <v>474</v>
      </c>
    </row>
    <row r="3" spans="1:25" ht="29.5" customHeight="1" x14ac:dyDescent="0.35">
      <c r="A3" s="23" t="s">
        <v>28</v>
      </c>
      <c r="C3" s="19" t="s">
        <v>20</v>
      </c>
      <c r="D3" s="10"/>
      <c r="E3" s="128" t="s">
        <v>564</v>
      </c>
      <c r="F3" s="129">
        <v>2</v>
      </c>
      <c r="G3" s="17"/>
      <c r="H3" s="108" t="s">
        <v>534</v>
      </c>
      <c r="I3" s="19">
        <v>2</v>
      </c>
      <c r="J3" s="13"/>
      <c r="K3" s="19" t="s">
        <v>64</v>
      </c>
      <c r="L3" s="13"/>
      <c r="M3" s="83" t="s">
        <v>14</v>
      </c>
      <c r="N3" s="13"/>
      <c r="O3" s="19" t="s">
        <v>59</v>
      </c>
      <c r="P3" s="13"/>
      <c r="Q3" s="23" t="s">
        <v>13</v>
      </c>
      <c r="R3" s="13"/>
      <c r="S3" s="23">
        <v>0.1</v>
      </c>
      <c r="T3" s="13"/>
      <c r="U3" s="19">
        <v>2</v>
      </c>
      <c r="V3" s="10"/>
      <c r="W3" s="19" t="s">
        <v>57</v>
      </c>
      <c r="Y3" s="19" t="s">
        <v>475</v>
      </c>
    </row>
    <row r="4" spans="1:25" ht="29.5" customHeight="1" x14ac:dyDescent="0.35">
      <c r="A4" s="24" t="s">
        <v>29</v>
      </c>
      <c r="C4" s="19" t="s">
        <v>21</v>
      </c>
      <c r="D4" s="10"/>
      <c r="E4" s="128" t="s">
        <v>565</v>
      </c>
      <c r="F4" s="129">
        <v>3</v>
      </c>
      <c r="G4" s="17"/>
      <c r="H4" s="108" t="s">
        <v>535</v>
      </c>
      <c r="I4" s="19">
        <v>3</v>
      </c>
      <c r="J4" s="13"/>
      <c r="K4" s="19" t="s">
        <v>65</v>
      </c>
      <c r="L4" s="13"/>
      <c r="M4" s="83" t="s">
        <v>3</v>
      </c>
      <c r="N4" s="13"/>
      <c r="O4" s="19" t="s">
        <v>60</v>
      </c>
      <c r="P4" s="13"/>
      <c r="Q4" s="10"/>
      <c r="R4" s="13"/>
      <c r="S4" s="23">
        <v>0.25</v>
      </c>
      <c r="T4" s="13"/>
      <c r="U4" s="19">
        <v>3</v>
      </c>
      <c r="V4" s="10"/>
      <c r="W4" s="19" t="s">
        <v>54</v>
      </c>
    </row>
    <row r="5" spans="1:25" ht="29.5" customHeight="1" x14ac:dyDescent="0.35">
      <c r="A5" s="24" t="s">
        <v>30</v>
      </c>
      <c r="C5" s="19" t="s">
        <v>22</v>
      </c>
      <c r="D5" s="10"/>
      <c r="E5" s="128" t="s">
        <v>566</v>
      </c>
      <c r="F5" s="129">
        <v>4</v>
      </c>
      <c r="G5" s="17"/>
      <c r="H5" s="108" t="s">
        <v>536</v>
      </c>
      <c r="I5" s="19">
        <v>4</v>
      </c>
      <c r="J5" s="13"/>
      <c r="K5" s="19" t="s">
        <v>66</v>
      </c>
      <c r="L5" s="13"/>
      <c r="M5" s="83" t="s">
        <v>469</v>
      </c>
      <c r="N5" s="13"/>
      <c r="O5" s="19" t="s">
        <v>467</v>
      </c>
      <c r="P5" s="13"/>
      <c r="Q5" s="10"/>
      <c r="R5" s="13"/>
      <c r="S5" s="23">
        <v>0.5</v>
      </c>
      <c r="T5" s="13"/>
      <c r="U5" s="19">
        <v>4</v>
      </c>
      <c r="V5" s="10"/>
      <c r="W5" s="19" t="s">
        <v>55</v>
      </c>
    </row>
    <row r="6" spans="1:25" ht="29.5" customHeight="1" x14ac:dyDescent="0.35">
      <c r="A6" s="24" t="s">
        <v>31</v>
      </c>
      <c r="C6" s="19" t="s">
        <v>23</v>
      </c>
      <c r="D6" s="10"/>
      <c r="E6" s="10"/>
      <c r="F6" s="10"/>
      <c r="G6" s="17"/>
      <c r="H6" s="108" t="s">
        <v>537</v>
      </c>
      <c r="I6" s="19">
        <v>5</v>
      </c>
      <c r="J6" s="13"/>
      <c r="K6" s="13"/>
      <c r="L6" s="13"/>
      <c r="M6" s="83" t="s">
        <v>470</v>
      </c>
      <c r="N6" s="13"/>
      <c r="O6" s="19" t="s">
        <v>468</v>
      </c>
      <c r="P6" s="13"/>
      <c r="Q6" s="10"/>
      <c r="R6" s="13"/>
      <c r="S6" s="23">
        <v>1</v>
      </c>
      <c r="T6" s="13"/>
      <c r="U6" s="19">
        <v>5</v>
      </c>
      <c r="V6" s="10"/>
      <c r="W6" s="19" t="s">
        <v>56</v>
      </c>
    </row>
    <row r="7" spans="1:25" ht="29.5" customHeight="1" x14ac:dyDescent="0.35">
      <c r="A7" s="24" t="s">
        <v>32</v>
      </c>
      <c r="C7" s="19" t="s">
        <v>24</v>
      </c>
      <c r="D7" s="10"/>
      <c r="E7" s="77">
        <v>1</v>
      </c>
      <c r="F7" s="5" t="s">
        <v>563</v>
      </c>
      <c r="G7" s="17"/>
      <c r="H7" s="108" t="s">
        <v>538</v>
      </c>
      <c r="I7" s="19">
        <v>6</v>
      </c>
      <c r="J7" s="13"/>
      <c r="K7" s="13"/>
      <c r="L7" s="13"/>
      <c r="M7" s="83" t="s">
        <v>6</v>
      </c>
      <c r="N7" s="13"/>
      <c r="O7" s="19" t="s">
        <v>466</v>
      </c>
      <c r="P7" s="13"/>
      <c r="Q7" s="10"/>
      <c r="R7" s="13"/>
      <c r="S7" s="23">
        <v>6</v>
      </c>
      <c r="T7" s="13"/>
      <c r="U7" s="13"/>
      <c r="V7" s="16"/>
      <c r="W7" s="13"/>
    </row>
    <row r="8" spans="1:25" ht="29.5" customHeight="1" x14ac:dyDescent="0.35">
      <c r="A8" s="25"/>
      <c r="C8" s="17"/>
      <c r="D8" s="17"/>
      <c r="E8" s="129">
        <v>2</v>
      </c>
      <c r="F8" s="128" t="s">
        <v>564</v>
      </c>
      <c r="G8" s="17"/>
      <c r="H8" s="108" t="s">
        <v>539</v>
      </c>
      <c r="I8" s="19">
        <v>7</v>
      </c>
      <c r="J8" s="13"/>
      <c r="K8" s="13"/>
      <c r="L8" s="13"/>
      <c r="M8" s="83" t="s">
        <v>15</v>
      </c>
      <c r="N8" s="13"/>
      <c r="O8" s="19" t="s">
        <v>17</v>
      </c>
      <c r="P8" s="13"/>
      <c r="Q8" s="10"/>
      <c r="R8" s="13"/>
      <c r="S8" s="23">
        <v>12</v>
      </c>
      <c r="T8" s="13"/>
      <c r="U8" s="13"/>
      <c r="V8" s="16"/>
      <c r="W8" s="13"/>
    </row>
    <row r="9" spans="1:25" ht="29.5" customHeight="1" x14ac:dyDescent="0.35">
      <c r="A9" s="23" t="s">
        <v>33</v>
      </c>
      <c r="C9" s="17"/>
      <c r="D9" s="17"/>
      <c r="E9" s="129">
        <v>3</v>
      </c>
      <c r="F9" s="128" t="s">
        <v>565</v>
      </c>
      <c r="G9" s="17"/>
      <c r="H9" s="108" t="s">
        <v>540</v>
      </c>
      <c r="I9" s="19">
        <v>8</v>
      </c>
      <c r="J9" s="13"/>
      <c r="K9" s="13"/>
      <c r="L9" s="13"/>
      <c r="M9" s="83" t="s">
        <v>5</v>
      </c>
      <c r="N9" s="13"/>
      <c r="O9" s="36"/>
      <c r="P9" s="13"/>
      <c r="Q9" s="10"/>
      <c r="R9" s="13"/>
      <c r="S9" s="23">
        <v>24</v>
      </c>
      <c r="T9" s="13"/>
      <c r="U9" s="13"/>
      <c r="V9" s="16"/>
      <c r="W9" s="13"/>
    </row>
    <row r="10" spans="1:25" ht="29.5" customHeight="1" x14ac:dyDescent="0.35">
      <c r="A10" s="26" t="s">
        <v>34</v>
      </c>
      <c r="C10" s="17"/>
      <c r="D10" s="17"/>
      <c r="E10" s="129">
        <v>4</v>
      </c>
      <c r="F10" s="128" t="s">
        <v>566</v>
      </c>
      <c r="G10" s="17"/>
      <c r="H10" s="108" t="s">
        <v>541</v>
      </c>
      <c r="I10" s="19">
        <v>9</v>
      </c>
      <c r="J10" s="13"/>
      <c r="K10" s="13"/>
      <c r="L10" s="13"/>
      <c r="M10" s="83" t="s">
        <v>568</v>
      </c>
      <c r="N10" s="13"/>
      <c r="P10" s="13"/>
      <c r="Q10" s="10"/>
      <c r="R10" s="13"/>
      <c r="S10" s="13"/>
      <c r="T10" s="13"/>
      <c r="U10" s="13"/>
      <c r="V10" s="16"/>
      <c r="W10" s="13"/>
    </row>
    <row r="11" spans="1:25" ht="29.5" customHeight="1" x14ac:dyDescent="0.35">
      <c r="A11" s="27" t="s">
        <v>35</v>
      </c>
      <c r="C11" s="17"/>
      <c r="D11" s="17"/>
      <c r="E11" s="17"/>
      <c r="F11" s="17"/>
      <c r="G11" s="17"/>
      <c r="H11" s="108" t="s">
        <v>542</v>
      </c>
      <c r="I11" s="19">
        <v>10</v>
      </c>
      <c r="J11" s="13"/>
      <c r="K11" s="13"/>
      <c r="L11" s="13"/>
      <c r="M11" s="12"/>
      <c r="N11" s="13"/>
      <c r="O11" s="13"/>
      <c r="P11" s="13"/>
      <c r="Q11" s="10"/>
      <c r="R11" s="13"/>
      <c r="S11" s="13"/>
      <c r="T11" s="13"/>
      <c r="U11" s="13"/>
      <c r="V11" s="16"/>
      <c r="W11" s="13"/>
    </row>
    <row r="12" spans="1:25" ht="29.5" customHeight="1" x14ac:dyDescent="0.35">
      <c r="A12" s="27" t="s">
        <v>36</v>
      </c>
      <c r="C12" s="17"/>
      <c r="D12" s="17"/>
      <c r="E12" s="17"/>
      <c r="F12" s="17"/>
      <c r="G12" s="17"/>
      <c r="H12" s="108" t="s">
        <v>543</v>
      </c>
      <c r="I12" s="19">
        <v>11</v>
      </c>
      <c r="J12" s="13"/>
      <c r="K12" s="13"/>
      <c r="L12" s="13"/>
      <c r="M12" s="38"/>
      <c r="N12" s="13"/>
      <c r="O12" s="13"/>
      <c r="P12" s="13"/>
      <c r="Q12" s="10"/>
      <c r="R12" s="13"/>
      <c r="S12" s="13"/>
      <c r="T12" s="13"/>
      <c r="U12" s="13"/>
      <c r="V12" s="16"/>
      <c r="W12" s="13"/>
    </row>
    <row r="13" spans="1:25" ht="29.5" customHeight="1" x14ac:dyDescent="0.35">
      <c r="A13" s="27" t="s">
        <v>37</v>
      </c>
      <c r="C13" s="17"/>
      <c r="D13" s="17"/>
      <c r="E13" s="17"/>
      <c r="F13" s="17"/>
      <c r="G13" s="17"/>
      <c r="H13" s="108" t="s">
        <v>544</v>
      </c>
      <c r="I13" s="19">
        <v>12</v>
      </c>
      <c r="J13" s="13"/>
      <c r="K13" s="13"/>
      <c r="L13" s="13"/>
      <c r="M13" s="38"/>
      <c r="N13" s="13"/>
      <c r="O13" s="13"/>
      <c r="P13" s="13"/>
      <c r="Q13" s="10"/>
      <c r="R13" s="13"/>
      <c r="S13" s="13"/>
      <c r="T13" s="13"/>
      <c r="U13" s="13"/>
      <c r="V13" s="16"/>
      <c r="W13" s="13"/>
    </row>
    <row r="14" spans="1:25" ht="29.5" customHeight="1" x14ac:dyDescent="0.35">
      <c r="A14" s="27" t="s">
        <v>38</v>
      </c>
      <c r="C14" s="17"/>
      <c r="D14" s="17"/>
      <c r="E14" s="17"/>
      <c r="F14" s="17"/>
      <c r="G14" s="17"/>
      <c r="H14" s="108" t="s">
        <v>545</v>
      </c>
      <c r="I14" s="19">
        <v>13</v>
      </c>
      <c r="J14" s="13"/>
      <c r="K14" s="13"/>
      <c r="L14" s="13"/>
      <c r="M14" s="38"/>
      <c r="N14" s="13"/>
      <c r="O14" s="13"/>
      <c r="P14" s="13"/>
      <c r="Q14" s="10"/>
      <c r="R14" s="13"/>
      <c r="S14" s="13"/>
      <c r="T14" s="13"/>
      <c r="U14" s="13"/>
      <c r="V14" s="16"/>
      <c r="W14" s="13"/>
    </row>
    <row r="15" spans="1:25" ht="29.5" customHeight="1" x14ac:dyDescent="0.35">
      <c r="A15" s="28" t="s">
        <v>39</v>
      </c>
      <c r="C15" s="17"/>
      <c r="D15" s="17"/>
      <c r="E15" s="17"/>
      <c r="F15" s="17"/>
      <c r="G15" s="17"/>
      <c r="H15" s="108" t="s">
        <v>546</v>
      </c>
      <c r="I15" s="19">
        <v>14</v>
      </c>
      <c r="J15" s="13"/>
      <c r="K15" s="13"/>
      <c r="L15" s="13"/>
      <c r="M15" s="38"/>
      <c r="N15" s="13"/>
      <c r="O15" s="13"/>
      <c r="P15" s="13"/>
      <c r="Q15" s="10"/>
      <c r="R15" s="13"/>
      <c r="S15" s="13"/>
      <c r="T15" s="13"/>
      <c r="U15" s="13"/>
      <c r="V15" s="16"/>
      <c r="W15" s="13"/>
    </row>
    <row r="16" spans="1:25" ht="29.5" customHeight="1" x14ac:dyDescent="0.35">
      <c r="A16" s="26" t="s">
        <v>40</v>
      </c>
      <c r="C16" s="17"/>
      <c r="D16" s="17"/>
      <c r="E16" s="17"/>
      <c r="F16" s="17"/>
      <c r="G16" s="17"/>
      <c r="H16" s="108" t="s">
        <v>547</v>
      </c>
      <c r="I16" s="19">
        <v>15</v>
      </c>
      <c r="J16" s="13"/>
      <c r="K16" s="13"/>
      <c r="L16" s="13"/>
      <c r="M16" s="38"/>
      <c r="N16" s="13"/>
      <c r="O16" s="13"/>
      <c r="P16" s="13"/>
      <c r="Q16" s="12"/>
      <c r="R16" s="13"/>
      <c r="S16" s="13"/>
      <c r="T16" s="13"/>
      <c r="U16" s="13"/>
      <c r="V16" s="16"/>
      <c r="W16" s="13"/>
    </row>
    <row r="17" spans="1:23" ht="29.5" customHeight="1" x14ac:dyDescent="0.35">
      <c r="A17" s="29" t="s">
        <v>41</v>
      </c>
      <c r="C17" s="17"/>
      <c r="D17" s="17"/>
      <c r="E17" s="17"/>
      <c r="F17" s="17"/>
      <c r="G17" s="17"/>
      <c r="H17" s="108" t="s">
        <v>548</v>
      </c>
      <c r="I17" s="19">
        <v>16</v>
      </c>
      <c r="J17" s="13"/>
      <c r="K17" s="13"/>
      <c r="L17" s="13"/>
      <c r="M17" s="38"/>
      <c r="N17" s="13"/>
      <c r="O17" s="13"/>
      <c r="P17" s="13"/>
      <c r="Q17" s="12"/>
      <c r="R17" s="13"/>
      <c r="S17" s="13"/>
      <c r="T17" s="13"/>
      <c r="U17" s="13"/>
      <c r="V17" s="16"/>
      <c r="W17" s="13"/>
    </row>
    <row r="18" spans="1:23" ht="29.5" customHeight="1" x14ac:dyDescent="0.35">
      <c r="A18" s="29" t="s">
        <v>42</v>
      </c>
      <c r="C18" s="17"/>
      <c r="D18" s="17"/>
      <c r="E18" s="17"/>
      <c r="F18" s="17"/>
      <c r="G18" s="17"/>
      <c r="H18" s="108" t="s">
        <v>549</v>
      </c>
      <c r="I18" s="19">
        <v>17</v>
      </c>
      <c r="J18" s="13"/>
      <c r="K18" s="13"/>
      <c r="L18" s="13"/>
      <c r="M18" s="38"/>
      <c r="N18" s="13"/>
      <c r="O18" s="13"/>
      <c r="P18" s="13"/>
      <c r="Q18" s="13"/>
      <c r="R18" s="13"/>
      <c r="S18" s="13"/>
      <c r="T18" s="13"/>
      <c r="U18" s="13"/>
      <c r="V18" s="16"/>
      <c r="W18" s="13"/>
    </row>
    <row r="19" spans="1:23" ht="29.5" customHeight="1" x14ac:dyDescent="0.35">
      <c r="A19" s="30" t="s">
        <v>43</v>
      </c>
      <c r="C19" s="17"/>
      <c r="D19" s="17"/>
      <c r="E19" s="17"/>
      <c r="F19" s="17"/>
      <c r="G19" s="17"/>
      <c r="H19" s="108" t="s">
        <v>550</v>
      </c>
      <c r="I19" s="19">
        <v>18</v>
      </c>
      <c r="J19" s="13"/>
      <c r="K19" s="13"/>
      <c r="L19" s="13"/>
      <c r="M19" s="35"/>
      <c r="N19" s="13"/>
      <c r="O19" s="13"/>
      <c r="P19" s="13"/>
      <c r="Q19" s="13"/>
      <c r="R19" s="13"/>
      <c r="S19" s="13"/>
      <c r="T19" s="13"/>
      <c r="U19" s="13"/>
      <c r="V19" s="16"/>
      <c r="W19" s="13"/>
    </row>
    <row r="20" spans="1:23" ht="29.5" customHeight="1" x14ac:dyDescent="0.35">
      <c r="A20" s="34" t="s">
        <v>44</v>
      </c>
      <c r="C20" s="17"/>
      <c r="D20" s="17"/>
      <c r="E20" s="17"/>
      <c r="F20" s="17"/>
      <c r="G20" s="17"/>
      <c r="H20" s="108" t="s">
        <v>551</v>
      </c>
      <c r="I20" s="19">
        <v>19</v>
      </c>
      <c r="J20" s="13"/>
      <c r="K20" s="13"/>
      <c r="L20" s="13"/>
      <c r="M20" s="35"/>
      <c r="N20" s="13"/>
      <c r="O20" s="13"/>
      <c r="P20" s="13"/>
      <c r="Q20" s="13"/>
      <c r="R20" s="13"/>
      <c r="S20" s="13"/>
      <c r="T20" s="13"/>
      <c r="U20" s="13"/>
      <c r="V20" s="16"/>
      <c r="W20" s="13"/>
    </row>
    <row r="21" spans="1:23" ht="29.5" customHeight="1" x14ac:dyDescent="0.35">
      <c r="A21" s="26" t="s">
        <v>45</v>
      </c>
      <c r="C21" s="17"/>
      <c r="D21" s="17"/>
      <c r="E21" s="17"/>
      <c r="F21" s="17"/>
      <c r="G21" s="17"/>
      <c r="H21" s="108" t="s">
        <v>552</v>
      </c>
      <c r="I21" s="19">
        <v>20</v>
      </c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6"/>
      <c r="W21" s="13"/>
    </row>
    <row r="22" spans="1:23" ht="29.5" customHeight="1" x14ac:dyDescent="0.35">
      <c r="A22" s="29" t="s">
        <v>46</v>
      </c>
      <c r="H22" s="108" t="s">
        <v>553</v>
      </c>
      <c r="I22" s="19">
        <v>21</v>
      </c>
      <c r="S22" s="13"/>
    </row>
    <row r="23" spans="1:23" ht="29.5" customHeight="1" x14ac:dyDescent="0.35">
      <c r="A23" s="29" t="s">
        <v>47</v>
      </c>
      <c r="H23" s="108" t="s">
        <v>554</v>
      </c>
      <c r="I23" s="19">
        <v>22</v>
      </c>
    </row>
    <row r="24" spans="1:23" ht="29.5" customHeight="1" x14ac:dyDescent="0.35">
      <c r="A24" s="29" t="s">
        <v>48</v>
      </c>
      <c r="H24" s="108" t="s">
        <v>555</v>
      </c>
      <c r="I24" s="19">
        <v>23</v>
      </c>
    </row>
    <row r="25" spans="1:23" ht="29.5" customHeight="1" x14ac:dyDescent="0.35">
      <c r="A25" s="29" t="s">
        <v>49</v>
      </c>
      <c r="H25" s="108" t="s">
        <v>556</v>
      </c>
      <c r="I25" s="19">
        <v>24</v>
      </c>
    </row>
    <row r="26" spans="1:23" ht="29.5" customHeight="1" x14ac:dyDescent="0.35">
      <c r="A26" s="29" t="s">
        <v>50</v>
      </c>
      <c r="H26" s="108" t="s">
        <v>557</v>
      </c>
      <c r="I26" s="19">
        <v>25</v>
      </c>
    </row>
    <row r="27" spans="1:23" ht="29.5" customHeight="1" x14ac:dyDescent="0.35">
      <c r="A27" s="31" t="s">
        <v>51</v>
      </c>
      <c r="H27" s="108" t="s">
        <v>558</v>
      </c>
      <c r="I27" s="19">
        <v>26</v>
      </c>
    </row>
    <row r="28" spans="1:23" x14ac:dyDescent="0.35">
      <c r="A28" s="21"/>
      <c r="H28" s="108" t="s">
        <v>559</v>
      </c>
      <c r="I28" s="19">
        <v>27</v>
      </c>
    </row>
    <row r="29" spans="1:23" x14ac:dyDescent="0.35">
      <c r="H29" s="108" t="s">
        <v>560</v>
      </c>
      <c r="I29" s="19">
        <v>28</v>
      </c>
    </row>
    <row r="30" spans="1:23" x14ac:dyDescent="0.35">
      <c r="H30" s="108" t="s">
        <v>489</v>
      </c>
      <c r="I30" s="19">
        <v>29</v>
      </c>
    </row>
    <row r="31" spans="1:23" x14ac:dyDescent="0.35">
      <c r="H31" s="108" t="s">
        <v>490</v>
      </c>
      <c r="I31" s="19">
        <v>30</v>
      </c>
    </row>
    <row r="32" spans="1:23" x14ac:dyDescent="0.35">
      <c r="H32" s="108" t="s">
        <v>491</v>
      </c>
      <c r="I32" s="19">
        <v>31</v>
      </c>
    </row>
    <row r="33" spans="8:9" x14ac:dyDescent="0.35">
      <c r="H33" s="108" t="s">
        <v>492</v>
      </c>
      <c r="I33" s="19">
        <v>32</v>
      </c>
    </row>
    <row r="34" spans="8:9" x14ac:dyDescent="0.35">
      <c r="H34" s="108" t="s">
        <v>493</v>
      </c>
      <c r="I34" s="19">
        <v>33</v>
      </c>
    </row>
    <row r="35" spans="8:9" x14ac:dyDescent="0.35">
      <c r="H35" s="108" t="s">
        <v>494</v>
      </c>
      <c r="I35" s="19">
        <v>34</v>
      </c>
    </row>
    <row r="36" spans="8:9" x14ac:dyDescent="0.35">
      <c r="H36" s="108" t="s">
        <v>495</v>
      </c>
      <c r="I36" s="19">
        <v>35</v>
      </c>
    </row>
    <row r="37" spans="8:9" x14ac:dyDescent="0.35">
      <c r="H37" s="108" t="s">
        <v>496</v>
      </c>
      <c r="I37" s="19">
        <v>36</v>
      </c>
    </row>
    <row r="38" spans="8:9" x14ac:dyDescent="0.35">
      <c r="H38" s="108" t="s">
        <v>497</v>
      </c>
      <c r="I38" s="19">
        <v>37</v>
      </c>
    </row>
    <row r="39" spans="8:9" x14ac:dyDescent="0.35">
      <c r="H39" s="108" t="s">
        <v>498</v>
      </c>
      <c r="I39" s="19">
        <v>38</v>
      </c>
    </row>
    <row r="40" spans="8:9" x14ac:dyDescent="0.35">
      <c r="H40" s="108" t="s">
        <v>499</v>
      </c>
      <c r="I40" s="19">
        <v>39</v>
      </c>
    </row>
    <row r="41" spans="8:9" x14ac:dyDescent="0.35">
      <c r="H41" s="108" t="s">
        <v>500</v>
      </c>
      <c r="I41" s="19">
        <v>40</v>
      </c>
    </row>
    <row r="42" spans="8:9" x14ac:dyDescent="0.35">
      <c r="H42" s="108" t="s">
        <v>501</v>
      </c>
      <c r="I42" s="19">
        <v>41</v>
      </c>
    </row>
    <row r="43" spans="8:9" x14ac:dyDescent="0.35">
      <c r="H43" s="108" t="s">
        <v>502</v>
      </c>
      <c r="I43" s="19">
        <v>42</v>
      </c>
    </row>
    <row r="44" spans="8:9" x14ac:dyDescent="0.35">
      <c r="H44" s="108" t="s">
        <v>503</v>
      </c>
      <c r="I44" s="19">
        <v>43</v>
      </c>
    </row>
    <row r="45" spans="8:9" x14ac:dyDescent="0.35">
      <c r="H45" s="108" t="s">
        <v>504</v>
      </c>
      <c r="I45" s="19">
        <v>44</v>
      </c>
    </row>
    <row r="46" spans="8:9" x14ac:dyDescent="0.35">
      <c r="H46" s="108" t="s">
        <v>505</v>
      </c>
      <c r="I46" s="19">
        <v>45</v>
      </c>
    </row>
    <row r="47" spans="8:9" x14ac:dyDescent="0.35">
      <c r="H47" s="108" t="s">
        <v>506</v>
      </c>
      <c r="I47" s="19">
        <v>46</v>
      </c>
    </row>
    <row r="48" spans="8:9" x14ac:dyDescent="0.35">
      <c r="H48" s="108" t="s">
        <v>507</v>
      </c>
      <c r="I48" s="19">
        <v>47</v>
      </c>
    </row>
    <row r="49" spans="8:9" x14ac:dyDescent="0.35">
      <c r="H49" s="108" t="s">
        <v>508</v>
      </c>
      <c r="I49" s="19">
        <v>48</v>
      </c>
    </row>
    <row r="50" spans="8:9" x14ac:dyDescent="0.35">
      <c r="H50" s="108" t="s">
        <v>485</v>
      </c>
      <c r="I50" s="19">
        <v>49</v>
      </c>
    </row>
    <row r="51" spans="8:9" x14ac:dyDescent="0.35">
      <c r="H51" s="108" t="s">
        <v>486</v>
      </c>
      <c r="I51" s="19">
        <v>50</v>
      </c>
    </row>
    <row r="52" spans="8:9" x14ac:dyDescent="0.35">
      <c r="H52" s="108" t="s">
        <v>487</v>
      </c>
      <c r="I52" s="19">
        <v>51</v>
      </c>
    </row>
    <row r="53" spans="8:9" x14ac:dyDescent="0.35">
      <c r="H53" s="108" t="s">
        <v>488</v>
      </c>
      <c r="I53" s="19">
        <v>52</v>
      </c>
    </row>
    <row r="54" spans="8:9" x14ac:dyDescent="0.35">
      <c r="H54" s="108" t="s">
        <v>509</v>
      </c>
      <c r="I54" s="19">
        <v>53</v>
      </c>
    </row>
    <row r="55" spans="8:9" x14ac:dyDescent="0.35">
      <c r="H55" s="108" t="s">
        <v>510</v>
      </c>
      <c r="I55" s="19">
        <v>54</v>
      </c>
    </row>
    <row r="56" spans="8:9" x14ac:dyDescent="0.35">
      <c r="H56" s="108" t="s">
        <v>511</v>
      </c>
      <c r="I56" s="19">
        <v>55</v>
      </c>
    </row>
    <row r="57" spans="8:9" x14ac:dyDescent="0.35">
      <c r="H57" s="108" t="s">
        <v>512</v>
      </c>
      <c r="I57" s="19">
        <v>56</v>
      </c>
    </row>
    <row r="58" spans="8:9" x14ac:dyDescent="0.35">
      <c r="H58" s="108" t="s">
        <v>513</v>
      </c>
      <c r="I58" s="19">
        <v>57</v>
      </c>
    </row>
    <row r="59" spans="8:9" x14ac:dyDescent="0.35">
      <c r="H59" s="108" t="s">
        <v>514</v>
      </c>
      <c r="I59" s="19">
        <v>58</v>
      </c>
    </row>
    <row r="60" spans="8:9" x14ac:dyDescent="0.35">
      <c r="H60" s="108" t="s">
        <v>515</v>
      </c>
      <c r="I60" s="19">
        <v>59</v>
      </c>
    </row>
    <row r="61" spans="8:9" x14ac:dyDescent="0.35">
      <c r="H61" s="108" t="s">
        <v>516</v>
      </c>
      <c r="I61" s="19">
        <v>60</v>
      </c>
    </row>
    <row r="62" spans="8:9" x14ac:dyDescent="0.35">
      <c r="H62" s="108" t="s">
        <v>517</v>
      </c>
      <c r="I62" s="19">
        <v>61</v>
      </c>
    </row>
    <row r="63" spans="8:9" x14ac:dyDescent="0.35">
      <c r="H63" s="108" t="s">
        <v>518</v>
      </c>
      <c r="I63" s="19">
        <v>62</v>
      </c>
    </row>
    <row r="64" spans="8:9" x14ac:dyDescent="0.35">
      <c r="H64" s="108" t="s">
        <v>519</v>
      </c>
      <c r="I64" s="19">
        <v>63</v>
      </c>
    </row>
    <row r="65" spans="8:9" x14ac:dyDescent="0.35">
      <c r="H65" s="108" t="s">
        <v>520</v>
      </c>
      <c r="I65" s="19">
        <v>64</v>
      </c>
    </row>
    <row r="66" spans="8:9" x14ac:dyDescent="0.35">
      <c r="H66" s="108" t="s">
        <v>521</v>
      </c>
      <c r="I66" s="19">
        <v>65</v>
      </c>
    </row>
    <row r="67" spans="8:9" x14ac:dyDescent="0.35">
      <c r="H67" s="108" t="s">
        <v>522</v>
      </c>
      <c r="I67" s="19">
        <v>66</v>
      </c>
    </row>
    <row r="68" spans="8:9" x14ac:dyDescent="0.35">
      <c r="H68" s="108" t="s">
        <v>523</v>
      </c>
      <c r="I68" s="19">
        <v>67</v>
      </c>
    </row>
    <row r="69" spans="8:9" x14ac:dyDescent="0.35">
      <c r="H69" s="108" t="s">
        <v>524</v>
      </c>
      <c r="I69" s="19">
        <v>68</v>
      </c>
    </row>
    <row r="70" spans="8:9" x14ac:dyDescent="0.35">
      <c r="H70" s="108" t="s">
        <v>525</v>
      </c>
      <c r="I70" s="19">
        <v>69</v>
      </c>
    </row>
    <row r="71" spans="8:9" x14ac:dyDescent="0.35">
      <c r="H71" s="108" t="s">
        <v>526</v>
      </c>
      <c r="I71" s="19">
        <v>70</v>
      </c>
    </row>
    <row r="72" spans="8:9" x14ac:dyDescent="0.35">
      <c r="H72" s="108" t="s">
        <v>527</v>
      </c>
      <c r="I72" s="19">
        <v>71</v>
      </c>
    </row>
    <row r="73" spans="8:9" x14ac:dyDescent="0.35">
      <c r="H73" s="108" t="s">
        <v>528</v>
      </c>
      <c r="I73" s="19">
        <v>72</v>
      </c>
    </row>
    <row r="74" spans="8:9" x14ac:dyDescent="0.35">
      <c r="H74" s="108" t="s">
        <v>529</v>
      </c>
      <c r="I74" s="19">
        <v>73</v>
      </c>
    </row>
    <row r="75" spans="8:9" x14ac:dyDescent="0.35">
      <c r="H75" s="108" t="s">
        <v>530</v>
      </c>
      <c r="I75" s="19">
        <v>74</v>
      </c>
    </row>
    <row r="76" spans="8:9" x14ac:dyDescent="0.35">
      <c r="H76" s="108" t="s">
        <v>531</v>
      </c>
      <c r="I76" s="19">
        <v>75</v>
      </c>
    </row>
    <row r="77" spans="8:9" x14ac:dyDescent="0.35">
      <c r="H77" s="108" t="s">
        <v>532</v>
      </c>
      <c r="I77" s="19">
        <v>76</v>
      </c>
    </row>
    <row r="150" spans="8:8" x14ac:dyDescent="0.35">
      <c r="H150" s="19"/>
    </row>
    <row r="151" spans="8:8" x14ac:dyDescent="0.35">
      <c r="H151" s="19"/>
    </row>
    <row r="152" spans="8:8" x14ac:dyDescent="0.35">
      <c r="H152" s="19"/>
    </row>
    <row r="153" spans="8:8" x14ac:dyDescent="0.35">
      <c r="H153" s="19"/>
    </row>
    <row r="154" spans="8:8" x14ac:dyDescent="0.35">
      <c r="H154" s="19"/>
    </row>
    <row r="155" spans="8:8" x14ac:dyDescent="0.35">
      <c r="H155" s="19"/>
    </row>
    <row r="156" spans="8:8" x14ac:dyDescent="0.35">
      <c r="H156" s="19"/>
    </row>
    <row r="157" spans="8:8" x14ac:dyDescent="0.35">
      <c r="H157" s="19"/>
    </row>
    <row r="158" spans="8:8" x14ac:dyDescent="0.35">
      <c r="H158" s="19"/>
    </row>
    <row r="159" spans="8:8" x14ac:dyDescent="0.35">
      <c r="H159" s="19"/>
    </row>
    <row r="160" spans="8:8" x14ac:dyDescent="0.35">
      <c r="H160" s="19"/>
    </row>
    <row r="161" spans="8:8" x14ac:dyDescent="0.35">
      <c r="H161" s="19"/>
    </row>
    <row r="162" spans="8:8" x14ac:dyDescent="0.35">
      <c r="H162" s="19"/>
    </row>
    <row r="163" spans="8:8" x14ac:dyDescent="0.35">
      <c r="H163" s="19"/>
    </row>
    <row r="164" spans="8:8" x14ac:dyDescent="0.35">
      <c r="H164" s="19"/>
    </row>
    <row r="165" spans="8:8" x14ac:dyDescent="0.35">
      <c r="H165" s="19"/>
    </row>
    <row r="166" spans="8:8" x14ac:dyDescent="0.35">
      <c r="H166" s="19"/>
    </row>
  </sheetData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19"/>
  <dimension ref="A1:I132"/>
  <sheetViews>
    <sheetView showZeros="0" zoomScale="80" zoomScaleNormal="80" workbookViewId="0">
      <selection activeCell="C4" sqref="C4"/>
    </sheetView>
  </sheetViews>
  <sheetFormatPr baseColWidth="10" defaultRowHeight="29.5" customHeight="1" x14ac:dyDescent="0.35"/>
  <cols>
    <col min="1" max="1" width="34.7265625" style="72" customWidth="1"/>
    <col min="2" max="2" width="30.453125" style="72" customWidth="1"/>
    <col min="3" max="3" width="48.6328125" style="4" customWidth="1"/>
    <col min="4" max="4" width="11.7265625" style="107" customWidth="1"/>
    <col min="5" max="5" width="18.54296875" customWidth="1"/>
    <col min="6" max="6" width="17.36328125" customWidth="1"/>
    <col min="7" max="7" width="88.36328125" customWidth="1"/>
  </cols>
  <sheetData>
    <row r="1" spans="1:9" ht="29.5" customHeight="1" x14ac:dyDescent="0.35">
      <c r="A1" s="103" t="s">
        <v>25</v>
      </c>
      <c r="B1" s="103" t="s">
        <v>482</v>
      </c>
      <c r="C1" s="104"/>
      <c r="D1" s="106"/>
      <c r="E1" s="103"/>
      <c r="F1" s="103"/>
      <c r="G1" s="103"/>
    </row>
    <row r="2" spans="1:9" ht="29.5" customHeight="1" x14ac:dyDescent="0.35">
      <c r="A2" s="105" t="str">
        <f>'[2]Références consommables1'!A2</f>
        <v>PDT Bintje</v>
      </c>
      <c r="B2" s="105" t="str">
        <f>'[2]Références consommables1'!B2</f>
        <v>Semences</v>
      </c>
      <c r="C2" s="105" t="str">
        <f>'[2]Références consommables1'!C2</f>
        <v>en prenant la réf Bintje (536 €/ha pour 35 000 plants de densité)</v>
      </c>
      <c r="D2" s="105">
        <f>'[2]Références consommables1'!D2</f>
        <v>1.5314285714285714E-2</v>
      </c>
      <c r="E2" s="105" t="str">
        <f>'[2]Références consommables1'!E2</f>
        <v>€/plant</v>
      </c>
      <c r="F2" s="105" t="str">
        <f>'[2]Références consommables1'!F2</f>
        <v xml:space="preserve">CA hauts de France </v>
      </c>
      <c r="G2" s="105" t="str">
        <f>'[2]Références consommables1'!G2</f>
        <v>Experimentation-technique-pdt-2016.pdf (chambres-agriculture.fr)</v>
      </c>
      <c r="I2" s="80"/>
    </row>
    <row r="3" spans="1:9" ht="29.5" customHeight="1" x14ac:dyDescent="0.35">
      <c r="A3" s="105" t="str">
        <f>'[2]Références consommables1'!A3</f>
        <v>PDT indus</v>
      </c>
      <c r="B3" s="105" t="str">
        <f>'[2]Références consommables1'!B3</f>
        <v>Semences</v>
      </c>
      <c r="C3" s="105" t="str">
        <f>'[2]Références consommables1'!C3</f>
        <v>En prenant la réf "variété industrie" (2t/ha ; 35 000 plants pour 1046€/ha)</v>
      </c>
      <c r="D3" s="105">
        <f>'[2]Références consommables1'!D3</f>
        <v>2.9885714285714286E-2</v>
      </c>
      <c r="E3" s="105" t="str">
        <f>'[2]Références consommables1'!E3</f>
        <v>€/plant</v>
      </c>
      <c r="F3" s="105" t="str">
        <f>'[2]Références consommables1'!F3</f>
        <v xml:space="preserve">CA hauts de France </v>
      </c>
      <c r="G3" s="105" t="str">
        <f>'[2]Références consommables1'!G3</f>
        <v>Experimentation-technique-pdt-2016.pdf (chambres-agriculture.fr)</v>
      </c>
      <c r="I3" s="80"/>
    </row>
    <row r="4" spans="1:9" ht="29.5" customHeight="1" x14ac:dyDescent="0.35">
      <c r="A4" s="105" t="str">
        <f>'[2]Références consommables1'!A4</f>
        <v>PDT frais</v>
      </c>
      <c r="B4" s="105" t="str">
        <f>'[2]Références consommables1'!B4</f>
        <v>Semences</v>
      </c>
      <c r="C4" s="105" t="str">
        <f>'[2]Références consommables1'!C4</f>
        <v>En prenant la réf "frais" (35 000 plants à 1451€/ha)</v>
      </c>
      <c r="D4" s="105">
        <f>'[2]Références consommables1'!D4</f>
        <v>4.1457142857142859E-2</v>
      </c>
      <c r="E4" s="105" t="str">
        <f>'[2]Références consommables1'!E4</f>
        <v>€/plant</v>
      </c>
      <c r="F4" s="105" t="str">
        <f>'[2]Références consommables1'!F4</f>
        <v xml:space="preserve">CA hauts de France </v>
      </c>
      <c r="G4" s="105" t="str">
        <f>'[2]Références consommables1'!G4</f>
        <v>Experimentation-technique-pdt-2016.pdf (chambres-agriculture.fr)</v>
      </c>
      <c r="I4" s="80"/>
    </row>
    <row r="5" spans="1:9" ht="29.5" customHeight="1" x14ac:dyDescent="0.35">
      <c r="A5" s="105" t="str">
        <f>'[2]Références consommables1'!A5</f>
        <v>Betterave</v>
      </c>
      <c r="B5" s="105" t="str">
        <f>'[2]Références consommables1'!B5</f>
        <v>Semences</v>
      </c>
      <c r="C5" s="105" t="str">
        <f>'[2]Références consommables1'!C5</f>
        <v>1dose : 100 000 graines pour 351€/ha</v>
      </c>
      <c r="D5" s="105">
        <f>'[2]Références consommables1'!D5</f>
        <v>3.15E-3</v>
      </c>
      <c r="E5" s="105" t="str">
        <f>'[2]Références consommables1'!E5</f>
        <v>€/ha</v>
      </c>
      <c r="F5" s="105">
        <f>'[2]Références consommables1'!F5</f>
        <v>0</v>
      </c>
      <c r="G5" s="105" t="str">
        <f>'[2]Références consommables1'!G5</f>
        <v>dire d'expert (atelier CISV)</v>
      </c>
    </row>
    <row r="6" spans="1:9" ht="29.5" customHeight="1" x14ac:dyDescent="0.35">
      <c r="A6" s="105" t="str">
        <f>'[2]Références consommables1'!A6</f>
        <v>BTH Boregar</v>
      </c>
      <c r="B6" s="105" t="str">
        <f>'[2]Références consommables1'!B6</f>
        <v>Semences</v>
      </c>
      <c r="C6" s="105" t="str">
        <f>'[2]Références consommables1'!C6</f>
        <v>Boregar</v>
      </c>
      <c r="D6" s="105">
        <f>'[2]Références consommables1'!D6</f>
        <v>0.83</v>
      </c>
      <c r="E6" s="105" t="str">
        <f>'[2]Références consommables1'!E6</f>
        <v>euro/Kg</v>
      </c>
      <c r="F6" s="105">
        <f>'[2]Références consommables1'!F6</f>
        <v>0</v>
      </c>
      <c r="G6" s="105" t="str">
        <f>'[2]Références consommables1'!G6</f>
        <v>https://www.agriconomie.com/ble-tendre-boregar/p152451</v>
      </c>
      <c r="I6" s="80"/>
    </row>
    <row r="7" spans="1:9" ht="29.5" customHeight="1" x14ac:dyDescent="0.35">
      <c r="A7" s="105" t="str">
        <f>'[2]Références consommables1'!A7</f>
        <v>BTH Absalon</v>
      </c>
      <c r="B7" s="105" t="str">
        <f>'[2]Références consommables1'!B7</f>
        <v>Semences</v>
      </c>
      <c r="C7" s="105" t="str">
        <f>'[2]Références consommables1'!C7</f>
        <v>LG Absalon</v>
      </c>
      <c r="D7" s="105">
        <f>'[2]Références consommables1'!D7</f>
        <v>0.77</v>
      </c>
      <c r="E7" s="105" t="str">
        <f>'[2]Références consommables1'!E7</f>
        <v>euro/Kg</v>
      </c>
      <c r="F7" s="105">
        <f>'[2]Références consommables1'!F7</f>
        <v>0</v>
      </c>
      <c r="G7" s="105" t="str">
        <f>'[2]Références consommables1'!G7</f>
        <v>https://www.agriconomie.com/ble-tendre-d-hiver-lg-absalon/p360577</v>
      </c>
      <c r="I7" s="80"/>
    </row>
    <row r="8" spans="1:9" ht="29.5" customHeight="1" x14ac:dyDescent="0.35">
      <c r="A8" s="105" t="str">
        <f>'[2]Références consommables1'!A8</f>
        <v>BTH moyenne</v>
      </c>
      <c r="B8" s="105" t="str">
        <f>'[2]Références consommables1'!B8</f>
        <v>Semences</v>
      </c>
      <c r="C8" s="105" t="str">
        <f>'[2]Références consommables1'!C8</f>
        <v>moyenne qd connais pas la variété</v>
      </c>
      <c r="D8" s="105">
        <f>'[2]Références consommables1'!D8</f>
        <v>0.8</v>
      </c>
      <c r="E8" s="105" t="str">
        <f>'[2]Références consommables1'!E8</f>
        <v>euro/Kg</v>
      </c>
      <c r="F8" s="105">
        <f>'[2]Références consommables1'!F8</f>
        <v>0</v>
      </c>
      <c r="G8" s="105">
        <f>'[2]Références consommables1'!G8</f>
        <v>0</v>
      </c>
      <c r="I8" s="80"/>
    </row>
    <row r="9" spans="1:9" ht="29.5" customHeight="1" x14ac:dyDescent="0.35">
      <c r="A9" s="105" t="str">
        <f>'[2]Références consommables1'!A9</f>
        <v>Colza hybride</v>
      </c>
      <c r="B9" s="105" t="str">
        <f>'[2]Références consommables1'!B9</f>
        <v>Semences</v>
      </c>
      <c r="C9" s="105" t="str">
        <f>'[2]Références consommables1'!C9</f>
        <v>pr une dose (agriconomie)</v>
      </c>
      <c r="D9" s="105">
        <f>'[2]Références consommables1'!D9</f>
        <v>1.2999999999999999E-4</v>
      </c>
      <c r="E9" s="105" t="str">
        <f>'[2]Références consommables1'!E9</f>
        <v>€/grain</v>
      </c>
      <c r="F9" s="105">
        <f>'[2]Références consommables1'!F9</f>
        <v>0</v>
      </c>
      <c r="G9" s="105" t="str">
        <f>'[2]Références consommables1'!G9</f>
        <v>Colza hybride - ES Capello - Demi-précoce | Agriconomie</v>
      </c>
      <c r="I9" s="80"/>
    </row>
    <row r="10" spans="1:9" ht="29.5" customHeight="1" x14ac:dyDescent="0.35">
      <c r="A10" s="105" t="str">
        <f>'[2]Références consommables1'!A10</f>
        <v>Lin</v>
      </c>
      <c r="B10" s="105" t="str">
        <f>'[2]Références consommables1'!B10</f>
        <v>Semences</v>
      </c>
      <c r="C10" s="105" t="str">
        <f>'[2]Références consommables1'!C10</f>
        <v>pr 1000graines</v>
      </c>
      <c r="D10" s="105">
        <f>'[2]Références consommables1'!D10</f>
        <v>1.4560014560014562E-5</v>
      </c>
      <c r="E10" s="105" t="str">
        <f>'[2]Références consommables1'!E10</f>
        <v>€/grain</v>
      </c>
      <c r="F10" s="105">
        <f>'[2]Références consommables1'!F10</f>
        <v>0</v>
      </c>
      <c r="G10" s="105" t="str">
        <f>'[2]Références consommables1'!G10</f>
        <v>Semence de lin CIPAN - Implantation facile et croissance rapide (larecolte.fr)</v>
      </c>
      <c r="I10" s="80"/>
    </row>
    <row r="11" spans="1:9" ht="29.5" customHeight="1" x14ac:dyDescent="0.35">
      <c r="A11" s="105" t="str">
        <f>'[2]Références consommables1'!A11</f>
        <v>Maïs</v>
      </c>
      <c r="B11" s="105" t="str">
        <f>'[2]Références consommables1'!B11</f>
        <v>Semences</v>
      </c>
      <c r="C11" s="105" t="str">
        <f>'[2]Références consommables1'!C11</f>
        <v>1 dose : 50 000 grains</v>
      </c>
      <c r="D11" s="105">
        <f>'[2]Références consommables1'!D11</f>
        <v>1.34E-3</v>
      </c>
      <c r="E11" s="105" t="str">
        <f>'[2]Références consommables1'!E11</f>
        <v>€/grain</v>
      </c>
      <c r="F11" s="105">
        <f>'[2]Références consommables1'!F11</f>
        <v>0</v>
      </c>
      <c r="G11" s="105" t="str">
        <f>'[2]Références consommables1'!G11</f>
        <v>Semences de Maïs grain et fourrager | Prix | GERMINEO</v>
      </c>
    </row>
    <row r="12" spans="1:9" ht="29.5" customHeight="1" x14ac:dyDescent="0.35">
      <c r="A12" s="105" t="str">
        <f>'[2]Références consommables1'!A12</f>
        <v>Pois protéagineux printemps</v>
      </c>
      <c r="B12" s="105" t="str">
        <f>'[2]Références consommables1'!B12</f>
        <v>Semences</v>
      </c>
      <c r="C12" s="105">
        <f>'[2]Références consommables1'!C12</f>
        <v>0</v>
      </c>
      <c r="D12" s="105">
        <f>'[2]Références consommables1'!D12</f>
        <v>8.8000000000000007</v>
      </c>
      <c r="E12" s="105" t="str">
        <f>'[2]Références consommables1'!E12</f>
        <v>€/t</v>
      </c>
      <c r="F12" s="105">
        <f>'[2]Références consommables1'!F12</f>
        <v>0</v>
      </c>
      <c r="G12" s="105" t="str">
        <f>'[2]Références consommables1'!G12</f>
        <v>Pois protéagineux jaune de printemps - Kayanne | Agriconomie</v>
      </c>
    </row>
    <row r="13" spans="1:9" ht="29.5" customHeight="1" x14ac:dyDescent="0.35">
      <c r="A13" s="105" t="str">
        <f>'[2]Références consommables1'!A13</f>
        <v>Pois protéagineux hiver</v>
      </c>
      <c r="B13" s="105" t="str">
        <f>'[2]Références consommables1'!B13</f>
        <v>Semences</v>
      </c>
      <c r="C13" s="105" t="str">
        <f>'[2]Références consommables1'!C13</f>
        <v>(dose moyenne = 200kg/ha)</v>
      </c>
      <c r="D13" s="105">
        <f>'[2]Références consommables1'!D13</f>
        <v>40.4</v>
      </c>
      <c r="E13" s="105" t="str">
        <f>'[2]Références consommables1'!E13</f>
        <v>€/t</v>
      </c>
      <c r="F13" s="105">
        <f>'[2]Références consommables1'!F13</f>
        <v>0</v>
      </c>
      <c r="G13" s="105" t="str">
        <f>'[2]Références consommables1'!G13</f>
        <v>Semences POIS PROTEAGINEUX - Au Meilleur Prix | GERMINEO</v>
      </c>
    </row>
    <row r="14" spans="1:9" ht="29.5" customHeight="1" x14ac:dyDescent="0.35">
      <c r="A14" s="105" t="str">
        <f>'[2]Références consommables1'!A14</f>
        <v>Couvert avoine(12), vesce(11), trèfle(2) ; 35kg/ha</v>
      </c>
      <c r="B14" s="105" t="str">
        <f>'[2]Références consommables1'!B14</f>
        <v>Couvert</v>
      </c>
      <c r="C14" s="105">
        <f>'[2]Références consommables1'!C14</f>
        <v>0</v>
      </c>
      <c r="D14" s="105">
        <f>'[2]Références consommables1'!D14</f>
        <v>2.0142857142857142</v>
      </c>
      <c r="E14" s="105" t="str">
        <f>'[2]Références consommables1'!E14</f>
        <v>€/kg</v>
      </c>
      <c r="F14" s="105">
        <f>'[2]Références consommables1'!F14</f>
        <v>0</v>
      </c>
      <c r="G14" s="105" t="str">
        <f>'[2]Références consommables1'!G14</f>
        <v>Avoine de printemps + Trèfle d’Alexandrie + Vesce commune de printemps - Fiches couverts végétaux ARVALIS-infos.fr</v>
      </c>
    </row>
    <row r="15" spans="1:9" ht="29.5" customHeight="1" x14ac:dyDescent="0.35">
      <c r="A15" s="105" t="str">
        <f>'[2]Références consommables1'!A15</f>
        <v>Tournesol</v>
      </c>
      <c r="B15" s="105" t="str">
        <f>'[2]Références consommables1'!B15</f>
        <v>Couvert</v>
      </c>
      <c r="C15" s="105" t="str">
        <f>'[2]Références consommables1'!C15</f>
        <v>jusqu'à 40kg/ha</v>
      </c>
      <c r="D15" s="105">
        <f>'[2]Références consommables1'!D15</f>
        <v>0.45</v>
      </c>
      <c r="E15" s="105" t="str">
        <f>'[2]Références consommables1'!E15</f>
        <v>€/kg</v>
      </c>
      <c r="F15" s="105">
        <f>'[2]Références consommables1'!F15</f>
        <v>0</v>
      </c>
      <c r="G15" s="105" t="str">
        <f>'[2]Références consommables1'!G15</f>
        <v>Tournesol - Fiches couverts végétaux ARVALIS-infos.fr</v>
      </c>
    </row>
    <row r="16" spans="1:9" ht="29.5" customHeight="1" x14ac:dyDescent="0.35">
      <c r="A16" s="105" t="str">
        <f>'[2]Références consommables1'!A16</f>
        <v>avoine(12), vesce(11), trèfle(2), radis (9), tournesol(36) ; 80kg/ha</v>
      </c>
      <c r="B16" s="105" t="str">
        <f>'[2]Références consommables1'!B16</f>
        <v>Couvert</v>
      </c>
      <c r="C16" s="105">
        <f>'[2]Références consommables1'!C16</f>
        <v>0</v>
      </c>
      <c r="D16" s="105">
        <f>'[2]Références consommables1'!D16</f>
        <v>119.73</v>
      </c>
      <c r="E16" s="105" t="str">
        <f>'[2]Références consommables1'!E16</f>
        <v>€/ha</v>
      </c>
      <c r="F16" s="105" t="str">
        <f>'[2]Références consommables1'!F16</f>
        <v>Hypothèse préconisation Arvalis sur densité semis</v>
      </c>
      <c r="G16" s="105">
        <f>'[2]Références consommables1'!G16</f>
        <v>0</v>
      </c>
      <c r="I16" s="80"/>
    </row>
    <row r="17" spans="1:9" ht="29.5" customHeight="1" x14ac:dyDescent="0.35">
      <c r="A17" s="105" t="str">
        <f>'[2]Références consommables1'!A17</f>
        <v>Référence pour couvert multi espèce Couvert phacélie, graminée, moutarde ; 50kg/ha</v>
      </c>
      <c r="B17" s="105" t="str">
        <f>'[2]Références consommables1'!B17</f>
        <v>Couvert</v>
      </c>
      <c r="C17" s="105" t="str">
        <f>'[2]Références consommables1'!C17</f>
        <v>moutarde blanche 7kg/ha, phacélie 7kg/ha (préconisation arvalis), Avoine pr le reste soit 36kg/ha</v>
      </c>
      <c r="D17" s="105">
        <f>'[2]Références consommables1'!D17</f>
        <v>116.75</v>
      </c>
      <c r="E17" s="105" t="str">
        <f>'[2]Références consommables1'!E17</f>
        <v>€/ha</v>
      </c>
      <c r="F17" s="105" t="str">
        <f>'[2]Références consommables1'!F17</f>
        <v>Hypothèse préconisation Arvalis sur densité semis</v>
      </c>
      <c r="G17" s="105">
        <f>'[2]Références consommables1'!G17</f>
        <v>0</v>
      </c>
      <c r="I17" s="80"/>
    </row>
    <row r="18" spans="1:9" ht="29.5" customHeight="1" x14ac:dyDescent="0.35">
      <c r="A18" s="105" t="str">
        <f>'[2]Références consommables1'!A18</f>
        <v>Moutarde blanche</v>
      </c>
      <c r="B18" s="105" t="str">
        <f>'[2]Références consommables1'!B18</f>
        <v>Couvert</v>
      </c>
      <c r="C18" s="105">
        <f>'[2]Références consommables1'!C18</f>
        <v>0</v>
      </c>
      <c r="D18" s="105">
        <f>'[2]Références consommables1'!D18</f>
        <v>1.85</v>
      </c>
      <c r="E18" s="105" t="str">
        <f>'[2]Références consommables1'!E18</f>
        <v>€/kg</v>
      </c>
      <c r="F18" s="105" t="str">
        <f>'[2]Références consommables1'!F18</f>
        <v>Agriconomie</v>
      </c>
      <c r="G18" s="105" t="str">
        <f>'[2]Références consommables1'!G18</f>
        <v>https://www.agriconomie.com/moutarde-blanche-rota/p382937</v>
      </c>
      <c r="I18" s="80"/>
    </row>
    <row r="19" spans="1:9" s="1" customFormat="1" ht="29.5" customHeight="1" x14ac:dyDescent="0.35">
      <c r="A19" s="105" t="str">
        <f>'[2]Références consommables1'!A19</f>
        <v>Phacélie</v>
      </c>
      <c r="B19" s="105" t="str">
        <f>'[2]Références consommables1'!B19</f>
        <v>Couvert</v>
      </c>
      <c r="C19" s="105" t="str">
        <f>'[2]Références consommables1'!C19</f>
        <v>7kg/ha</v>
      </c>
      <c r="D19" s="105">
        <f>'[2]Références consommables1'!D19</f>
        <v>6.8571428571428568</v>
      </c>
      <c r="E19" s="105" t="str">
        <f>'[2]Références consommables1'!E19</f>
        <v>€/kg</v>
      </c>
      <c r="F19" s="105">
        <f>'[2]Références consommables1'!F19</f>
        <v>0</v>
      </c>
      <c r="G19" s="105" t="str">
        <f>'[2]Références consommables1'!G19</f>
        <v>Phacélie - Fiches couverts végétaux ARVALIS-infos.fr</v>
      </c>
      <c r="I19" s="80"/>
    </row>
    <row r="20" spans="1:9" ht="29.5" customHeight="1" x14ac:dyDescent="0.35">
      <c r="A20" s="105" t="str">
        <f>'[2]Références consommables1'!A20</f>
        <v>Avoine</v>
      </c>
      <c r="B20" s="105" t="str">
        <f>'[2]Références consommables1'!B20</f>
        <v>Couvert</v>
      </c>
      <c r="C20" s="105" t="str">
        <f>'[2]Références consommables1'!C20</f>
        <v>60kg/ha</v>
      </c>
      <c r="D20" s="105">
        <f>'[2]Références consommables1'!D20</f>
        <v>1.55</v>
      </c>
      <c r="E20" s="105" t="str">
        <f>'[2]Références consommables1'!E20</f>
        <v>€/kg</v>
      </c>
      <c r="F20" s="105" t="str">
        <f>'[2]Références consommables1'!F20</f>
        <v>Agriconomie</v>
      </c>
      <c r="G20" s="105" t="str">
        <f>'[2]Références consommables1'!G20</f>
        <v>https://www.agriconomie.com/avoine-rude-diplode-saia-suprme/p382214</v>
      </c>
    </row>
    <row r="21" spans="1:9" ht="29.5" customHeight="1" x14ac:dyDescent="0.35">
      <c r="A21" s="105" t="str">
        <f>'[2]Références consommables1'!A21</f>
        <v>Seigle</v>
      </c>
      <c r="B21" s="105" t="str">
        <f>'[2]Références consommables1'!B21</f>
        <v>Couvert</v>
      </c>
      <c r="C21" s="105" t="str">
        <f>'[2]Références consommables1'!C21</f>
        <v>60kg/ha</v>
      </c>
      <c r="D21" s="105">
        <f>'[2]Références consommables1'!D21</f>
        <v>0.3</v>
      </c>
      <c r="E21" s="105" t="str">
        <f>'[2]Références consommables1'!E21</f>
        <v>€/kg</v>
      </c>
      <c r="F21" s="105">
        <f>'[2]Références consommables1'!F21</f>
        <v>0</v>
      </c>
      <c r="G21" s="105">
        <f>'[2]Références consommables1'!G21</f>
        <v>0</v>
      </c>
    </row>
    <row r="22" spans="1:9" ht="29.5" customHeight="1" x14ac:dyDescent="0.35">
      <c r="A22" s="105" t="str">
        <f>'[2]Références consommables1'!A22</f>
        <v xml:space="preserve">Couvert seigle avoine </v>
      </c>
      <c r="B22" s="105" t="str">
        <f>'[2]Références consommables1'!B22</f>
        <v>Couvert</v>
      </c>
      <c r="C22" s="105" t="str">
        <f>'[2]Références consommables1'!C22</f>
        <v>25kg/ha</v>
      </c>
      <c r="D22" s="105">
        <f>'[2]Références consommables1'!D22</f>
        <v>1.92</v>
      </c>
      <c r="E22" s="105" t="str">
        <f>'[2]Références consommables1'!E22</f>
        <v>€/kg</v>
      </c>
      <c r="F22" s="105">
        <f>'[2]Références consommables1'!F22</f>
        <v>0</v>
      </c>
      <c r="G22" s="105" t="str">
        <f>'[2]Références consommables1'!G22</f>
        <v>Seigle forestier + Avoine rude - Fiches couverts végétaux ARVALIS-infos.fr</v>
      </c>
      <c r="I22" s="80"/>
    </row>
    <row r="23" spans="1:9" ht="29.5" customHeight="1" x14ac:dyDescent="0.35">
      <c r="A23" s="105" t="str">
        <f>'[2]Références consommables1'!A23</f>
        <v>Féverole</v>
      </c>
      <c r="B23" s="105" t="str">
        <f>'[2]Références consommables1'!B23</f>
        <v>Couvert</v>
      </c>
      <c r="C23" s="105" t="str">
        <f>'[2]Références consommables1'!C23</f>
        <v>(525g pour 1000grains)</v>
      </c>
      <c r="D23" s="105">
        <f>'[2]Références consommables1'!D23</f>
        <v>0.32</v>
      </c>
      <c r="E23" s="105" t="str">
        <f>'[2]Références consommables1'!E23</f>
        <v>€/kg</v>
      </c>
      <c r="F23" s="105">
        <f>'[2]Références consommables1'!F23</f>
        <v>0</v>
      </c>
      <c r="G23" s="105">
        <f>'[2]Références consommables1'!G23</f>
        <v>0</v>
      </c>
      <c r="I23" s="80"/>
    </row>
    <row r="24" spans="1:9" ht="29.5" customHeight="1" x14ac:dyDescent="0.35">
      <c r="A24" s="105" t="str">
        <f>'[2]Références consommables1'!A24</f>
        <v>Fenugrec</v>
      </c>
      <c r="B24" s="105" t="str">
        <f>'[2]Références consommables1'!B24</f>
        <v>Couvert</v>
      </c>
      <c r="C24" s="105" t="str">
        <f>'[2]Références consommables1'!C24</f>
        <v>35kg/ha</v>
      </c>
      <c r="D24" s="105">
        <f>'[2]Références consommables1'!D24</f>
        <v>2.0142857142857142</v>
      </c>
      <c r="E24" s="105" t="str">
        <f>'[2]Références consommables1'!E24</f>
        <v>€/kg</v>
      </c>
      <c r="F24" s="105">
        <f>'[2]Références consommables1'!F24</f>
        <v>0</v>
      </c>
      <c r="G24" s="105" t="str">
        <f>'[2]Références consommables1'!G24</f>
        <v>Fenugrec - Fiches couverts végétaux ARVALIS-infos.fr</v>
      </c>
    </row>
    <row r="25" spans="1:9" ht="29.5" customHeight="1" x14ac:dyDescent="0.35">
      <c r="A25" s="105" t="str">
        <f>'[2]Références consommables1'!A25</f>
        <v>Lentille noire</v>
      </c>
      <c r="B25" s="105" t="str">
        <f>'[2]Références consommables1'!B25</f>
        <v>Couvert</v>
      </c>
      <c r="C25" s="105" t="str">
        <f>'[2]Références consommables1'!C25</f>
        <v>40kg/ha</v>
      </c>
      <c r="D25" s="105">
        <f>'[2]Références consommables1'!D25</f>
        <v>2.125</v>
      </c>
      <c r="E25" s="105" t="str">
        <f>'[2]Références consommables1'!E25</f>
        <v>€/kg</v>
      </c>
      <c r="F25" s="105">
        <f>'[2]Références consommables1'!F25</f>
        <v>0</v>
      </c>
      <c r="G25" s="105" t="str">
        <f>'[2]Références consommables1'!G25</f>
        <v>Lentille noirâtre - Fiches couverts végétaux ARVALIS-infos.fr</v>
      </c>
    </row>
    <row r="26" spans="1:9" ht="29.5" customHeight="1" x14ac:dyDescent="0.35">
      <c r="A26" s="105" t="str">
        <f>'[2]Références consommables1'!A26</f>
        <v xml:space="preserve">Sarrasin </v>
      </c>
      <c r="B26" s="105" t="str">
        <f>'[2]Références consommables1'!B26</f>
        <v>Couvert</v>
      </c>
      <c r="C26" s="105" t="str">
        <f>'[2]Références consommables1'!C26</f>
        <v>40kg/ha</v>
      </c>
      <c r="D26" s="105">
        <f>'[2]Références consommables1'!D26</f>
        <v>1.7625</v>
      </c>
      <c r="E26" s="105" t="str">
        <f>'[2]Références consommables1'!E26</f>
        <v>€/kg</v>
      </c>
      <c r="F26" s="105">
        <f>'[2]Références consommables1'!F26</f>
        <v>0</v>
      </c>
      <c r="G26" s="105" t="str">
        <f>'[2]Références consommables1'!G26</f>
        <v>Sarrasin - Fiches couverts végétaux ARVALIS-infos.fr</v>
      </c>
    </row>
    <row r="27" spans="1:9" ht="29.5" customHeight="1" x14ac:dyDescent="0.35">
      <c r="A27" s="105" t="str">
        <f>'[2]Références consommables1'!A27</f>
        <v>Radis fourrager</v>
      </c>
      <c r="B27" s="105" t="str">
        <f>'[2]Références consommables1'!B27</f>
        <v>Couvert</v>
      </c>
      <c r="C27" s="105" t="str">
        <f>'[2]Références consommables1'!C27</f>
        <v xml:space="preserve">9kg/ha </v>
      </c>
      <c r="D27" s="105">
        <f>'[2]Références consommables1'!D27</f>
        <v>3.6666666666666665</v>
      </c>
      <c r="E27" s="105" t="str">
        <f>'[2]Références consommables1'!E27</f>
        <v>€/kg</v>
      </c>
      <c r="F27" s="105">
        <f>'[2]Références consommables1'!F27</f>
        <v>0</v>
      </c>
      <c r="G27" s="105">
        <f>'[2]Références consommables1'!G27</f>
        <v>0</v>
      </c>
    </row>
    <row r="28" spans="1:9" ht="29.5" customHeight="1" x14ac:dyDescent="0.35">
      <c r="A28" s="105" t="str">
        <f>'[2]Références consommables1'!A28</f>
        <v xml:space="preserve">Trèfle d'Alexandrie </v>
      </c>
      <c r="B28" s="105" t="str">
        <f>'[2]Références consommables1'!B28</f>
        <v>Couvert</v>
      </c>
      <c r="C28" s="105">
        <f>'[2]Références consommables1'!C28</f>
        <v>0</v>
      </c>
      <c r="D28" s="105">
        <f>'[2]Références consommables1'!D28</f>
        <v>3.2</v>
      </c>
      <c r="E28" s="105" t="str">
        <f>'[2]Références consommables1'!E28</f>
        <v>€/kg</v>
      </c>
      <c r="F28" s="105">
        <f>'[2]Références consommables1'!F28</f>
        <v>0</v>
      </c>
      <c r="G28" s="105">
        <f>'[2]Références consommables1'!G28</f>
        <v>0</v>
      </c>
    </row>
    <row r="29" spans="1:9" ht="29.5" customHeight="1" x14ac:dyDescent="0.35">
      <c r="A29" s="105" t="str">
        <f>'[2]Références consommables1'!A29</f>
        <v>Vesce hiver</v>
      </c>
      <c r="B29" s="105" t="str">
        <f>'[2]Références consommables1'!B29</f>
        <v>Couvert</v>
      </c>
      <c r="C29" s="105" t="str">
        <f>'[2]Références consommables1'!C29</f>
        <v>50kg/ha reco</v>
      </c>
      <c r="D29" s="105">
        <f>'[2]Références consommables1'!D29</f>
        <v>1.41</v>
      </c>
      <c r="E29" s="105" t="str">
        <f>'[2]Références consommables1'!E29</f>
        <v>€/kg</v>
      </c>
      <c r="F29" s="105">
        <f>'[2]Références consommables1'!F29</f>
        <v>0</v>
      </c>
      <c r="G29" s="105">
        <f>'[2]Références consommables1'!G29</f>
        <v>0</v>
      </c>
    </row>
    <row r="30" spans="1:9" ht="29.5" customHeight="1" x14ac:dyDescent="0.35">
      <c r="A30" s="105" t="str">
        <f>'[2]Références consommables1'!A30</f>
        <v>Couvert avoine, seigle, féverole, radis, trefle et moutarde 150Kg/ha</v>
      </c>
      <c r="B30" s="105" t="str">
        <f>'[2]Références consommables1'!B30</f>
        <v>Couvert</v>
      </c>
      <c r="C30" s="105" t="str">
        <f>'[2]Références consommables1'!C30</f>
        <v xml:space="preserve">avoine (30), seigle (30), féverole (59), radis fourrager (9), trefle d'Alexandrie (15) et moutarde blanche (7) </v>
      </c>
      <c r="D30" s="105">
        <f>'[2]Références consommables1'!D30</f>
        <v>168.35999999999999</v>
      </c>
      <c r="E30" s="105" t="str">
        <f>'[2]Références consommables1'!E30</f>
        <v>€/ha</v>
      </c>
      <c r="F30" s="105" t="str">
        <f>'[2]Références consommables1'!F30</f>
        <v>Hypothèse préconisation Arvalis sur densité semis</v>
      </c>
      <c r="G30" s="105">
        <f>'[2]Références consommables1'!G30</f>
        <v>0</v>
      </c>
    </row>
    <row r="31" spans="1:9" ht="29.5" customHeight="1" x14ac:dyDescent="0.35">
      <c r="A31" s="105" t="str">
        <f>'[2]Références consommables1'!A31</f>
        <v>Couvert Féverole, fenugrec, lentilles sarrasin, féverole ; 30kg</v>
      </c>
      <c r="B31" s="105" t="str">
        <f>'[2]Références consommables1'!B31</f>
        <v>Couvert</v>
      </c>
      <c r="C31" s="105" t="str">
        <f>'[2]Références consommables1'!C31</f>
        <v>fenugrec 5, lentilles 5, sarrasin 5, féverole 10</v>
      </c>
      <c r="D31" s="105">
        <f>'[2]Références consommables1'!D31</f>
        <v>32.699999999999996</v>
      </c>
      <c r="E31" s="105" t="str">
        <f>'[2]Références consommables1'!E31</f>
        <v>€/ha</v>
      </c>
      <c r="F31" s="105" t="str">
        <f>'[2]Références consommables1'!F31</f>
        <v>Hypothèse préconisation Arvalis sur densité semis</v>
      </c>
      <c r="G31" s="105">
        <f>'[2]Références consommables1'!G31</f>
        <v>0</v>
      </c>
    </row>
    <row r="32" spans="1:9" ht="29.5" customHeight="1" x14ac:dyDescent="0.35">
      <c r="A32" s="105">
        <f>'[2]Références consommables1'!A121</f>
        <v>0</v>
      </c>
      <c r="B32" s="105">
        <f>'[2]Références consommables1'!B121</f>
        <v>0</v>
      </c>
      <c r="C32" s="105">
        <f>'[2]Références consommables1'!C121</f>
        <v>0</v>
      </c>
      <c r="D32" s="105">
        <f>'[2]Références consommables1'!D121</f>
        <v>0</v>
      </c>
      <c r="E32" s="105">
        <f>'[2]Références consommables1'!E121</f>
        <v>0</v>
      </c>
      <c r="F32" s="105">
        <f>'[2]Références consommables1'!F121</f>
        <v>0</v>
      </c>
      <c r="G32" s="105">
        <f>'[2]Références consommables1'!G121</f>
        <v>0</v>
      </c>
    </row>
    <row r="33" spans="1:7" ht="29.5" customHeight="1" x14ac:dyDescent="0.35">
      <c r="A33" s="105">
        <f>'[2]Références consommables1'!A122</f>
        <v>0</v>
      </c>
      <c r="B33" s="105">
        <f>'[2]Références consommables1'!B122</f>
        <v>0</v>
      </c>
      <c r="C33" s="105">
        <f>'[2]Références consommables1'!C122</f>
        <v>0</v>
      </c>
      <c r="D33" s="105">
        <f>'[2]Références consommables1'!D122</f>
        <v>0</v>
      </c>
      <c r="E33" s="105">
        <f>'[2]Références consommables1'!E122</f>
        <v>0</v>
      </c>
      <c r="F33" s="105">
        <f>'[2]Références consommables1'!F122</f>
        <v>0</v>
      </c>
      <c r="G33" s="105">
        <f>'[2]Références consommables1'!G122</f>
        <v>0</v>
      </c>
    </row>
    <row r="34" spans="1:7" ht="29.5" customHeight="1" x14ac:dyDescent="0.35">
      <c r="A34" s="105">
        <f>'[2]Références consommables1'!A123</f>
        <v>0</v>
      </c>
      <c r="B34" s="105">
        <f>'[2]Références consommables1'!B123</f>
        <v>0</v>
      </c>
      <c r="C34" s="105">
        <f>'[2]Références consommables1'!C123</f>
        <v>0</v>
      </c>
      <c r="D34" s="105">
        <f>'[2]Références consommables1'!D123</f>
        <v>0</v>
      </c>
      <c r="E34" s="105">
        <f>'[2]Références consommables1'!E123</f>
        <v>0</v>
      </c>
      <c r="F34" s="105">
        <f>'[2]Références consommables1'!F123</f>
        <v>0</v>
      </c>
      <c r="G34" s="105">
        <f>'[2]Références consommables1'!G123</f>
        <v>0</v>
      </c>
    </row>
    <row r="35" spans="1:7" ht="29.5" customHeight="1" x14ac:dyDescent="0.35">
      <c r="A35" s="105">
        <f>'[2]Références consommables1'!A124</f>
        <v>0</v>
      </c>
      <c r="B35" s="105">
        <f>'[2]Références consommables1'!B124</f>
        <v>0</v>
      </c>
      <c r="C35" s="105">
        <f>'[2]Références consommables1'!C124</f>
        <v>0</v>
      </c>
      <c r="D35" s="105">
        <f>'[2]Références consommables1'!D124</f>
        <v>0</v>
      </c>
      <c r="E35" s="105">
        <f>'[2]Références consommables1'!E124</f>
        <v>0</v>
      </c>
      <c r="F35" s="105">
        <f>'[2]Références consommables1'!F124</f>
        <v>0</v>
      </c>
      <c r="G35" s="105">
        <f>'[2]Références consommables1'!G124</f>
        <v>0</v>
      </c>
    </row>
    <row r="36" spans="1:7" ht="29.5" customHeight="1" x14ac:dyDescent="0.35">
      <c r="A36" s="105">
        <f>'[2]Références consommables1'!A125</f>
        <v>0</v>
      </c>
      <c r="B36" s="105">
        <f>'[2]Références consommables1'!B125</f>
        <v>0</v>
      </c>
      <c r="C36" s="105">
        <f>'[2]Références consommables1'!C125</f>
        <v>0</v>
      </c>
      <c r="D36" s="105">
        <f>'[2]Références consommables1'!D125</f>
        <v>0</v>
      </c>
      <c r="E36" s="105">
        <f>'[2]Références consommables1'!E125</f>
        <v>0</v>
      </c>
      <c r="F36" s="105">
        <f>'[2]Références consommables1'!F125</f>
        <v>0</v>
      </c>
      <c r="G36" s="105">
        <f>'[2]Références consommables1'!G125</f>
        <v>0</v>
      </c>
    </row>
    <row r="37" spans="1:7" ht="29.5" customHeight="1" x14ac:dyDescent="0.35">
      <c r="A37" s="105">
        <f>'[2]Références consommables1'!A126</f>
        <v>0</v>
      </c>
      <c r="B37" s="105">
        <f>'[2]Références consommables1'!B126</f>
        <v>0</v>
      </c>
      <c r="C37" s="105">
        <f>'[2]Références consommables1'!C126</f>
        <v>0</v>
      </c>
      <c r="D37" s="105">
        <f>'[2]Références consommables1'!D126</f>
        <v>0</v>
      </c>
      <c r="E37" s="105">
        <f>'[2]Références consommables1'!E126</f>
        <v>0</v>
      </c>
      <c r="F37" s="105">
        <f>'[2]Références consommables1'!F126</f>
        <v>0</v>
      </c>
      <c r="G37" s="105">
        <f>'[2]Références consommables1'!G126</f>
        <v>0</v>
      </c>
    </row>
    <row r="38" spans="1:7" ht="29.5" customHeight="1" x14ac:dyDescent="0.35">
      <c r="A38" s="105">
        <f>'[2]Références consommables1'!A127</f>
        <v>0</v>
      </c>
      <c r="B38" s="105">
        <f>'[2]Références consommables1'!B127</f>
        <v>0</v>
      </c>
      <c r="C38" s="105">
        <f>'[2]Références consommables1'!C127</f>
        <v>0</v>
      </c>
      <c r="D38" s="105">
        <f>'[2]Références consommables1'!D127</f>
        <v>0</v>
      </c>
      <c r="E38" s="105">
        <f>'[2]Références consommables1'!E127</f>
        <v>0</v>
      </c>
      <c r="F38" s="105">
        <f>'[2]Références consommables1'!F127</f>
        <v>0</v>
      </c>
      <c r="G38" s="105">
        <f>'[2]Références consommables1'!G127</f>
        <v>0</v>
      </c>
    </row>
    <row r="39" spans="1:7" ht="29.5" customHeight="1" x14ac:dyDescent="0.35">
      <c r="A39" s="105">
        <f>'[2]Références consommables1'!A128</f>
        <v>0</v>
      </c>
      <c r="B39" s="105">
        <f>'[2]Références consommables1'!B128</f>
        <v>0</v>
      </c>
      <c r="C39" s="105">
        <f>'[2]Références consommables1'!C128</f>
        <v>0</v>
      </c>
      <c r="D39" s="105">
        <f>'[2]Références consommables1'!D128</f>
        <v>0</v>
      </c>
      <c r="E39" s="105">
        <f>'[2]Références consommables1'!E128</f>
        <v>0</v>
      </c>
      <c r="F39" s="105">
        <f>'[2]Références consommables1'!F128</f>
        <v>0</v>
      </c>
      <c r="G39" s="105">
        <f>'[2]Références consommables1'!G128</f>
        <v>0</v>
      </c>
    </row>
    <row r="40" spans="1:7" ht="29.5" customHeight="1" x14ac:dyDescent="0.35">
      <c r="A40" s="105">
        <f>'[2]Références consommables1'!A129</f>
        <v>0</v>
      </c>
      <c r="B40" s="105">
        <f>'[2]Références consommables1'!B129</f>
        <v>0</v>
      </c>
      <c r="C40" s="105">
        <f>'[2]Références consommables1'!C129</f>
        <v>0</v>
      </c>
      <c r="D40" s="105">
        <f>'[2]Références consommables1'!D129</f>
        <v>0</v>
      </c>
      <c r="E40" s="105">
        <f>'[2]Références consommables1'!E129</f>
        <v>0</v>
      </c>
      <c r="F40" s="105">
        <f>'[2]Références consommables1'!F129</f>
        <v>0</v>
      </c>
      <c r="G40" s="105">
        <f>'[2]Références consommables1'!G129</f>
        <v>0</v>
      </c>
    </row>
    <row r="41" spans="1:7" ht="29.5" customHeight="1" x14ac:dyDescent="0.35">
      <c r="A41" s="105">
        <f>'[2]Références consommables1'!A130</f>
        <v>0</v>
      </c>
      <c r="B41" s="105">
        <f>'[2]Références consommables1'!B130</f>
        <v>0</v>
      </c>
      <c r="C41" s="105">
        <f>'[2]Références consommables1'!C130</f>
        <v>0</v>
      </c>
      <c r="D41" s="105">
        <f>'[2]Références consommables1'!D130</f>
        <v>0</v>
      </c>
      <c r="E41" s="105">
        <f>'[2]Références consommables1'!E130</f>
        <v>0</v>
      </c>
      <c r="F41" s="105">
        <f>'[2]Références consommables1'!F130</f>
        <v>0</v>
      </c>
      <c r="G41" s="105">
        <f>'[2]Références consommables1'!G130</f>
        <v>0</v>
      </c>
    </row>
    <row r="42" spans="1:7" ht="29.5" customHeight="1" x14ac:dyDescent="0.35">
      <c r="A42" s="105">
        <f>'[2]Références consommables1'!A131</f>
        <v>0</v>
      </c>
      <c r="B42" s="105">
        <f>'[2]Références consommables1'!B131</f>
        <v>0</v>
      </c>
      <c r="C42" s="105">
        <f>'[2]Références consommables1'!C131</f>
        <v>0</v>
      </c>
      <c r="D42" s="105">
        <f>'[2]Références consommables1'!D131</f>
        <v>0</v>
      </c>
      <c r="E42" s="105">
        <f>'[2]Références consommables1'!E131</f>
        <v>0</v>
      </c>
      <c r="F42" s="105">
        <f>'[2]Références consommables1'!F131</f>
        <v>0</v>
      </c>
      <c r="G42" s="105">
        <f>'[2]Références consommables1'!G131</f>
        <v>0</v>
      </c>
    </row>
    <row r="43" spans="1:7" ht="29.5" customHeight="1" x14ac:dyDescent="0.35">
      <c r="A43" s="105">
        <f>'[2]Références consommables1'!A132</f>
        <v>0</v>
      </c>
      <c r="B43" s="105">
        <f>'[2]Références consommables1'!B132</f>
        <v>0</v>
      </c>
      <c r="C43" s="105">
        <f>'[2]Références consommables1'!C132</f>
        <v>0</v>
      </c>
      <c r="D43" s="105">
        <f>'[2]Références consommables1'!D132</f>
        <v>0</v>
      </c>
      <c r="E43" s="105">
        <f>'[2]Références consommables1'!E132</f>
        <v>0</v>
      </c>
      <c r="F43" s="105">
        <f>'[2]Références consommables1'!F132</f>
        <v>0</v>
      </c>
      <c r="G43" s="105">
        <f>'[2]Références consommables1'!G132</f>
        <v>0</v>
      </c>
    </row>
    <row r="44" spans="1:7" ht="29.5" customHeight="1" x14ac:dyDescent="0.35">
      <c r="A44" s="105">
        <f>'[2]Références consommables1'!A133</f>
        <v>0</v>
      </c>
      <c r="B44" s="105">
        <f>'[2]Références consommables1'!B133</f>
        <v>0</v>
      </c>
      <c r="C44" s="105">
        <f>'[2]Références consommables1'!C133</f>
        <v>0</v>
      </c>
      <c r="D44" s="105">
        <f>'[2]Références consommables1'!D133</f>
        <v>0</v>
      </c>
      <c r="E44" s="105">
        <f>'[2]Références consommables1'!E133</f>
        <v>0</v>
      </c>
      <c r="F44" s="105">
        <f>'[2]Références consommables1'!F133</f>
        <v>0</v>
      </c>
      <c r="G44" s="105">
        <f>'[2]Références consommables1'!G133</f>
        <v>0</v>
      </c>
    </row>
    <row r="45" spans="1:7" ht="29.5" customHeight="1" x14ac:dyDescent="0.35">
      <c r="A45" s="105">
        <f>'[2]Références consommables1'!A134</f>
        <v>0</v>
      </c>
      <c r="B45" s="105">
        <f>'[2]Références consommables1'!B134</f>
        <v>0</v>
      </c>
      <c r="C45" s="105">
        <f>'[2]Références consommables1'!C134</f>
        <v>0</v>
      </c>
      <c r="D45" s="105">
        <f>'[2]Références consommables1'!D134</f>
        <v>0</v>
      </c>
      <c r="E45" s="105">
        <f>'[2]Références consommables1'!E134</f>
        <v>0</v>
      </c>
      <c r="F45" s="105">
        <f>'[2]Références consommables1'!F134</f>
        <v>0</v>
      </c>
      <c r="G45" s="105">
        <f>'[2]Références consommables1'!G134</f>
        <v>0</v>
      </c>
    </row>
    <row r="46" spans="1:7" ht="29.5" customHeight="1" x14ac:dyDescent="0.35">
      <c r="A46" s="105">
        <f>'[2]Références consommables1'!A135</f>
        <v>0</v>
      </c>
      <c r="B46" s="105">
        <f>'[2]Références consommables1'!B135</f>
        <v>0</v>
      </c>
      <c r="C46" s="105">
        <f>'[2]Références consommables1'!C135</f>
        <v>0</v>
      </c>
      <c r="D46" s="105">
        <f>'[2]Références consommables1'!D135</f>
        <v>0</v>
      </c>
      <c r="E46" s="105">
        <f>'[2]Références consommables1'!E135</f>
        <v>0</v>
      </c>
      <c r="F46" s="105">
        <f>'[2]Références consommables1'!F135</f>
        <v>0</v>
      </c>
      <c r="G46" s="105">
        <f>'[2]Références consommables1'!G135</f>
        <v>0</v>
      </c>
    </row>
    <row r="47" spans="1:7" ht="29.5" customHeight="1" x14ac:dyDescent="0.35">
      <c r="A47" s="105">
        <f>'[2]Références consommables1'!A136</f>
        <v>0</v>
      </c>
      <c r="B47" s="105">
        <f>'[2]Références consommables1'!B136</f>
        <v>0</v>
      </c>
      <c r="C47" s="105">
        <f>'[2]Références consommables1'!C136</f>
        <v>0</v>
      </c>
      <c r="D47" s="105">
        <f>'[2]Références consommables1'!D136</f>
        <v>0</v>
      </c>
      <c r="E47" s="105">
        <f>'[2]Références consommables1'!E136</f>
        <v>0</v>
      </c>
      <c r="F47" s="105">
        <f>'[2]Références consommables1'!F136</f>
        <v>0</v>
      </c>
      <c r="G47" s="105">
        <f>'[2]Références consommables1'!G136</f>
        <v>0</v>
      </c>
    </row>
    <row r="48" spans="1:7" ht="29.5" customHeight="1" x14ac:dyDescent="0.35">
      <c r="A48" s="105">
        <f>'[2]Références consommables1'!A137</f>
        <v>0</v>
      </c>
      <c r="B48" s="105">
        <f>'[2]Références consommables1'!B137</f>
        <v>0</v>
      </c>
      <c r="C48" s="105">
        <f>'[2]Références consommables1'!C137</f>
        <v>0</v>
      </c>
      <c r="D48" s="105">
        <f>'[2]Références consommables1'!D137</f>
        <v>0</v>
      </c>
      <c r="E48" s="105">
        <f>'[2]Références consommables1'!E137</f>
        <v>0</v>
      </c>
      <c r="F48" s="105">
        <f>'[2]Références consommables1'!F137</f>
        <v>0</v>
      </c>
      <c r="G48" s="105">
        <f>'[2]Références consommables1'!G137</f>
        <v>0</v>
      </c>
    </row>
    <row r="49" spans="1:7" ht="29.5" customHeight="1" x14ac:dyDescent="0.35">
      <c r="A49" s="105">
        <f>'[2]Références consommables1'!A138</f>
        <v>0</v>
      </c>
      <c r="B49" s="105">
        <f>'[2]Références consommables1'!B138</f>
        <v>0</v>
      </c>
      <c r="C49" s="105">
        <f>'[2]Références consommables1'!C138</f>
        <v>0</v>
      </c>
      <c r="D49" s="105">
        <f>'[2]Références consommables1'!D138</f>
        <v>0</v>
      </c>
      <c r="E49" s="105">
        <f>'[2]Références consommables1'!E138</f>
        <v>0</v>
      </c>
      <c r="F49" s="105">
        <f>'[2]Références consommables1'!F138</f>
        <v>0</v>
      </c>
      <c r="G49" s="105">
        <f>'[2]Références consommables1'!G138</f>
        <v>0</v>
      </c>
    </row>
    <row r="50" spans="1:7" ht="29.5" customHeight="1" x14ac:dyDescent="0.35">
      <c r="A50" s="105">
        <f>'[2]Références consommables1'!A139</f>
        <v>0</v>
      </c>
      <c r="B50" s="105">
        <f>'[2]Références consommables1'!B139</f>
        <v>0</v>
      </c>
      <c r="C50" s="105">
        <f>'[2]Références consommables1'!C139</f>
        <v>0</v>
      </c>
      <c r="D50" s="105">
        <f>'[2]Références consommables1'!D139</f>
        <v>0</v>
      </c>
      <c r="E50" s="105">
        <f>'[2]Références consommables1'!E139</f>
        <v>0</v>
      </c>
      <c r="F50" s="105">
        <f>'[2]Références consommables1'!F139</f>
        <v>0</v>
      </c>
      <c r="G50" s="105">
        <f>'[2]Références consommables1'!G139</f>
        <v>0</v>
      </c>
    </row>
    <row r="51" spans="1:7" ht="29.5" customHeight="1" x14ac:dyDescent="0.35">
      <c r="A51" s="105">
        <f>'[2]Références consommables1'!A140</f>
        <v>0</v>
      </c>
      <c r="B51" s="105">
        <f>'[2]Références consommables1'!B140</f>
        <v>0</v>
      </c>
      <c r="C51" s="105">
        <f>'[2]Références consommables1'!C140</f>
        <v>0</v>
      </c>
      <c r="D51" s="105">
        <f>'[2]Références consommables1'!D140</f>
        <v>0</v>
      </c>
      <c r="E51" s="105">
        <f>'[2]Références consommables1'!E140</f>
        <v>0</v>
      </c>
      <c r="F51" s="105">
        <f>'[2]Références consommables1'!F140</f>
        <v>0</v>
      </c>
      <c r="G51" s="105">
        <f>'[2]Références consommables1'!G140</f>
        <v>0</v>
      </c>
    </row>
    <row r="52" spans="1:7" ht="29.5" customHeight="1" x14ac:dyDescent="0.35">
      <c r="A52" s="105">
        <f>'[2]Références consommables1'!A141</f>
        <v>0</v>
      </c>
      <c r="B52" s="105">
        <f>'[2]Références consommables1'!B141</f>
        <v>0</v>
      </c>
      <c r="C52" s="105">
        <f>'[2]Références consommables1'!C141</f>
        <v>0</v>
      </c>
      <c r="D52" s="105">
        <f>'[2]Références consommables1'!D141</f>
        <v>0</v>
      </c>
      <c r="E52" s="105">
        <f>'[2]Références consommables1'!E141</f>
        <v>0</v>
      </c>
      <c r="F52" s="105">
        <f>'[2]Références consommables1'!F141</f>
        <v>0</v>
      </c>
      <c r="G52" s="105">
        <f>'[2]Références consommables1'!G141</f>
        <v>0</v>
      </c>
    </row>
    <row r="53" spans="1:7" ht="29.5" customHeight="1" x14ac:dyDescent="0.35">
      <c r="A53" s="105">
        <f>'[2]Références consommables1'!A142</f>
        <v>0</v>
      </c>
      <c r="B53" s="105">
        <f>'[2]Références consommables1'!B142</f>
        <v>0</v>
      </c>
      <c r="C53" s="105">
        <f>'[2]Références consommables1'!C142</f>
        <v>0</v>
      </c>
      <c r="D53" s="105">
        <f>'[2]Références consommables1'!D142</f>
        <v>0</v>
      </c>
      <c r="E53" s="105">
        <f>'[2]Références consommables1'!E142</f>
        <v>0</v>
      </c>
      <c r="F53" s="105">
        <f>'[2]Références consommables1'!F142</f>
        <v>0</v>
      </c>
      <c r="G53" s="105">
        <f>'[2]Références consommables1'!G142</f>
        <v>0</v>
      </c>
    </row>
    <row r="54" spans="1:7" ht="29.5" customHeight="1" x14ac:dyDescent="0.35">
      <c r="A54" s="105">
        <f>'[2]Références consommables1'!A143</f>
        <v>0</v>
      </c>
      <c r="B54" s="105">
        <f>'[2]Références consommables1'!B143</f>
        <v>0</v>
      </c>
      <c r="C54" s="105">
        <f>'[2]Références consommables1'!C143</f>
        <v>0</v>
      </c>
      <c r="D54" s="105">
        <f>'[2]Références consommables1'!D143</f>
        <v>0</v>
      </c>
      <c r="E54" s="105">
        <f>'[2]Références consommables1'!E143</f>
        <v>0</v>
      </c>
      <c r="F54" s="105">
        <f>'[2]Références consommables1'!F143</f>
        <v>0</v>
      </c>
      <c r="G54" s="105">
        <f>'[2]Références consommables1'!G143</f>
        <v>0</v>
      </c>
    </row>
    <row r="55" spans="1:7" ht="29.5" customHeight="1" x14ac:dyDescent="0.35">
      <c r="A55" s="105">
        <f>'[2]Références consommables1'!A144</f>
        <v>0</v>
      </c>
      <c r="B55" s="105">
        <f>'[2]Références consommables1'!B144</f>
        <v>0</v>
      </c>
      <c r="C55" s="105">
        <f>'[2]Références consommables1'!C144</f>
        <v>0</v>
      </c>
      <c r="D55" s="105">
        <f>'[2]Références consommables1'!D144</f>
        <v>0</v>
      </c>
      <c r="E55" s="105">
        <f>'[2]Références consommables1'!E144</f>
        <v>0</v>
      </c>
      <c r="F55" s="105">
        <f>'[2]Références consommables1'!F144</f>
        <v>0</v>
      </c>
      <c r="G55" s="105">
        <f>'[2]Références consommables1'!G144</f>
        <v>0</v>
      </c>
    </row>
    <row r="56" spans="1:7" ht="29.5" customHeight="1" x14ac:dyDescent="0.35">
      <c r="A56" s="105">
        <f>'[2]Références consommables1'!A145</f>
        <v>0</v>
      </c>
      <c r="B56" s="105">
        <f>'[2]Références consommables1'!B145</f>
        <v>0</v>
      </c>
      <c r="C56" s="105">
        <f>'[2]Références consommables1'!C145</f>
        <v>0</v>
      </c>
      <c r="D56" s="105">
        <f>'[2]Références consommables1'!D145</f>
        <v>0</v>
      </c>
      <c r="E56" s="105">
        <f>'[2]Références consommables1'!E145</f>
        <v>0</v>
      </c>
      <c r="F56" s="105">
        <f>'[2]Références consommables1'!F145</f>
        <v>0</v>
      </c>
      <c r="G56" s="105">
        <f>'[2]Références consommables1'!G145</f>
        <v>0</v>
      </c>
    </row>
    <row r="57" spans="1:7" ht="29.5" customHeight="1" x14ac:dyDescent="0.35">
      <c r="A57" s="105">
        <f>'[2]Références consommables1'!A146</f>
        <v>0</v>
      </c>
      <c r="B57" s="105">
        <f>'[2]Références consommables1'!B146</f>
        <v>0</v>
      </c>
      <c r="C57" s="105">
        <f>'[2]Références consommables1'!C146</f>
        <v>0</v>
      </c>
      <c r="D57" s="105">
        <f>'[2]Références consommables1'!D146</f>
        <v>0</v>
      </c>
      <c r="E57" s="105">
        <f>'[2]Références consommables1'!E146</f>
        <v>0</v>
      </c>
      <c r="F57" s="105">
        <f>'[2]Références consommables1'!F146</f>
        <v>0</v>
      </c>
      <c r="G57" s="105">
        <f>'[2]Références consommables1'!G146</f>
        <v>0</v>
      </c>
    </row>
    <row r="58" spans="1:7" ht="29.5" customHeight="1" x14ac:dyDescent="0.35">
      <c r="A58" s="105">
        <f>'[2]Références consommables1'!A147</f>
        <v>0</v>
      </c>
      <c r="B58" s="105">
        <f>'[2]Références consommables1'!B147</f>
        <v>0</v>
      </c>
      <c r="C58" s="105">
        <f>'[2]Références consommables1'!C147</f>
        <v>0</v>
      </c>
      <c r="D58" s="105">
        <f>'[2]Références consommables1'!D147</f>
        <v>0</v>
      </c>
      <c r="E58" s="105">
        <f>'[2]Références consommables1'!E147</f>
        <v>0</v>
      </c>
      <c r="F58" s="105">
        <f>'[2]Références consommables1'!F147</f>
        <v>0</v>
      </c>
      <c r="G58" s="105">
        <f>'[2]Références consommables1'!G147</f>
        <v>0</v>
      </c>
    </row>
    <row r="59" spans="1:7" ht="29.5" customHeight="1" x14ac:dyDescent="0.35">
      <c r="A59" s="105">
        <f>'[2]Références consommables1'!A148</f>
        <v>0</v>
      </c>
      <c r="B59" s="105">
        <f>'[2]Références consommables1'!B148</f>
        <v>0</v>
      </c>
      <c r="C59" s="105">
        <f>'[2]Références consommables1'!C148</f>
        <v>0</v>
      </c>
      <c r="D59" s="105">
        <f>'[2]Références consommables1'!D148</f>
        <v>0</v>
      </c>
      <c r="E59" s="105">
        <f>'[2]Références consommables1'!E148</f>
        <v>0</v>
      </c>
      <c r="F59" s="105">
        <f>'[2]Références consommables1'!F148</f>
        <v>0</v>
      </c>
      <c r="G59" s="105">
        <f>'[2]Références consommables1'!G148</f>
        <v>0</v>
      </c>
    </row>
    <row r="60" spans="1:7" ht="29.5" customHeight="1" x14ac:dyDescent="0.35">
      <c r="A60" s="105">
        <f>'[2]Références consommables1'!A149</f>
        <v>0</v>
      </c>
      <c r="B60" s="105">
        <f>'[2]Références consommables1'!B149</f>
        <v>0</v>
      </c>
      <c r="C60" s="105">
        <f>'[2]Références consommables1'!C149</f>
        <v>0</v>
      </c>
      <c r="D60" s="105">
        <f>'[2]Références consommables1'!D149</f>
        <v>0</v>
      </c>
      <c r="E60" s="105">
        <f>'[2]Références consommables1'!E149</f>
        <v>0</v>
      </c>
      <c r="F60" s="105">
        <f>'[2]Références consommables1'!F149</f>
        <v>0</v>
      </c>
      <c r="G60" s="105">
        <f>'[2]Références consommables1'!G149</f>
        <v>0</v>
      </c>
    </row>
    <row r="61" spans="1:7" ht="29.5" customHeight="1" x14ac:dyDescent="0.35">
      <c r="A61" s="105">
        <f>'[2]Références consommables1'!A150</f>
        <v>0</v>
      </c>
      <c r="B61" s="105">
        <f>'[2]Références consommables1'!B150</f>
        <v>0</v>
      </c>
      <c r="C61" s="105">
        <f>'[2]Références consommables1'!C150</f>
        <v>0</v>
      </c>
      <c r="D61" s="105">
        <f>'[2]Références consommables1'!D150</f>
        <v>0</v>
      </c>
      <c r="E61" s="105">
        <f>'[2]Références consommables1'!E150</f>
        <v>0</v>
      </c>
      <c r="F61" s="105">
        <f>'[2]Références consommables1'!F150</f>
        <v>0</v>
      </c>
      <c r="G61" s="105">
        <f>'[2]Références consommables1'!G150</f>
        <v>0</v>
      </c>
    </row>
    <row r="62" spans="1:7" ht="29.5" customHeight="1" x14ac:dyDescent="0.35">
      <c r="A62" s="105">
        <f>'[2]Références consommables1'!A151</f>
        <v>0</v>
      </c>
      <c r="B62" s="105">
        <f>'[2]Références consommables1'!B151</f>
        <v>0</v>
      </c>
      <c r="C62" s="105">
        <f>'[2]Références consommables1'!C151</f>
        <v>0</v>
      </c>
      <c r="D62" s="105">
        <f>'[2]Références consommables1'!D151</f>
        <v>0</v>
      </c>
      <c r="E62" s="105">
        <f>'[2]Références consommables1'!E151</f>
        <v>0</v>
      </c>
      <c r="F62" s="105">
        <f>'[2]Références consommables1'!F151</f>
        <v>0</v>
      </c>
      <c r="G62" s="105">
        <f>'[2]Références consommables1'!G151</f>
        <v>0</v>
      </c>
    </row>
    <row r="63" spans="1:7" ht="29.5" customHeight="1" x14ac:dyDescent="0.35">
      <c r="A63" s="105">
        <f>'[2]Références consommables1'!A152</f>
        <v>0</v>
      </c>
      <c r="B63" s="105">
        <f>'[2]Références consommables1'!B152</f>
        <v>0</v>
      </c>
      <c r="C63" s="105">
        <f>'[2]Références consommables1'!C152</f>
        <v>0</v>
      </c>
      <c r="D63" s="105">
        <f>'[2]Références consommables1'!D152</f>
        <v>0</v>
      </c>
      <c r="E63" s="105">
        <f>'[2]Références consommables1'!E152</f>
        <v>0</v>
      </c>
      <c r="F63" s="105">
        <f>'[2]Références consommables1'!F152</f>
        <v>0</v>
      </c>
      <c r="G63" s="105">
        <f>'[2]Références consommables1'!G152</f>
        <v>0</v>
      </c>
    </row>
    <row r="64" spans="1:7" ht="29.5" customHeight="1" x14ac:dyDescent="0.35">
      <c r="A64" s="105">
        <f>'[2]Références consommables1'!A153</f>
        <v>0</v>
      </c>
      <c r="B64" s="105">
        <f>'[2]Références consommables1'!B153</f>
        <v>0</v>
      </c>
      <c r="C64" s="105">
        <f>'[2]Références consommables1'!C153</f>
        <v>0</v>
      </c>
      <c r="D64" s="105">
        <f>'[2]Références consommables1'!D153</f>
        <v>0</v>
      </c>
      <c r="E64" s="105">
        <f>'[2]Références consommables1'!E153</f>
        <v>0</v>
      </c>
      <c r="F64" s="105">
        <f>'[2]Références consommables1'!F153</f>
        <v>0</v>
      </c>
      <c r="G64" s="105">
        <f>'[2]Références consommables1'!G153</f>
        <v>0</v>
      </c>
    </row>
    <row r="65" spans="1:7" ht="29.5" customHeight="1" x14ac:dyDescent="0.35">
      <c r="A65" s="105">
        <f>'[2]Références consommables1'!A154</f>
        <v>0</v>
      </c>
      <c r="B65" s="105">
        <f>'[2]Références consommables1'!B154</f>
        <v>0</v>
      </c>
      <c r="C65" s="105">
        <f>'[2]Références consommables1'!C154</f>
        <v>0</v>
      </c>
      <c r="D65" s="105">
        <f>'[2]Références consommables1'!D154</f>
        <v>0</v>
      </c>
      <c r="E65" s="105">
        <f>'[2]Références consommables1'!E154</f>
        <v>0</v>
      </c>
      <c r="F65" s="105">
        <f>'[2]Références consommables1'!F154</f>
        <v>0</v>
      </c>
      <c r="G65" s="105">
        <f>'[2]Références consommables1'!G154</f>
        <v>0</v>
      </c>
    </row>
    <row r="66" spans="1:7" ht="29.5" customHeight="1" x14ac:dyDescent="0.35">
      <c r="A66" s="105">
        <f>'[2]Références consommables1'!A155</f>
        <v>0</v>
      </c>
      <c r="B66" s="105">
        <f>'[2]Références consommables1'!B155</f>
        <v>0</v>
      </c>
      <c r="C66" s="105">
        <f>'[2]Références consommables1'!C155</f>
        <v>0</v>
      </c>
      <c r="D66" s="105">
        <f>'[2]Références consommables1'!D155</f>
        <v>0</v>
      </c>
      <c r="E66" s="105">
        <f>'[2]Références consommables1'!E155</f>
        <v>0</v>
      </c>
      <c r="F66" s="105">
        <f>'[2]Références consommables1'!F155</f>
        <v>0</v>
      </c>
      <c r="G66" s="105">
        <f>'[2]Références consommables1'!G155</f>
        <v>0</v>
      </c>
    </row>
    <row r="67" spans="1:7" ht="29.5" customHeight="1" x14ac:dyDescent="0.35">
      <c r="A67" s="105">
        <f>'[2]Références consommables1'!A156</f>
        <v>0</v>
      </c>
      <c r="B67" s="105">
        <f>'[2]Références consommables1'!B156</f>
        <v>0</v>
      </c>
      <c r="C67" s="105">
        <f>'[2]Références consommables1'!C156</f>
        <v>0</v>
      </c>
      <c r="D67" s="105">
        <f>'[2]Références consommables1'!D156</f>
        <v>0</v>
      </c>
      <c r="E67" s="105">
        <f>'[2]Références consommables1'!E156</f>
        <v>0</v>
      </c>
      <c r="F67" s="105">
        <f>'[2]Références consommables1'!F156</f>
        <v>0</v>
      </c>
      <c r="G67" s="105">
        <f>'[2]Références consommables1'!G156</f>
        <v>0</v>
      </c>
    </row>
    <row r="68" spans="1:7" ht="29.5" customHeight="1" x14ac:dyDescent="0.35">
      <c r="A68" s="105">
        <f>'[2]Références consommables1'!A157</f>
        <v>0</v>
      </c>
      <c r="B68" s="105">
        <f>'[2]Références consommables1'!B157</f>
        <v>0</v>
      </c>
      <c r="C68" s="105">
        <f>'[2]Références consommables1'!C157</f>
        <v>0</v>
      </c>
      <c r="D68" s="105">
        <f>'[2]Références consommables1'!D157</f>
        <v>0</v>
      </c>
      <c r="E68" s="105">
        <f>'[2]Références consommables1'!E157</f>
        <v>0</v>
      </c>
      <c r="F68" s="105">
        <f>'[2]Références consommables1'!F157</f>
        <v>0</v>
      </c>
      <c r="G68" s="105">
        <f>'[2]Références consommables1'!G157</f>
        <v>0</v>
      </c>
    </row>
    <row r="69" spans="1:7" ht="29.5" customHeight="1" x14ac:dyDescent="0.35">
      <c r="A69" s="105">
        <f>'[2]Références consommables1'!A158</f>
        <v>0</v>
      </c>
      <c r="B69" s="105">
        <f>'[2]Références consommables1'!B158</f>
        <v>0</v>
      </c>
      <c r="C69" s="105">
        <f>'[2]Références consommables1'!C158</f>
        <v>0</v>
      </c>
      <c r="D69" s="105">
        <f>'[2]Références consommables1'!D158</f>
        <v>0</v>
      </c>
      <c r="E69" s="105">
        <f>'[2]Références consommables1'!E158</f>
        <v>0</v>
      </c>
      <c r="F69" s="105">
        <f>'[2]Références consommables1'!F158</f>
        <v>0</v>
      </c>
      <c r="G69" s="105">
        <f>'[2]Références consommables1'!G158</f>
        <v>0</v>
      </c>
    </row>
    <row r="70" spans="1:7" ht="29.5" customHeight="1" x14ac:dyDescent="0.35">
      <c r="A70" s="105">
        <f>'[2]Références consommables1'!A159</f>
        <v>0</v>
      </c>
      <c r="B70" s="105">
        <f>'[2]Références consommables1'!B159</f>
        <v>0</v>
      </c>
      <c r="C70" s="105">
        <f>'[2]Références consommables1'!C159</f>
        <v>0</v>
      </c>
      <c r="D70" s="105">
        <f>'[2]Références consommables1'!D159</f>
        <v>0</v>
      </c>
      <c r="E70" s="105">
        <f>'[2]Références consommables1'!E159</f>
        <v>0</v>
      </c>
      <c r="F70" s="105">
        <f>'[2]Références consommables1'!F159</f>
        <v>0</v>
      </c>
      <c r="G70" s="105">
        <f>'[2]Références consommables1'!G159</f>
        <v>0</v>
      </c>
    </row>
    <row r="71" spans="1:7" ht="29.5" customHeight="1" x14ac:dyDescent="0.35">
      <c r="A71" s="105">
        <f>'[2]Références consommables1'!A160</f>
        <v>0</v>
      </c>
      <c r="B71" s="105">
        <f>'[2]Références consommables1'!B160</f>
        <v>0</v>
      </c>
      <c r="C71" s="105">
        <f>'[2]Références consommables1'!C160</f>
        <v>0</v>
      </c>
      <c r="D71" s="105">
        <f>'[2]Références consommables1'!D160</f>
        <v>0</v>
      </c>
      <c r="E71" s="105">
        <f>'[2]Références consommables1'!E160</f>
        <v>0</v>
      </c>
      <c r="F71" s="105">
        <f>'[2]Références consommables1'!F160</f>
        <v>0</v>
      </c>
      <c r="G71" s="105">
        <f>'[2]Références consommables1'!G160</f>
        <v>0</v>
      </c>
    </row>
    <row r="72" spans="1:7" ht="29.5" customHeight="1" x14ac:dyDescent="0.35">
      <c r="A72" s="105">
        <f>'[2]Références consommables1'!A161</f>
        <v>0</v>
      </c>
      <c r="B72" s="105">
        <f>'[2]Références consommables1'!B161</f>
        <v>0</v>
      </c>
      <c r="C72" s="105">
        <f>'[2]Références consommables1'!C161</f>
        <v>0</v>
      </c>
      <c r="D72" s="105">
        <f>'[2]Références consommables1'!D161</f>
        <v>0</v>
      </c>
      <c r="E72" s="105">
        <f>'[2]Références consommables1'!E161</f>
        <v>0</v>
      </c>
      <c r="F72" s="105">
        <f>'[2]Références consommables1'!F161</f>
        <v>0</v>
      </c>
      <c r="G72" s="105">
        <f>'[2]Références consommables1'!G161</f>
        <v>0</v>
      </c>
    </row>
    <row r="73" spans="1:7" ht="29.5" customHeight="1" x14ac:dyDescent="0.35">
      <c r="A73" s="105">
        <f>'[2]Références consommables1'!A162</f>
        <v>0</v>
      </c>
      <c r="B73" s="105">
        <f>'[2]Références consommables1'!B162</f>
        <v>0</v>
      </c>
      <c r="C73" s="105">
        <f>'[2]Références consommables1'!C162</f>
        <v>0</v>
      </c>
      <c r="D73" s="105">
        <f>'[2]Références consommables1'!D162</f>
        <v>0</v>
      </c>
      <c r="E73" s="105">
        <f>'[2]Références consommables1'!E162</f>
        <v>0</v>
      </c>
      <c r="F73" s="105">
        <f>'[2]Références consommables1'!F162</f>
        <v>0</v>
      </c>
      <c r="G73" s="105">
        <f>'[2]Références consommables1'!G162</f>
        <v>0</v>
      </c>
    </row>
    <row r="74" spans="1:7" ht="29.5" customHeight="1" x14ac:dyDescent="0.35">
      <c r="A74" s="105">
        <f>'[2]Références consommables1'!A163</f>
        <v>0</v>
      </c>
      <c r="B74" s="105">
        <f>'[2]Références consommables1'!B163</f>
        <v>0</v>
      </c>
      <c r="C74" s="105">
        <f>'[2]Références consommables1'!C163</f>
        <v>0</v>
      </c>
      <c r="D74" s="105">
        <f>'[2]Références consommables1'!D163</f>
        <v>0</v>
      </c>
      <c r="E74" s="105">
        <f>'[2]Références consommables1'!E163</f>
        <v>0</v>
      </c>
      <c r="F74" s="105">
        <f>'[2]Références consommables1'!F163</f>
        <v>0</v>
      </c>
      <c r="G74" s="105">
        <f>'[2]Références consommables1'!G163</f>
        <v>0</v>
      </c>
    </row>
    <row r="75" spans="1:7" ht="29.5" customHeight="1" x14ac:dyDescent="0.35">
      <c r="A75" s="105">
        <f>'[2]Références consommables1'!A164</f>
        <v>0</v>
      </c>
      <c r="B75" s="105">
        <f>'[2]Références consommables1'!B164</f>
        <v>0</v>
      </c>
      <c r="C75" s="105">
        <f>'[2]Références consommables1'!C164</f>
        <v>0</v>
      </c>
      <c r="D75" s="105">
        <f>'[2]Références consommables1'!D164</f>
        <v>0</v>
      </c>
      <c r="E75" s="105">
        <f>'[2]Références consommables1'!E164</f>
        <v>0</v>
      </c>
      <c r="F75" s="105">
        <f>'[2]Références consommables1'!F164</f>
        <v>0</v>
      </c>
      <c r="G75" s="105">
        <f>'[2]Références consommables1'!G164</f>
        <v>0</v>
      </c>
    </row>
    <row r="76" spans="1:7" ht="29.5" customHeight="1" x14ac:dyDescent="0.35">
      <c r="A76" s="105">
        <f>'[2]Références consommables1'!A165</f>
        <v>0</v>
      </c>
      <c r="B76" s="105">
        <f>'[2]Références consommables1'!B165</f>
        <v>0</v>
      </c>
      <c r="C76" s="105">
        <f>'[2]Références consommables1'!C165</f>
        <v>0</v>
      </c>
      <c r="D76" s="105">
        <f>'[2]Références consommables1'!D165</f>
        <v>0</v>
      </c>
      <c r="E76" s="105">
        <f>'[2]Références consommables1'!E165</f>
        <v>0</v>
      </c>
      <c r="F76" s="105">
        <f>'[2]Références consommables1'!F165</f>
        <v>0</v>
      </c>
      <c r="G76" s="105">
        <f>'[2]Références consommables1'!G165</f>
        <v>0</v>
      </c>
    </row>
    <row r="77" spans="1:7" ht="29.5" customHeight="1" x14ac:dyDescent="0.35">
      <c r="A77" s="105">
        <f>'[2]Références consommables1'!A166</f>
        <v>0</v>
      </c>
      <c r="B77" s="105">
        <f>'[2]Références consommables1'!B166</f>
        <v>0</v>
      </c>
      <c r="C77" s="105">
        <f>'[2]Références consommables1'!C166</f>
        <v>0</v>
      </c>
      <c r="D77" s="105">
        <f>'[2]Références consommables1'!D166</f>
        <v>0</v>
      </c>
      <c r="E77" s="105">
        <f>'[2]Références consommables1'!E166</f>
        <v>0</v>
      </c>
      <c r="F77" s="105">
        <f>'[2]Références consommables1'!F166</f>
        <v>0</v>
      </c>
      <c r="G77" s="105">
        <f>'[2]Références consommables1'!G166</f>
        <v>0</v>
      </c>
    </row>
    <row r="78" spans="1:7" ht="29.5" customHeight="1" x14ac:dyDescent="0.35">
      <c r="A78" s="105">
        <f>'[2]Références consommables1'!A167</f>
        <v>0</v>
      </c>
      <c r="B78" s="105">
        <f>'[2]Références consommables1'!B167</f>
        <v>0</v>
      </c>
      <c r="C78" s="105">
        <f>'[2]Références consommables1'!C167</f>
        <v>0</v>
      </c>
      <c r="D78" s="105">
        <f>'[2]Références consommables1'!D167</f>
        <v>0</v>
      </c>
      <c r="E78" s="105">
        <f>'[2]Références consommables1'!E167</f>
        <v>0</v>
      </c>
      <c r="F78" s="105">
        <f>'[2]Références consommables1'!F167</f>
        <v>0</v>
      </c>
      <c r="G78" s="105">
        <f>'[2]Références consommables1'!G167</f>
        <v>0</v>
      </c>
    </row>
    <row r="79" spans="1:7" ht="29.5" customHeight="1" x14ac:dyDescent="0.35">
      <c r="A79" s="105">
        <f>'[2]Références consommables1'!A168</f>
        <v>0</v>
      </c>
      <c r="B79" s="105">
        <f>'[2]Références consommables1'!B168</f>
        <v>0</v>
      </c>
      <c r="C79" s="105">
        <f>'[2]Références consommables1'!C168</f>
        <v>0</v>
      </c>
      <c r="D79" s="105">
        <f>'[2]Références consommables1'!D168</f>
        <v>0</v>
      </c>
      <c r="E79" s="105">
        <f>'[2]Références consommables1'!E168</f>
        <v>0</v>
      </c>
      <c r="F79" s="105">
        <f>'[2]Références consommables1'!F168</f>
        <v>0</v>
      </c>
      <c r="G79" s="105">
        <f>'[2]Références consommables1'!G168</f>
        <v>0</v>
      </c>
    </row>
    <row r="80" spans="1:7" ht="29.5" customHeight="1" x14ac:dyDescent="0.35">
      <c r="A80" s="105">
        <f>'[2]Références consommables1'!A169</f>
        <v>0</v>
      </c>
      <c r="B80" s="105">
        <f>'[2]Références consommables1'!B169</f>
        <v>0</v>
      </c>
      <c r="C80" s="105">
        <f>'[2]Références consommables1'!C169</f>
        <v>0</v>
      </c>
      <c r="D80" s="105">
        <f>'[2]Références consommables1'!D169</f>
        <v>0</v>
      </c>
      <c r="E80" s="105">
        <f>'[2]Références consommables1'!E169</f>
        <v>0</v>
      </c>
      <c r="F80" s="105">
        <f>'[2]Références consommables1'!F169</f>
        <v>0</v>
      </c>
      <c r="G80" s="105">
        <f>'[2]Références consommables1'!G169</f>
        <v>0</v>
      </c>
    </row>
    <row r="81" spans="1:7" ht="29.5" customHeight="1" x14ac:dyDescent="0.35">
      <c r="A81" s="105">
        <f>'[2]Références consommables1'!A170</f>
        <v>0</v>
      </c>
      <c r="B81" s="105">
        <f>'[2]Références consommables1'!B170</f>
        <v>0</v>
      </c>
      <c r="C81" s="105">
        <f>'[2]Références consommables1'!C170</f>
        <v>0</v>
      </c>
      <c r="D81" s="105">
        <f>'[2]Références consommables1'!D170</f>
        <v>0</v>
      </c>
      <c r="E81" s="105">
        <f>'[2]Références consommables1'!E170</f>
        <v>0</v>
      </c>
      <c r="F81" s="105">
        <f>'[2]Références consommables1'!F170</f>
        <v>0</v>
      </c>
      <c r="G81" s="105">
        <f>'[2]Références consommables1'!G170</f>
        <v>0</v>
      </c>
    </row>
    <row r="82" spans="1:7" ht="29.5" customHeight="1" x14ac:dyDescent="0.35">
      <c r="A82" s="105">
        <f>'[2]Références consommables1'!A171</f>
        <v>0</v>
      </c>
      <c r="B82" s="105">
        <f>'[2]Références consommables1'!B171</f>
        <v>0</v>
      </c>
      <c r="C82" s="105">
        <f>'[2]Références consommables1'!C171</f>
        <v>0</v>
      </c>
      <c r="D82" s="105">
        <f>'[2]Références consommables1'!D171</f>
        <v>0</v>
      </c>
      <c r="E82" s="105">
        <f>'[2]Références consommables1'!E171</f>
        <v>0</v>
      </c>
      <c r="F82" s="105">
        <f>'[2]Références consommables1'!F171</f>
        <v>0</v>
      </c>
      <c r="G82" s="105">
        <f>'[2]Références consommables1'!G171</f>
        <v>0</v>
      </c>
    </row>
    <row r="83" spans="1:7" ht="29.5" customHeight="1" x14ac:dyDescent="0.35">
      <c r="A83" s="105">
        <f>'[2]Références consommables1'!A172</f>
        <v>0</v>
      </c>
      <c r="B83" s="105">
        <f>'[2]Références consommables1'!B172</f>
        <v>0</v>
      </c>
      <c r="C83" s="105">
        <f>'[2]Références consommables1'!C172</f>
        <v>0</v>
      </c>
      <c r="D83" s="105">
        <f>'[2]Références consommables1'!D172</f>
        <v>0</v>
      </c>
      <c r="E83" s="105">
        <f>'[2]Références consommables1'!E172</f>
        <v>0</v>
      </c>
      <c r="F83" s="105">
        <f>'[2]Références consommables1'!F172</f>
        <v>0</v>
      </c>
      <c r="G83" s="105">
        <f>'[2]Références consommables1'!G172</f>
        <v>0</v>
      </c>
    </row>
    <row r="84" spans="1:7" ht="29.5" customHeight="1" x14ac:dyDescent="0.35">
      <c r="A84" s="105">
        <f>'[2]Références consommables1'!A173</f>
        <v>0</v>
      </c>
      <c r="B84" s="105">
        <f>'[2]Références consommables1'!B173</f>
        <v>0</v>
      </c>
      <c r="C84" s="105">
        <f>'[2]Références consommables1'!C173</f>
        <v>0</v>
      </c>
      <c r="D84" s="105">
        <f>'[2]Références consommables1'!D173</f>
        <v>0</v>
      </c>
      <c r="E84" s="105">
        <f>'[2]Références consommables1'!E173</f>
        <v>0</v>
      </c>
      <c r="F84" s="105">
        <f>'[2]Références consommables1'!F173</f>
        <v>0</v>
      </c>
      <c r="G84" s="105">
        <f>'[2]Références consommables1'!G173</f>
        <v>0</v>
      </c>
    </row>
    <row r="85" spans="1:7" ht="29.5" customHeight="1" x14ac:dyDescent="0.35">
      <c r="A85" s="105">
        <f>'[2]Références consommables1'!A174</f>
        <v>0</v>
      </c>
      <c r="B85" s="105">
        <f>'[2]Références consommables1'!B174</f>
        <v>0</v>
      </c>
      <c r="C85" s="105">
        <f>'[2]Références consommables1'!C174</f>
        <v>0</v>
      </c>
      <c r="D85" s="105">
        <f>'[2]Références consommables1'!D174</f>
        <v>0</v>
      </c>
      <c r="E85" s="105">
        <f>'[2]Références consommables1'!E174</f>
        <v>0</v>
      </c>
      <c r="F85" s="105">
        <f>'[2]Références consommables1'!F174</f>
        <v>0</v>
      </c>
      <c r="G85" s="105">
        <f>'[2]Références consommables1'!G174</f>
        <v>0</v>
      </c>
    </row>
    <row r="86" spans="1:7" ht="29.5" customHeight="1" x14ac:dyDescent="0.35">
      <c r="A86" s="105">
        <f>'[2]Références consommables1'!A175</f>
        <v>0</v>
      </c>
      <c r="B86" s="105">
        <f>'[2]Références consommables1'!B175</f>
        <v>0</v>
      </c>
      <c r="C86" s="105">
        <f>'[2]Références consommables1'!C175</f>
        <v>0</v>
      </c>
      <c r="D86" s="105">
        <f>'[2]Références consommables1'!D175</f>
        <v>0</v>
      </c>
      <c r="E86" s="105">
        <f>'[2]Références consommables1'!E175</f>
        <v>0</v>
      </c>
      <c r="F86" s="105">
        <f>'[2]Références consommables1'!F175</f>
        <v>0</v>
      </c>
      <c r="G86" s="105">
        <f>'[2]Références consommables1'!G175</f>
        <v>0</v>
      </c>
    </row>
    <row r="87" spans="1:7" ht="29.5" customHeight="1" x14ac:dyDescent="0.35">
      <c r="A87" s="105">
        <f>'[2]Références consommables1'!A176</f>
        <v>0</v>
      </c>
      <c r="B87" s="105">
        <f>'[2]Références consommables1'!B176</f>
        <v>0</v>
      </c>
      <c r="C87" s="105">
        <f>'[2]Références consommables1'!C176</f>
        <v>0</v>
      </c>
      <c r="D87" s="105">
        <f>'[2]Références consommables1'!D176</f>
        <v>0</v>
      </c>
      <c r="E87" s="105">
        <f>'[2]Références consommables1'!E176</f>
        <v>0</v>
      </c>
      <c r="F87" s="105">
        <f>'[2]Références consommables1'!F176</f>
        <v>0</v>
      </c>
      <c r="G87" s="105">
        <f>'[2]Références consommables1'!G176</f>
        <v>0</v>
      </c>
    </row>
    <row r="88" spans="1:7" ht="29.5" customHeight="1" x14ac:dyDescent="0.35">
      <c r="A88" s="105">
        <f>'[2]Références consommables1'!A177</f>
        <v>0</v>
      </c>
      <c r="B88" s="105">
        <f>'[2]Références consommables1'!B177</f>
        <v>0</v>
      </c>
      <c r="C88" s="105">
        <f>'[2]Références consommables1'!C177</f>
        <v>0</v>
      </c>
      <c r="D88" s="105">
        <f>'[2]Références consommables1'!D177</f>
        <v>0</v>
      </c>
      <c r="E88" s="105">
        <f>'[2]Références consommables1'!E177</f>
        <v>0</v>
      </c>
      <c r="F88" s="105">
        <f>'[2]Références consommables1'!F177</f>
        <v>0</v>
      </c>
      <c r="G88" s="105">
        <f>'[2]Références consommables1'!G177</f>
        <v>0</v>
      </c>
    </row>
    <row r="89" spans="1:7" ht="29.5" customHeight="1" x14ac:dyDescent="0.35">
      <c r="A89" s="105">
        <f>'[2]Références consommables1'!A178</f>
        <v>0</v>
      </c>
      <c r="B89" s="105">
        <f>'[2]Références consommables1'!B178</f>
        <v>0</v>
      </c>
      <c r="C89" s="105">
        <f>'[2]Références consommables1'!C178</f>
        <v>0</v>
      </c>
      <c r="D89" s="105">
        <f>'[2]Références consommables1'!D178</f>
        <v>0</v>
      </c>
      <c r="E89" s="105">
        <f>'[2]Références consommables1'!E178</f>
        <v>0</v>
      </c>
      <c r="F89" s="105">
        <f>'[2]Références consommables1'!F178</f>
        <v>0</v>
      </c>
      <c r="G89" s="105">
        <f>'[2]Références consommables1'!G178</f>
        <v>0</v>
      </c>
    </row>
    <row r="90" spans="1:7" ht="29.5" customHeight="1" x14ac:dyDescent="0.35">
      <c r="A90" s="105">
        <f>'[2]Références consommables1'!A179</f>
        <v>0</v>
      </c>
      <c r="B90" s="105">
        <f>'[2]Références consommables1'!B179</f>
        <v>0</v>
      </c>
      <c r="C90" s="105">
        <f>'[2]Références consommables1'!C179</f>
        <v>0</v>
      </c>
      <c r="D90" s="105">
        <f>'[2]Références consommables1'!D179</f>
        <v>0</v>
      </c>
      <c r="E90" s="105">
        <f>'[2]Références consommables1'!E179</f>
        <v>0</v>
      </c>
      <c r="F90" s="105">
        <f>'[2]Références consommables1'!F179</f>
        <v>0</v>
      </c>
      <c r="G90" s="105">
        <f>'[2]Références consommables1'!G179</f>
        <v>0</v>
      </c>
    </row>
    <row r="91" spans="1:7" ht="29.5" customHeight="1" x14ac:dyDescent="0.35">
      <c r="A91" s="105">
        <f>'[2]Références consommables1'!A180</f>
        <v>0</v>
      </c>
      <c r="B91" s="105">
        <f>'[2]Références consommables1'!B180</f>
        <v>0</v>
      </c>
      <c r="C91" s="105">
        <f>'[2]Références consommables1'!C180</f>
        <v>0</v>
      </c>
      <c r="D91" s="105">
        <f>'[2]Références consommables1'!D180</f>
        <v>0</v>
      </c>
      <c r="E91" s="105">
        <f>'[2]Références consommables1'!E180</f>
        <v>0</v>
      </c>
      <c r="F91" s="105">
        <f>'[2]Références consommables1'!F180</f>
        <v>0</v>
      </c>
      <c r="G91" s="105">
        <f>'[2]Références consommables1'!G180</f>
        <v>0</v>
      </c>
    </row>
    <row r="92" spans="1:7" ht="29.5" customHeight="1" x14ac:dyDescent="0.35">
      <c r="A92" s="105">
        <f>'[2]Références consommables1'!A181</f>
        <v>0</v>
      </c>
      <c r="B92" s="105">
        <f>'[2]Références consommables1'!B181</f>
        <v>0</v>
      </c>
      <c r="C92" s="105">
        <f>'[2]Références consommables1'!C181</f>
        <v>0</v>
      </c>
      <c r="D92" s="105">
        <f>'[2]Références consommables1'!D181</f>
        <v>0</v>
      </c>
      <c r="E92" s="105">
        <f>'[2]Références consommables1'!E181</f>
        <v>0</v>
      </c>
      <c r="F92" s="105">
        <f>'[2]Références consommables1'!F181</f>
        <v>0</v>
      </c>
      <c r="G92" s="105">
        <f>'[2]Références consommables1'!G181</f>
        <v>0</v>
      </c>
    </row>
    <row r="93" spans="1:7" ht="29.5" customHeight="1" x14ac:dyDescent="0.35">
      <c r="A93" s="105">
        <f>'[2]Références consommables1'!A182</f>
        <v>0</v>
      </c>
      <c r="B93" s="105">
        <f>'[2]Références consommables1'!B182</f>
        <v>0</v>
      </c>
      <c r="C93" s="105">
        <f>'[2]Références consommables1'!C182</f>
        <v>0</v>
      </c>
      <c r="D93" s="105">
        <f>'[2]Références consommables1'!D182</f>
        <v>0</v>
      </c>
      <c r="E93" s="105">
        <f>'[2]Références consommables1'!E182</f>
        <v>0</v>
      </c>
      <c r="F93" s="105">
        <f>'[2]Références consommables1'!F182</f>
        <v>0</v>
      </c>
      <c r="G93" s="105">
        <f>'[2]Références consommables1'!G182</f>
        <v>0</v>
      </c>
    </row>
    <row r="94" spans="1:7" ht="29.5" customHeight="1" x14ac:dyDescent="0.35">
      <c r="A94" s="105">
        <f>'[2]Références consommables1'!A183</f>
        <v>0</v>
      </c>
      <c r="B94" s="105">
        <f>'[2]Références consommables1'!B183</f>
        <v>0</v>
      </c>
      <c r="C94" s="105">
        <f>'[2]Références consommables1'!C183</f>
        <v>0</v>
      </c>
      <c r="D94" s="105">
        <f>'[2]Références consommables1'!D183</f>
        <v>0</v>
      </c>
      <c r="E94" s="105">
        <f>'[2]Références consommables1'!E183</f>
        <v>0</v>
      </c>
      <c r="F94" s="105">
        <f>'[2]Références consommables1'!F183</f>
        <v>0</v>
      </c>
      <c r="G94" s="105">
        <f>'[2]Références consommables1'!G183</f>
        <v>0</v>
      </c>
    </row>
    <row r="95" spans="1:7" ht="29.5" customHeight="1" x14ac:dyDescent="0.35">
      <c r="A95" s="105">
        <f>'[2]Références consommables1'!A184</f>
        <v>0</v>
      </c>
      <c r="B95" s="105">
        <f>'[2]Références consommables1'!B184</f>
        <v>0</v>
      </c>
      <c r="C95" s="105">
        <f>'[2]Références consommables1'!C184</f>
        <v>0</v>
      </c>
      <c r="D95" s="105">
        <f>'[2]Références consommables1'!D184</f>
        <v>0</v>
      </c>
      <c r="E95" s="105">
        <f>'[2]Références consommables1'!E184</f>
        <v>0</v>
      </c>
      <c r="F95" s="105">
        <f>'[2]Références consommables1'!F184</f>
        <v>0</v>
      </c>
      <c r="G95" s="105">
        <f>'[2]Références consommables1'!G184</f>
        <v>0</v>
      </c>
    </row>
    <row r="96" spans="1:7" ht="29.5" customHeight="1" x14ac:dyDescent="0.35">
      <c r="A96" s="105">
        <f>'[2]Références consommables1'!A185</f>
        <v>0</v>
      </c>
      <c r="B96" s="105">
        <f>'[2]Références consommables1'!B185</f>
        <v>0</v>
      </c>
      <c r="C96" s="105">
        <f>'[2]Références consommables1'!C185</f>
        <v>0</v>
      </c>
      <c r="D96" s="105">
        <f>'[2]Références consommables1'!D185</f>
        <v>0</v>
      </c>
      <c r="E96" s="105">
        <f>'[2]Références consommables1'!E185</f>
        <v>0</v>
      </c>
      <c r="F96" s="105">
        <f>'[2]Références consommables1'!F185</f>
        <v>0</v>
      </c>
      <c r="G96" s="105">
        <f>'[2]Références consommables1'!G185</f>
        <v>0</v>
      </c>
    </row>
    <row r="97" spans="1:7" ht="29.5" customHeight="1" x14ac:dyDescent="0.35">
      <c r="A97" s="105">
        <f>'[2]Références consommables1'!A186</f>
        <v>0</v>
      </c>
      <c r="B97" s="105">
        <f>'[2]Références consommables1'!B186</f>
        <v>0</v>
      </c>
      <c r="C97" s="105">
        <f>'[2]Références consommables1'!C186</f>
        <v>0</v>
      </c>
      <c r="D97" s="105">
        <f>'[2]Références consommables1'!D186</f>
        <v>0</v>
      </c>
      <c r="E97" s="105">
        <f>'[2]Références consommables1'!E186</f>
        <v>0</v>
      </c>
      <c r="F97" s="105">
        <f>'[2]Références consommables1'!F186</f>
        <v>0</v>
      </c>
      <c r="G97" s="105">
        <f>'[2]Références consommables1'!G186</f>
        <v>0</v>
      </c>
    </row>
    <row r="98" spans="1:7" ht="29.5" customHeight="1" x14ac:dyDescent="0.35">
      <c r="A98" s="105">
        <f>'[2]Références consommables1'!A187</f>
        <v>0</v>
      </c>
      <c r="B98" s="105">
        <f>'[2]Références consommables1'!B187</f>
        <v>0</v>
      </c>
      <c r="C98" s="105">
        <f>'[2]Références consommables1'!C187</f>
        <v>0</v>
      </c>
      <c r="D98" s="105">
        <f>'[2]Références consommables1'!D187</f>
        <v>0</v>
      </c>
      <c r="E98" s="105">
        <f>'[2]Références consommables1'!E187</f>
        <v>0</v>
      </c>
      <c r="F98" s="105">
        <f>'[2]Références consommables1'!F187</f>
        <v>0</v>
      </c>
      <c r="G98" s="105">
        <f>'[2]Références consommables1'!G187</f>
        <v>0</v>
      </c>
    </row>
    <row r="99" spans="1:7" ht="29.5" customHeight="1" x14ac:dyDescent="0.35">
      <c r="A99" s="105">
        <f>'[2]Références consommables1'!A188</f>
        <v>0</v>
      </c>
      <c r="B99" s="105">
        <f>'[2]Références consommables1'!B188</f>
        <v>0</v>
      </c>
      <c r="C99" s="105">
        <f>'[2]Références consommables1'!C188</f>
        <v>0</v>
      </c>
      <c r="D99" s="105">
        <f>'[2]Références consommables1'!D188</f>
        <v>0</v>
      </c>
      <c r="E99" s="105">
        <f>'[2]Références consommables1'!E188</f>
        <v>0</v>
      </c>
      <c r="F99" s="105">
        <f>'[2]Références consommables1'!F188</f>
        <v>0</v>
      </c>
      <c r="G99" s="105">
        <f>'[2]Références consommables1'!G188</f>
        <v>0</v>
      </c>
    </row>
    <row r="100" spans="1:7" ht="29.5" customHeight="1" x14ac:dyDescent="0.35">
      <c r="A100" s="105">
        <f>'[2]Références consommables1'!A189</f>
        <v>0</v>
      </c>
      <c r="B100" s="105">
        <f>'[2]Références consommables1'!B189</f>
        <v>0</v>
      </c>
      <c r="C100" s="105">
        <f>'[2]Références consommables1'!C189</f>
        <v>0</v>
      </c>
      <c r="D100" s="105">
        <f>'[2]Références consommables1'!D189</f>
        <v>0</v>
      </c>
      <c r="E100" s="105">
        <f>'[2]Références consommables1'!E189</f>
        <v>0</v>
      </c>
      <c r="F100" s="105">
        <f>'[2]Références consommables1'!F189</f>
        <v>0</v>
      </c>
      <c r="G100" s="105">
        <f>'[2]Références consommables1'!G189</f>
        <v>0</v>
      </c>
    </row>
    <row r="101" spans="1:7" ht="29.5" customHeight="1" x14ac:dyDescent="0.35">
      <c r="A101" s="105">
        <f>'[2]Références consommables1'!A190</f>
        <v>0</v>
      </c>
      <c r="B101" s="105">
        <f>'[2]Références consommables1'!B190</f>
        <v>0</v>
      </c>
      <c r="C101" s="105">
        <f>'[2]Références consommables1'!C190</f>
        <v>0</v>
      </c>
      <c r="D101" s="105">
        <f>'[2]Références consommables1'!D190</f>
        <v>0</v>
      </c>
      <c r="E101" s="105">
        <f>'[2]Références consommables1'!E190</f>
        <v>0</v>
      </c>
      <c r="F101" s="105">
        <f>'[2]Références consommables1'!F190</f>
        <v>0</v>
      </c>
      <c r="G101" s="105">
        <f>'[2]Références consommables1'!G190</f>
        <v>0</v>
      </c>
    </row>
    <row r="102" spans="1:7" ht="29.5" customHeight="1" x14ac:dyDescent="0.35">
      <c r="A102" s="105">
        <f>'[2]Références consommables1'!A191</f>
        <v>0</v>
      </c>
      <c r="B102" s="105">
        <f>'[2]Références consommables1'!B191</f>
        <v>0</v>
      </c>
      <c r="C102" s="105">
        <f>'[2]Références consommables1'!C191</f>
        <v>0</v>
      </c>
      <c r="D102" s="105">
        <f>'[2]Références consommables1'!D191</f>
        <v>0</v>
      </c>
      <c r="E102" s="105">
        <f>'[2]Références consommables1'!E191</f>
        <v>0</v>
      </c>
      <c r="F102" s="105">
        <f>'[2]Références consommables1'!F191</f>
        <v>0</v>
      </c>
      <c r="G102" s="105">
        <f>'[2]Références consommables1'!G191</f>
        <v>0</v>
      </c>
    </row>
    <row r="103" spans="1:7" ht="29.5" customHeight="1" x14ac:dyDescent="0.35">
      <c r="A103" s="105">
        <f>'[2]Références consommables1'!A192</f>
        <v>0</v>
      </c>
      <c r="B103" s="105">
        <f>'[2]Références consommables1'!B192</f>
        <v>0</v>
      </c>
      <c r="C103" s="105">
        <f>'[2]Références consommables1'!C192</f>
        <v>0</v>
      </c>
      <c r="D103" s="105">
        <f>'[2]Références consommables1'!D192</f>
        <v>0</v>
      </c>
      <c r="E103" s="105">
        <f>'[2]Références consommables1'!E192</f>
        <v>0</v>
      </c>
      <c r="F103" s="105">
        <f>'[2]Références consommables1'!F192</f>
        <v>0</v>
      </c>
      <c r="G103" s="105">
        <f>'[2]Références consommables1'!G192</f>
        <v>0</v>
      </c>
    </row>
    <row r="104" spans="1:7" ht="29.5" customHeight="1" x14ac:dyDescent="0.35">
      <c r="A104" s="105">
        <f>'[2]Références consommables1'!A193</f>
        <v>0</v>
      </c>
      <c r="B104" s="105">
        <f>'[2]Références consommables1'!B193</f>
        <v>0</v>
      </c>
      <c r="C104" s="105">
        <f>'[2]Références consommables1'!C193</f>
        <v>0</v>
      </c>
      <c r="D104" s="105">
        <f>'[2]Références consommables1'!D193</f>
        <v>0</v>
      </c>
      <c r="E104" s="105">
        <f>'[2]Références consommables1'!E193</f>
        <v>0</v>
      </c>
      <c r="F104" s="105">
        <f>'[2]Références consommables1'!F193</f>
        <v>0</v>
      </c>
      <c r="G104" s="105">
        <f>'[2]Références consommables1'!G193</f>
        <v>0</v>
      </c>
    </row>
    <row r="105" spans="1:7" ht="29.5" customHeight="1" x14ac:dyDescent="0.35">
      <c r="A105" s="105">
        <f>'[2]Références consommables1'!A194</f>
        <v>0</v>
      </c>
      <c r="B105" s="105">
        <f>'[2]Références consommables1'!B194</f>
        <v>0</v>
      </c>
      <c r="C105" s="105">
        <f>'[2]Références consommables1'!C194</f>
        <v>0</v>
      </c>
      <c r="D105" s="105">
        <f>'[2]Références consommables1'!D194</f>
        <v>0</v>
      </c>
      <c r="E105" s="105">
        <f>'[2]Références consommables1'!E194</f>
        <v>0</v>
      </c>
      <c r="F105" s="105">
        <f>'[2]Références consommables1'!F194</f>
        <v>0</v>
      </c>
      <c r="G105" s="105">
        <f>'[2]Références consommables1'!G194</f>
        <v>0</v>
      </c>
    </row>
    <row r="106" spans="1:7" ht="29.5" customHeight="1" x14ac:dyDescent="0.35">
      <c r="A106" s="105">
        <f>'[2]Références consommables1'!A195</f>
        <v>0</v>
      </c>
      <c r="B106" s="105">
        <f>'[2]Références consommables1'!B195</f>
        <v>0</v>
      </c>
      <c r="C106" s="105">
        <f>'[2]Références consommables1'!C195</f>
        <v>0</v>
      </c>
      <c r="D106" s="105">
        <f>'[2]Références consommables1'!D195</f>
        <v>0</v>
      </c>
      <c r="E106" s="105">
        <f>'[2]Références consommables1'!E195</f>
        <v>0</v>
      </c>
      <c r="F106" s="105">
        <f>'[2]Références consommables1'!F195</f>
        <v>0</v>
      </c>
      <c r="G106" s="105">
        <f>'[2]Références consommables1'!G195</f>
        <v>0</v>
      </c>
    </row>
    <row r="107" spans="1:7" ht="29.5" customHeight="1" x14ac:dyDescent="0.35">
      <c r="A107" s="105">
        <f>'[2]Références consommables1'!A196</f>
        <v>0</v>
      </c>
      <c r="B107" s="105">
        <f>'[2]Références consommables1'!B196</f>
        <v>0</v>
      </c>
      <c r="C107" s="105">
        <f>'[2]Références consommables1'!C196</f>
        <v>0</v>
      </c>
      <c r="D107" s="105">
        <f>'[2]Références consommables1'!D196</f>
        <v>0</v>
      </c>
      <c r="E107" s="105">
        <f>'[2]Références consommables1'!E196</f>
        <v>0</v>
      </c>
      <c r="F107" s="105">
        <f>'[2]Références consommables1'!F196</f>
        <v>0</v>
      </c>
      <c r="G107" s="105">
        <f>'[2]Références consommables1'!G196</f>
        <v>0</v>
      </c>
    </row>
    <row r="108" spans="1:7" ht="29.5" customHeight="1" x14ac:dyDescent="0.35">
      <c r="A108" s="105">
        <f>'[2]Références consommables1'!A197</f>
        <v>0</v>
      </c>
      <c r="B108" s="105">
        <f>'[2]Références consommables1'!B197</f>
        <v>0</v>
      </c>
      <c r="C108" s="105">
        <f>'[2]Références consommables1'!C197</f>
        <v>0</v>
      </c>
      <c r="D108" s="105">
        <f>'[2]Références consommables1'!D197</f>
        <v>0</v>
      </c>
      <c r="E108" s="105">
        <f>'[2]Références consommables1'!E197</f>
        <v>0</v>
      </c>
      <c r="F108" s="105">
        <f>'[2]Références consommables1'!F197</f>
        <v>0</v>
      </c>
      <c r="G108" s="105">
        <f>'[2]Références consommables1'!G197</f>
        <v>0</v>
      </c>
    </row>
    <row r="109" spans="1:7" ht="29.5" customHeight="1" x14ac:dyDescent="0.35">
      <c r="A109" s="105">
        <f>'[2]Références consommables1'!A198</f>
        <v>0</v>
      </c>
      <c r="B109" s="105">
        <f>'[2]Références consommables1'!B198</f>
        <v>0</v>
      </c>
      <c r="C109" s="105">
        <f>'[2]Références consommables1'!C198</f>
        <v>0</v>
      </c>
      <c r="D109" s="105">
        <f>'[2]Références consommables1'!D198</f>
        <v>0</v>
      </c>
      <c r="E109" s="105">
        <f>'[2]Références consommables1'!E198</f>
        <v>0</v>
      </c>
      <c r="F109" s="105">
        <f>'[2]Références consommables1'!F198</f>
        <v>0</v>
      </c>
      <c r="G109" s="105">
        <f>'[2]Références consommables1'!G198</f>
        <v>0</v>
      </c>
    </row>
    <row r="110" spans="1:7" ht="29.5" customHeight="1" x14ac:dyDescent="0.35">
      <c r="A110" s="105">
        <f>'[2]Références consommables1'!A199</f>
        <v>0</v>
      </c>
      <c r="B110" s="105">
        <f>'[2]Références consommables1'!B199</f>
        <v>0</v>
      </c>
      <c r="C110" s="105">
        <f>'[2]Références consommables1'!C199</f>
        <v>0</v>
      </c>
      <c r="D110" s="105">
        <f>'[2]Références consommables1'!D199</f>
        <v>0</v>
      </c>
      <c r="E110" s="105">
        <f>'[2]Références consommables1'!E199</f>
        <v>0</v>
      </c>
      <c r="F110" s="105">
        <f>'[2]Références consommables1'!F199</f>
        <v>0</v>
      </c>
      <c r="G110" s="105">
        <f>'[2]Références consommables1'!G199</f>
        <v>0</v>
      </c>
    </row>
    <row r="111" spans="1:7" ht="29.5" customHeight="1" x14ac:dyDescent="0.35">
      <c r="A111" s="105">
        <f>'[2]Références consommables1'!A200</f>
        <v>0</v>
      </c>
      <c r="B111" s="105">
        <f>'[2]Références consommables1'!B200</f>
        <v>0</v>
      </c>
      <c r="C111" s="105">
        <f>'[2]Références consommables1'!C200</f>
        <v>0</v>
      </c>
      <c r="D111" s="105">
        <f>'[2]Références consommables1'!D200</f>
        <v>0</v>
      </c>
      <c r="E111" s="105">
        <f>'[2]Références consommables1'!E200</f>
        <v>0</v>
      </c>
      <c r="F111" s="105">
        <f>'[2]Références consommables1'!F200</f>
        <v>0</v>
      </c>
      <c r="G111" s="105">
        <f>'[2]Références consommables1'!G200</f>
        <v>0</v>
      </c>
    </row>
    <row r="112" spans="1:7" ht="29.5" customHeight="1" x14ac:dyDescent="0.35">
      <c r="A112" s="105">
        <f>'[2]Références consommables1'!A201</f>
        <v>0</v>
      </c>
      <c r="B112" s="105">
        <f>'[2]Références consommables1'!B201</f>
        <v>0</v>
      </c>
      <c r="C112" s="105">
        <f>'[2]Références consommables1'!C201</f>
        <v>0</v>
      </c>
      <c r="D112" s="105">
        <f>'[2]Références consommables1'!D201</f>
        <v>0</v>
      </c>
      <c r="E112" s="105">
        <f>'[2]Références consommables1'!E201</f>
        <v>0</v>
      </c>
      <c r="F112" s="105">
        <f>'[2]Références consommables1'!F201</f>
        <v>0</v>
      </c>
      <c r="G112" s="105">
        <f>'[2]Références consommables1'!G201</f>
        <v>0</v>
      </c>
    </row>
    <row r="113" spans="1:7" ht="29.5" customHeight="1" x14ac:dyDescent="0.35">
      <c r="A113" s="105">
        <f>'[2]Références consommables1'!A202</f>
        <v>0</v>
      </c>
      <c r="B113" s="105">
        <f>'[2]Références consommables1'!B202</f>
        <v>0</v>
      </c>
      <c r="C113" s="105">
        <f>'[2]Références consommables1'!C202</f>
        <v>0</v>
      </c>
      <c r="D113" s="105">
        <f>'[2]Références consommables1'!D202</f>
        <v>0</v>
      </c>
      <c r="E113" s="105">
        <f>'[2]Références consommables1'!E202</f>
        <v>0</v>
      </c>
      <c r="F113" s="105">
        <f>'[2]Références consommables1'!F202</f>
        <v>0</v>
      </c>
      <c r="G113" s="105">
        <f>'[2]Références consommables1'!G202</f>
        <v>0</v>
      </c>
    </row>
    <row r="114" spans="1:7" ht="29.5" customHeight="1" x14ac:dyDescent="0.35">
      <c r="A114" s="105">
        <f>'[2]Références consommables1'!A203</f>
        <v>0</v>
      </c>
      <c r="B114" s="105">
        <f>'[2]Références consommables1'!B203</f>
        <v>0</v>
      </c>
      <c r="C114" s="105">
        <f>'[2]Références consommables1'!C203</f>
        <v>0</v>
      </c>
      <c r="D114" s="105">
        <f>'[2]Références consommables1'!D203</f>
        <v>0</v>
      </c>
      <c r="E114" s="105">
        <f>'[2]Références consommables1'!E203</f>
        <v>0</v>
      </c>
      <c r="F114" s="105">
        <f>'[2]Références consommables1'!F203</f>
        <v>0</v>
      </c>
      <c r="G114" s="105">
        <f>'[2]Références consommables1'!G203</f>
        <v>0</v>
      </c>
    </row>
    <row r="115" spans="1:7" ht="29.5" customHeight="1" x14ac:dyDescent="0.35">
      <c r="A115" s="105">
        <f>'[2]Références consommables1'!A204</f>
        <v>0</v>
      </c>
      <c r="B115" s="105">
        <f>'[2]Références consommables1'!B204</f>
        <v>0</v>
      </c>
      <c r="C115" s="105">
        <f>'[2]Références consommables1'!C204</f>
        <v>0</v>
      </c>
      <c r="D115" s="105">
        <f>'[2]Références consommables1'!D204</f>
        <v>0</v>
      </c>
      <c r="E115" s="105">
        <f>'[2]Références consommables1'!E204</f>
        <v>0</v>
      </c>
      <c r="F115" s="105">
        <f>'[2]Références consommables1'!F204</f>
        <v>0</v>
      </c>
      <c r="G115" s="105">
        <f>'[2]Références consommables1'!G204</f>
        <v>0</v>
      </c>
    </row>
    <row r="116" spans="1:7" ht="29.5" customHeight="1" x14ac:dyDescent="0.35">
      <c r="A116" s="105">
        <f>'[2]Références consommables1'!A205</f>
        <v>0</v>
      </c>
      <c r="B116" s="105">
        <f>'[2]Références consommables1'!B205</f>
        <v>0</v>
      </c>
      <c r="C116" s="105">
        <f>'[2]Références consommables1'!C205</f>
        <v>0</v>
      </c>
      <c r="D116" s="105">
        <f>'[2]Références consommables1'!D205</f>
        <v>0</v>
      </c>
      <c r="E116" s="105">
        <f>'[2]Références consommables1'!E205</f>
        <v>0</v>
      </c>
      <c r="F116" s="105">
        <f>'[2]Références consommables1'!F205</f>
        <v>0</v>
      </c>
      <c r="G116" s="105">
        <f>'[2]Références consommables1'!G205</f>
        <v>0</v>
      </c>
    </row>
    <row r="117" spans="1:7" ht="29.5" customHeight="1" x14ac:dyDescent="0.35">
      <c r="A117" s="105">
        <f>'[2]Références consommables1'!A206</f>
        <v>0</v>
      </c>
      <c r="B117" s="105">
        <f>'[2]Références consommables1'!B206</f>
        <v>0</v>
      </c>
      <c r="C117" s="105">
        <f>'[2]Références consommables1'!C206</f>
        <v>0</v>
      </c>
      <c r="D117" s="105">
        <f>'[2]Références consommables1'!D206</f>
        <v>0</v>
      </c>
      <c r="E117" s="105">
        <f>'[2]Références consommables1'!E206</f>
        <v>0</v>
      </c>
      <c r="F117" s="105">
        <f>'[2]Références consommables1'!F206</f>
        <v>0</v>
      </c>
      <c r="G117" s="105">
        <f>'[2]Références consommables1'!G206</f>
        <v>0</v>
      </c>
    </row>
    <row r="118" spans="1:7" ht="29.5" customHeight="1" x14ac:dyDescent="0.35">
      <c r="A118" s="105">
        <f>'[2]Références consommables1'!A207</f>
        <v>0</v>
      </c>
      <c r="B118" s="105">
        <f>'[2]Références consommables1'!B207</f>
        <v>0</v>
      </c>
      <c r="C118" s="105">
        <f>'[2]Références consommables1'!C207</f>
        <v>0</v>
      </c>
      <c r="D118" s="105">
        <f>'[2]Références consommables1'!D207</f>
        <v>0</v>
      </c>
      <c r="E118" s="105">
        <f>'[2]Références consommables1'!E207</f>
        <v>0</v>
      </c>
      <c r="F118" s="105">
        <f>'[2]Références consommables1'!F207</f>
        <v>0</v>
      </c>
      <c r="G118" s="105">
        <f>'[2]Références consommables1'!G207</f>
        <v>0</v>
      </c>
    </row>
    <row r="119" spans="1:7" ht="29.5" customHeight="1" x14ac:dyDescent="0.35">
      <c r="A119" s="105">
        <f>'[2]Références consommables1'!A208</f>
        <v>0</v>
      </c>
      <c r="B119" s="105">
        <f>'[2]Références consommables1'!B208</f>
        <v>0</v>
      </c>
      <c r="C119" s="105">
        <f>'[2]Références consommables1'!C208</f>
        <v>0</v>
      </c>
      <c r="D119" s="105">
        <f>'[2]Références consommables1'!D208</f>
        <v>0</v>
      </c>
      <c r="E119" s="105">
        <f>'[2]Références consommables1'!E208</f>
        <v>0</v>
      </c>
      <c r="F119" s="105">
        <f>'[2]Références consommables1'!F208</f>
        <v>0</v>
      </c>
      <c r="G119" s="105">
        <f>'[2]Références consommables1'!G208</f>
        <v>0</v>
      </c>
    </row>
    <row r="120" spans="1:7" ht="29.5" customHeight="1" x14ac:dyDescent="0.35">
      <c r="A120" s="105">
        <f>'[2]Références consommables1'!A209</f>
        <v>0</v>
      </c>
      <c r="B120" s="105">
        <f>'[2]Références consommables1'!B209</f>
        <v>0</v>
      </c>
      <c r="C120" s="105">
        <f>'[2]Références consommables1'!C209</f>
        <v>0</v>
      </c>
      <c r="D120" s="105">
        <f>'[2]Références consommables1'!D209</f>
        <v>0</v>
      </c>
      <c r="E120" s="105">
        <f>'[2]Références consommables1'!E209</f>
        <v>0</v>
      </c>
      <c r="F120" s="105">
        <f>'[2]Références consommables1'!F209</f>
        <v>0</v>
      </c>
      <c r="G120" s="105">
        <f>'[2]Références consommables1'!G209</f>
        <v>0</v>
      </c>
    </row>
    <row r="121" spans="1:7" ht="29.5" customHeight="1" x14ac:dyDescent="0.35">
      <c r="A121" s="105">
        <f>'[2]Références consommables1'!A210</f>
        <v>0</v>
      </c>
      <c r="B121" s="105">
        <f>'[2]Références consommables1'!B210</f>
        <v>0</v>
      </c>
      <c r="C121" s="105">
        <f>'[2]Références consommables1'!C210</f>
        <v>0</v>
      </c>
      <c r="D121" s="105">
        <f>'[2]Références consommables1'!D210</f>
        <v>0</v>
      </c>
      <c r="E121" s="105">
        <f>'[2]Références consommables1'!E210</f>
        <v>0</v>
      </c>
      <c r="F121" s="105">
        <f>'[2]Références consommables1'!F210</f>
        <v>0</v>
      </c>
      <c r="G121" s="105">
        <f>'[2]Références consommables1'!G210</f>
        <v>0</v>
      </c>
    </row>
    <row r="122" spans="1:7" ht="29.5" customHeight="1" x14ac:dyDescent="0.35">
      <c r="A122" s="105">
        <f>'[2]Références consommables1'!A211</f>
        <v>0</v>
      </c>
      <c r="B122" s="105">
        <f>'[2]Références consommables1'!B211</f>
        <v>0</v>
      </c>
      <c r="C122" s="105">
        <f>'[2]Références consommables1'!C211</f>
        <v>0</v>
      </c>
      <c r="D122" s="105">
        <f>'[2]Références consommables1'!D211</f>
        <v>0</v>
      </c>
      <c r="E122" s="105">
        <f>'[2]Références consommables1'!E211</f>
        <v>0</v>
      </c>
      <c r="F122" s="105">
        <f>'[2]Références consommables1'!F211</f>
        <v>0</v>
      </c>
      <c r="G122" s="105">
        <f>'[2]Références consommables1'!G211</f>
        <v>0</v>
      </c>
    </row>
    <row r="123" spans="1:7" ht="29.5" customHeight="1" x14ac:dyDescent="0.35">
      <c r="A123" s="105">
        <f>'[2]Références consommables1'!A212</f>
        <v>0</v>
      </c>
      <c r="B123" s="105">
        <f>'[2]Références consommables1'!B212</f>
        <v>0</v>
      </c>
      <c r="C123" s="105">
        <f>'[2]Références consommables1'!C212</f>
        <v>0</v>
      </c>
      <c r="D123" s="105">
        <f>'[2]Références consommables1'!D212</f>
        <v>0</v>
      </c>
      <c r="E123" s="105">
        <f>'[2]Références consommables1'!E212</f>
        <v>0</v>
      </c>
      <c r="F123" s="105">
        <f>'[2]Références consommables1'!F212</f>
        <v>0</v>
      </c>
      <c r="G123" s="105">
        <f>'[2]Références consommables1'!G212</f>
        <v>0</v>
      </c>
    </row>
    <row r="124" spans="1:7" ht="29.5" customHeight="1" x14ac:dyDescent="0.35">
      <c r="A124" s="105">
        <f>'[2]Références consommables1'!A213</f>
        <v>0</v>
      </c>
      <c r="B124" s="105">
        <f>'[2]Références consommables1'!B213</f>
        <v>0</v>
      </c>
      <c r="C124" s="105">
        <f>'[2]Références consommables1'!C213</f>
        <v>0</v>
      </c>
      <c r="D124" s="105">
        <f>'[2]Références consommables1'!D213</f>
        <v>0</v>
      </c>
      <c r="E124" s="105">
        <f>'[2]Références consommables1'!E213</f>
        <v>0</v>
      </c>
      <c r="F124" s="105">
        <f>'[2]Références consommables1'!F213</f>
        <v>0</v>
      </c>
      <c r="G124" s="105">
        <f>'[2]Références consommables1'!G213</f>
        <v>0</v>
      </c>
    </row>
    <row r="125" spans="1:7" ht="29.5" customHeight="1" x14ac:dyDescent="0.35">
      <c r="A125" s="105">
        <f>'[2]Références consommables1'!A214</f>
        <v>0</v>
      </c>
      <c r="B125" s="105">
        <f>'[2]Références consommables1'!B214</f>
        <v>0</v>
      </c>
      <c r="C125" s="105">
        <f>'[2]Références consommables1'!C214</f>
        <v>0</v>
      </c>
      <c r="D125" s="105">
        <f>'[2]Références consommables1'!D214</f>
        <v>0</v>
      </c>
      <c r="E125" s="105">
        <f>'[2]Références consommables1'!E214</f>
        <v>0</v>
      </c>
      <c r="F125" s="105">
        <f>'[2]Références consommables1'!F214</f>
        <v>0</v>
      </c>
      <c r="G125" s="105">
        <f>'[2]Références consommables1'!G214</f>
        <v>0</v>
      </c>
    </row>
    <row r="126" spans="1:7" ht="29.5" customHeight="1" x14ac:dyDescent="0.35">
      <c r="A126" s="105">
        <f>'[2]Références consommables1'!A215</f>
        <v>0</v>
      </c>
      <c r="B126" s="105">
        <f>'[2]Références consommables1'!B215</f>
        <v>0</v>
      </c>
      <c r="C126" s="105">
        <f>'[2]Références consommables1'!C215</f>
        <v>0</v>
      </c>
      <c r="D126" s="105">
        <f>'[2]Références consommables1'!D215</f>
        <v>0</v>
      </c>
      <c r="E126" s="105">
        <f>'[2]Références consommables1'!E215</f>
        <v>0</v>
      </c>
      <c r="F126" s="105">
        <f>'[2]Références consommables1'!F215</f>
        <v>0</v>
      </c>
      <c r="G126" s="105">
        <f>'[2]Références consommables1'!G215</f>
        <v>0</v>
      </c>
    </row>
    <row r="127" spans="1:7" ht="29.5" customHeight="1" x14ac:dyDescent="0.35">
      <c r="A127" s="105">
        <f>'[2]Références consommables1'!A216</f>
        <v>0</v>
      </c>
      <c r="B127" s="105">
        <f>'[2]Références consommables1'!B216</f>
        <v>0</v>
      </c>
      <c r="C127" s="105">
        <f>'[2]Références consommables1'!C216</f>
        <v>0</v>
      </c>
      <c r="D127" s="105">
        <f>'[2]Références consommables1'!D216</f>
        <v>0</v>
      </c>
      <c r="E127" s="105">
        <f>'[2]Références consommables1'!E216</f>
        <v>0</v>
      </c>
      <c r="F127" s="105">
        <f>'[2]Références consommables1'!F216</f>
        <v>0</v>
      </c>
      <c r="G127" s="105">
        <f>'[2]Références consommables1'!G216</f>
        <v>0</v>
      </c>
    </row>
    <row r="128" spans="1:7" ht="29.5" customHeight="1" x14ac:dyDescent="0.35">
      <c r="A128" s="105">
        <f>'[2]Références consommables1'!A217</f>
        <v>0</v>
      </c>
      <c r="B128" s="105">
        <f>'[2]Références consommables1'!B217</f>
        <v>0</v>
      </c>
      <c r="C128" s="105">
        <f>'[2]Références consommables1'!C217</f>
        <v>0</v>
      </c>
      <c r="D128" s="105">
        <f>'[2]Références consommables1'!D217</f>
        <v>0</v>
      </c>
      <c r="E128" s="105">
        <f>'[2]Références consommables1'!E217</f>
        <v>0</v>
      </c>
      <c r="F128" s="105">
        <f>'[2]Références consommables1'!F217</f>
        <v>0</v>
      </c>
      <c r="G128" s="105">
        <f>'[2]Références consommables1'!G217</f>
        <v>0</v>
      </c>
    </row>
    <row r="129" spans="1:7" ht="29.5" customHeight="1" x14ac:dyDescent="0.35">
      <c r="A129" s="105">
        <f>'[2]Références consommables1'!A218</f>
        <v>0</v>
      </c>
      <c r="B129" s="105">
        <f>'[2]Références consommables1'!B218</f>
        <v>0</v>
      </c>
      <c r="C129" s="105">
        <f>'[2]Références consommables1'!C218</f>
        <v>0</v>
      </c>
      <c r="D129" s="105">
        <f>'[2]Références consommables1'!D218</f>
        <v>0</v>
      </c>
      <c r="E129" s="105">
        <f>'[2]Références consommables1'!E218</f>
        <v>0</v>
      </c>
      <c r="F129" s="105">
        <f>'[2]Références consommables1'!F218</f>
        <v>0</v>
      </c>
      <c r="G129" s="105">
        <f>'[2]Références consommables1'!G218</f>
        <v>0</v>
      </c>
    </row>
    <row r="130" spans="1:7" ht="29.5" customHeight="1" x14ac:dyDescent="0.35">
      <c r="A130" s="105">
        <f>'[2]Références consommables1'!A219</f>
        <v>0</v>
      </c>
      <c r="B130" s="105">
        <f>'[2]Références consommables1'!B219</f>
        <v>0</v>
      </c>
      <c r="C130" s="105">
        <f>'[2]Références consommables1'!C219</f>
        <v>0</v>
      </c>
      <c r="D130" s="105">
        <f>'[2]Références consommables1'!D219</f>
        <v>0</v>
      </c>
      <c r="E130" s="105">
        <f>'[2]Références consommables1'!E219</f>
        <v>0</v>
      </c>
      <c r="F130" s="105">
        <f>'[2]Références consommables1'!F219</f>
        <v>0</v>
      </c>
      <c r="G130" s="105">
        <f>'[2]Références consommables1'!G219</f>
        <v>0</v>
      </c>
    </row>
    <row r="131" spans="1:7" ht="29.5" customHeight="1" x14ac:dyDescent="0.35">
      <c r="A131" s="105">
        <f>'[2]Références consommables1'!A220</f>
        <v>0</v>
      </c>
      <c r="B131" s="105">
        <f>'[2]Références consommables1'!B220</f>
        <v>0</v>
      </c>
      <c r="C131" s="105">
        <f>'[2]Références consommables1'!C220</f>
        <v>0</v>
      </c>
      <c r="D131" s="105">
        <f>'[2]Références consommables1'!D220</f>
        <v>0</v>
      </c>
      <c r="E131" s="105">
        <f>'[2]Références consommables1'!E220</f>
        <v>0</v>
      </c>
      <c r="F131" s="105">
        <f>'[2]Références consommables1'!F220</f>
        <v>0</v>
      </c>
      <c r="G131" s="105">
        <f>'[2]Références consommables1'!G220</f>
        <v>0</v>
      </c>
    </row>
    <row r="132" spans="1:7" ht="29.5" customHeight="1" x14ac:dyDescent="0.35">
      <c r="A132" s="105">
        <f>'[2]Références consommables1'!A221</f>
        <v>0</v>
      </c>
      <c r="B132" s="105">
        <f>'[2]Références consommables1'!B221</f>
        <v>0</v>
      </c>
      <c r="C132" s="105">
        <f>'[2]Références consommables1'!C221</f>
        <v>0</v>
      </c>
      <c r="D132" s="105">
        <f>'[2]Références consommables1'!D221</f>
        <v>0</v>
      </c>
      <c r="E132" s="105">
        <f>'[2]Références consommables1'!E221</f>
        <v>0</v>
      </c>
      <c r="F132" s="105">
        <f>'[2]Références consommables1'!F221</f>
        <v>0</v>
      </c>
      <c r="G132" s="105">
        <f>'[2]Références consommables1'!G221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8"/>
  <dimension ref="A1:Y531"/>
  <sheetViews>
    <sheetView topLeftCell="A2" zoomScale="66" zoomScaleNormal="66" workbookViewId="0">
      <selection activeCell="A36" sqref="A36"/>
    </sheetView>
  </sheetViews>
  <sheetFormatPr baseColWidth="10" defaultRowHeight="14.5" x14ac:dyDescent="0.35"/>
  <cols>
    <col min="1" max="1" width="14.81640625" customWidth="1"/>
    <col min="2" max="2" width="28.6328125" customWidth="1"/>
    <col min="3" max="3" width="29.08984375" customWidth="1"/>
    <col min="4" max="4" width="56.08984375" customWidth="1"/>
    <col min="5" max="5" width="31.7265625" customWidth="1"/>
    <col min="6" max="6" width="20.26953125" customWidth="1"/>
    <col min="7" max="7" width="23.81640625" customWidth="1"/>
    <col min="8" max="8" width="23.6328125" customWidth="1"/>
    <col min="9" max="9" width="11.90625" customWidth="1"/>
    <col min="10" max="10" width="17.36328125" customWidth="1"/>
    <col min="11" max="11" width="85" customWidth="1"/>
    <col min="12" max="12" width="17.36328125" customWidth="1"/>
    <col min="13" max="13" width="17.26953125" customWidth="1"/>
    <col min="25" max="25" width="10.90625" style="55"/>
  </cols>
  <sheetData>
    <row r="1" spans="1:15" ht="99" customHeight="1" x14ac:dyDescent="0.35">
      <c r="A1" s="49" t="s">
        <v>68</v>
      </c>
      <c r="B1" s="44" t="s">
        <v>69</v>
      </c>
      <c r="C1" s="44" t="s">
        <v>70</v>
      </c>
      <c r="D1" s="93" t="s">
        <v>478</v>
      </c>
      <c r="E1" s="45" t="s">
        <v>71</v>
      </c>
      <c r="F1" s="46" t="s">
        <v>2</v>
      </c>
      <c r="G1" s="47" t="s">
        <v>72</v>
      </c>
      <c r="H1" s="47" t="s">
        <v>73</v>
      </c>
      <c r="I1" s="47" t="s">
        <v>74</v>
      </c>
      <c r="J1" s="47" t="s">
        <v>75</v>
      </c>
      <c r="K1" s="48" t="s">
        <v>76</v>
      </c>
      <c r="L1" s="49" t="s">
        <v>77</v>
      </c>
      <c r="M1" s="45" t="s">
        <v>78</v>
      </c>
    </row>
    <row r="2" spans="1:15" x14ac:dyDescent="0.35">
      <c r="A2" s="53">
        <f>[2]!Tableau13[[#This Row],[Source  ]]</f>
        <v>1</v>
      </c>
      <c r="B2" s="8" t="s">
        <v>79</v>
      </c>
      <c r="C2" s="8" t="s">
        <v>80</v>
      </c>
      <c r="D2" s="8" t="s">
        <v>81</v>
      </c>
      <c r="E2" s="50">
        <v>60</v>
      </c>
      <c r="F2" s="51">
        <v>0.5</v>
      </c>
      <c r="G2" s="15">
        <f t="shared" ref="G2:G65" si="0">1/F2</f>
        <v>2</v>
      </c>
      <c r="H2" s="8">
        <v>50.4</v>
      </c>
      <c r="I2" s="8">
        <f t="shared" ref="I2:I37" si="1">L2-J2</f>
        <v>34</v>
      </c>
      <c r="J2" s="8">
        <v>385</v>
      </c>
      <c r="K2" s="52">
        <v>150</v>
      </c>
      <c r="L2" s="53">
        <v>419</v>
      </c>
      <c r="M2" s="81"/>
      <c r="N2" s="37"/>
      <c r="O2" t="s">
        <v>82</v>
      </c>
    </row>
    <row r="3" spans="1:15" x14ac:dyDescent="0.35">
      <c r="A3" s="53">
        <v>1</v>
      </c>
      <c r="B3" s="8" t="s">
        <v>79</v>
      </c>
      <c r="C3" s="8" t="s">
        <v>80</v>
      </c>
      <c r="D3" s="92" t="s">
        <v>83</v>
      </c>
      <c r="E3" s="50">
        <v>70</v>
      </c>
      <c r="F3" s="51">
        <v>0.5</v>
      </c>
      <c r="G3" s="15">
        <f t="shared" si="0"/>
        <v>2</v>
      </c>
      <c r="H3" s="8">
        <v>50.4</v>
      </c>
      <c r="I3" s="8">
        <f t="shared" si="1"/>
        <v>34</v>
      </c>
      <c r="J3" s="8">
        <v>327</v>
      </c>
      <c r="K3" s="52">
        <v>150</v>
      </c>
      <c r="L3" s="53">
        <v>361</v>
      </c>
      <c r="M3" s="81"/>
      <c r="N3" s="54"/>
      <c r="O3" t="s">
        <v>84</v>
      </c>
    </row>
    <row r="4" spans="1:15" x14ac:dyDescent="0.35">
      <c r="A4" s="53">
        <v>1</v>
      </c>
      <c r="B4" s="8" t="s">
        <v>79</v>
      </c>
      <c r="C4" s="8" t="s">
        <v>80</v>
      </c>
      <c r="D4" s="8" t="s">
        <v>85</v>
      </c>
      <c r="E4" s="50">
        <v>50</v>
      </c>
      <c r="F4" s="51">
        <v>0.5</v>
      </c>
      <c r="G4" s="15">
        <f t="shared" si="0"/>
        <v>2</v>
      </c>
      <c r="H4" s="8">
        <v>50.4</v>
      </c>
      <c r="I4" s="8">
        <f t="shared" si="1"/>
        <v>34</v>
      </c>
      <c r="J4" s="8">
        <v>443</v>
      </c>
      <c r="K4" s="52">
        <v>150</v>
      </c>
      <c r="L4" s="53">
        <v>477</v>
      </c>
      <c r="M4" s="81"/>
      <c r="N4" s="39"/>
      <c r="O4" t="s">
        <v>86</v>
      </c>
    </row>
    <row r="5" spans="1:15" ht="15" thickBot="1" x14ac:dyDescent="0.4">
      <c r="A5" s="53">
        <v>1</v>
      </c>
      <c r="B5" s="8"/>
      <c r="C5" s="8" t="s">
        <v>80</v>
      </c>
      <c r="D5" s="8" t="s">
        <v>87</v>
      </c>
      <c r="E5" s="50">
        <v>50</v>
      </c>
      <c r="F5" s="51">
        <v>0.6</v>
      </c>
      <c r="G5" s="15">
        <f t="shared" si="0"/>
        <v>1.6666666666666667</v>
      </c>
      <c r="H5" s="8">
        <v>36.4</v>
      </c>
      <c r="I5" s="8">
        <f t="shared" si="1"/>
        <v>28</v>
      </c>
      <c r="J5" s="8">
        <v>275</v>
      </c>
      <c r="K5" s="52">
        <v>130</v>
      </c>
      <c r="L5" s="53">
        <v>303</v>
      </c>
      <c r="M5" s="81"/>
      <c r="N5" s="55"/>
      <c r="O5" t="s">
        <v>88</v>
      </c>
    </row>
    <row r="6" spans="1:15" ht="15" thickBot="1" x14ac:dyDescent="0.4">
      <c r="A6" s="53">
        <v>1</v>
      </c>
      <c r="B6" s="8"/>
      <c r="C6" s="8" t="s">
        <v>80</v>
      </c>
      <c r="D6" s="8" t="s">
        <v>89</v>
      </c>
      <c r="E6" s="50">
        <v>70</v>
      </c>
      <c r="F6" s="51">
        <v>0.6</v>
      </c>
      <c r="G6" s="15">
        <f t="shared" si="0"/>
        <v>1.6666666666666667</v>
      </c>
      <c r="H6" s="8">
        <v>36.4</v>
      </c>
      <c r="I6" s="8">
        <f t="shared" si="1"/>
        <v>28</v>
      </c>
      <c r="J6" s="8">
        <v>209</v>
      </c>
      <c r="K6" s="52">
        <v>130</v>
      </c>
      <c r="L6" s="53">
        <v>237</v>
      </c>
      <c r="M6" s="81"/>
      <c r="N6" s="56"/>
      <c r="O6" t="s">
        <v>90</v>
      </c>
    </row>
    <row r="7" spans="1:15" ht="15" thickBot="1" x14ac:dyDescent="0.4">
      <c r="A7" s="53">
        <v>1</v>
      </c>
      <c r="B7" s="8"/>
      <c r="C7" s="8" t="s">
        <v>80</v>
      </c>
      <c r="D7" s="8" t="s">
        <v>91</v>
      </c>
      <c r="E7" s="50">
        <v>100</v>
      </c>
      <c r="F7" s="51">
        <v>0.6</v>
      </c>
      <c r="G7" s="15">
        <f t="shared" si="0"/>
        <v>1.6666666666666667</v>
      </c>
      <c r="H7" s="8">
        <v>36.4</v>
      </c>
      <c r="I7" s="8">
        <f t="shared" si="1"/>
        <v>28</v>
      </c>
      <c r="J7" s="8">
        <v>176</v>
      </c>
      <c r="K7" s="52">
        <v>130</v>
      </c>
      <c r="L7" s="53">
        <v>204</v>
      </c>
      <c r="M7" s="81"/>
      <c r="N7" s="42"/>
      <c r="O7" t="s">
        <v>92</v>
      </c>
    </row>
    <row r="8" spans="1:15" x14ac:dyDescent="0.35">
      <c r="A8" s="53">
        <v>1</v>
      </c>
      <c r="B8" s="8"/>
      <c r="C8" s="8" t="s">
        <v>80</v>
      </c>
      <c r="D8" s="8" t="s">
        <v>93</v>
      </c>
      <c r="E8" s="50">
        <v>50</v>
      </c>
      <c r="F8" s="51">
        <v>0.6</v>
      </c>
      <c r="G8" s="15">
        <f t="shared" si="0"/>
        <v>1.6666666666666667</v>
      </c>
      <c r="H8" s="8">
        <v>36.4</v>
      </c>
      <c r="I8" s="8">
        <f t="shared" si="1"/>
        <v>28</v>
      </c>
      <c r="J8" s="8">
        <v>369</v>
      </c>
      <c r="K8" s="52">
        <v>130</v>
      </c>
      <c r="L8" s="53">
        <v>397</v>
      </c>
      <c r="M8" s="81"/>
    </row>
    <row r="9" spans="1:15" x14ac:dyDescent="0.35">
      <c r="A9" s="53">
        <v>1</v>
      </c>
      <c r="B9" s="8"/>
      <c r="C9" s="8" t="s">
        <v>80</v>
      </c>
      <c r="D9" s="18" t="s">
        <v>94</v>
      </c>
      <c r="E9" s="50">
        <v>75</v>
      </c>
      <c r="F9" s="51">
        <v>0.6</v>
      </c>
      <c r="G9" s="15">
        <f t="shared" si="0"/>
        <v>1.6666666666666667</v>
      </c>
      <c r="H9" s="8">
        <v>36.4</v>
      </c>
      <c r="I9" s="8">
        <f t="shared" si="1"/>
        <v>28</v>
      </c>
      <c r="J9" s="8">
        <v>273</v>
      </c>
      <c r="K9" s="52">
        <v>130</v>
      </c>
      <c r="L9" s="53">
        <v>301</v>
      </c>
      <c r="M9" s="81"/>
    </row>
    <row r="10" spans="1:15" x14ac:dyDescent="0.35">
      <c r="A10" s="53">
        <v>1</v>
      </c>
      <c r="B10" s="8"/>
      <c r="C10" s="8" t="s">
        <v>80</v>
      </c>
      <c r="D10" s="8" t="s">
        <v>95</v>
      </c>
      <c r="E10" s="50">
        <v>100</v>
      </c>
      <c r="F10" s="51">
        <v>0.6</v>
      </c>
      <c r="G10" s="15">
        <f t="shared" si="0"/>
        <v>1.6666666666666667</v>
      </c>
      <c r="H10" s="8">
        <v>36.4</v>
      </c>
      <c r="I10" s="8">
        <f t="shared" si="1"/>
        <v>28</v>
      </c>
      <c r="J10" s="8">
        <v>225</v>
      </c>
      <c r="K10" s="52">
        <v>130</v>
      </c>
      <c r="L10" s="53">
        <v>253</v>
      </c>
      <c r="M10" s="81"/>
    </row>
    <row r="11" spans="1:15" x14ac:dyDescent="0.35">
      <c r="A11" s="53">
        <v>1</v>
      </c>
      <c r="B11" s="8" t="s">
        <v>96</v>
      </c>
      <c r="C11" s="8" t="s">
        <v>97</v>
      </c>
      <c r="D11" s="8" t="s">
        <v>98</v>
      </c>
      <c r="E11" s="50">
        <v>75</v>
      </c>
      <c r="F11" s="51">
        <v>0.8</v>
      </c>
      <c r="G11" s="15">
        <f t="shared" si="0"/>
        <v>1.25</v>
      </c>
      <c r="H11" s="8">
        <v>31.5</v>
      </c>
      <c r="I11" s="8">
        <f t="shared" si="1"/>
        <v>21</v>
      </c>
      <c r="J11" s="8">
        <v>124</v>
      </c>
      <c r="K11" s="52">
        <v>150</v>
      </c>
      <c r="L11" s="53">
        <v>145</v>
      </c>
      <c r="M11" s="81"/>
    </row>
    <row r="12" spans="1:15" x14ac:dyDescent="0.35">
      <c r="A12" s="53">
        <v>1</v>
      </c>
      <c r="B12" s="8" t="s">
        <v>96</v>
      </c>
      <c r="C12" s="8" t="s">
        <v>97</v>
      </c>
      <c r="D12" s="8" t="s">
        <v>99</v>
      </c>
      <c r="E12" s="57">
        <v>150</v>
      </c>
      <c r="F12" s="51">
        <v>0.8</v>
      </c>
      <c r="G12" s="15">
        <f t="shared" si="0"/>
        <v>1.25</v>
      </c>
      <c r="H12" s="8">
        <v>31.5</v>
      </c>
      <c r="I12" s="14">
        <f t="shared" si="1"/>
        <v>22</v>
      </c>
      <c r="J12" s="14">
        <v>87</v>
      </c>
      <c r="K12" s="52">
        <v>150</v>
      </c>
      <c r="L12" s="41">
        <v>109</v>
      </c>
      <c r="M12" s="81"/>
    </row>
    <row r="13" spans="1:15" x14ac:dyDescent="0.35">
      <c r="A13" s="53">
        <v>1</v>
      </c>
      <c r="B13" s="8" t="s">
        <v>96</v>
      </c>
      <c r="C13" s="8" t="s">
        <v>97</v>
      </c>
      <c r="D13" s="8" t="s">
        <v>100</v>
      </c>
      <c r="E13" s="57">
        <v>200</v>
      </c>
      <c r="F13" s="51">
        <v>0.8</v>
      </c>
      <c r="G13" s="15">
        <f t="shared" si="0"/>
        <v>1.25</v>
      </c>
      <c r="H13" s="8">
        <v>31.5</v>
      </c>
      <c r="I13" s="14">
        <f t="shared" si="1"/>
        <v>21</v>
      </c>
      <c r="J13" s="14">
        <v>78</v>
      </c>
      <c r="K13" s="52">
        <v>150</v>
      </c>
      <c r="L13" s="41">
        <v>99</v>
      </c>
      <c r="M13" s="81"/>
    </row>
    <row r="14" spans="1:15" x14ac:dyDescent="0.35">
      <c r="A14" s="53">
        <v>1</v>
      </c>
      <c r="B14" s="8"/>
      <c r="C14" s="8" t="s">
        <v>80</v>
      </c>
      <c r="D14" s="8" t="s">
        <v>101</v>
      </c>
      <c r="E14" s="50">
        <v>100</v>
      </c>
      <c r="F14" s="51">
        <v>0.7</v>
      </c>
      <c r="G14" s="15">
        <f t="shared" si="0"/>
        <v>1.4285714285714286</v>
      </c>
      <c r="H14" s="8">
        <v>31</v>
      </c>
      <c r="I14" s="8">
        <f t="shared" si="1"/>
        <v>24</v>
      </c>
      <c r="J14" s="8">
        <v>544</v>
      </c>
      <c r="K14" s="58">
        <v>340</v>
      </c>
      <c r="L14" s="53">
        <v>568</v>
      </c>
      <c r="M14" s="81"/>
    </row>
    <row r="15" spans="1:15" x14ac:dyDescent="0.35">
      <c r="A15" s="53">
        <v>1</v>
      </c>
      <c r="B15" s="8"/>
      <c r="C15" s="8" t="s">
        <v>80</v>
      </c>
      <c r="D15" s="8" t="s">
        <v>102</v>
      </c>
      <c r="E15" s="50">
        <v>150</v>
      </c>
      <c r="F15" s="51">
        <v>0.7</v>
      </c>
      <c r="G15" s="15">
        <f t="shared" si="0"/>
        <v>1.4285714285714286</v>
      </c>
      <c r="H15" s="8">
        <v>31</v>
      </c>
      <c r="I15" s="8">
        <f t="shared" si="1"/>
        <v>33</v>
      </c>
      <c r="J15" s="8">
        <v>388</v>
      </c>
      <c r="K15" s="58">
        <v>340</v>
      </c>
      <c r="L15" s="53">
        <v>421</v>
      </c>
      <c r="M15" s="81"/>
    </row>
    <row r="16" spans="1:15" x14ac:dyDescent="0.35">
      <c r="A16" s="53">
        <v>1</v>
      </c>
      <c r="B16" s="8"/>
      <c r="C16" s="8" t="s">
        <v>80</v>
      </c>
      <c r="D16" s="8" t="s">
        <v>103</v>
      </c>
      <c r="E16" s="50">
        <v>200</v>
      </c>
      <c r="F16" s="51">
        <v>0.7</v>
      </c>
      <c r="G16" s="15">
        <f t="shared" si="0"/>
        <v>1.4285714285714286</v>
      </c>
      <c r="H16" s="8">
        <v>31</v>
      </c>
      <c r="I16" s="8">
        <f t="shared" si="1"/>
        <v>24</v>
      </c>
      <c r="J16" s="8">
        <v>310</v>
      </c>
      <c r="K16" s="58">
        <v>340</v>
      </c>
      <c r="L16" s="53">
        <v>334</v>
      </c>
      <c r="M16" s="81"/>
    </row>
    <row r="17" spans="1:13" x14ac:dyDescent="0.35">
      <c r="A17" s="53">
        <v>1</v>
      </c>
      <c r="B17" s="8"/>
      <c r="C17" s="8" t="s">
        <v>80</v>
      </c>
      <c r="D17" s="8" t="s">
        <v>104</v>
      </c>
      <c r="E17" s="50">
        <v>200</v>
      </c>
      <c r="F17" s="51">
        <v>1.5</v>
      </c>
      <c r="G17" s="15">
        <f t="shared" si="0"/>
        <v>0.66666666666666663</v>
      </c>
      <c r="H17" s="8"/>
      <c r="I17" s="8">
        <f t="shared" si="1"/>
        <v>11</v>
      </c>
      <c r="J17" s="8">
        <v>410</v>
      </c>
      <c r="K17" s="58">
        <v>480</v>
      </c>
      <c r="L17" s="53">
        <v>421</v>
      </c>
      <c r="M17" s="81"/>
    </row>
    <row r="18" spans="1:13" x14ac:dyDescent="0.35">
      <c r="A18" s="53">
        <v>1</v>
      </c>
      <c r="B18" s="8"/>
      <c r="C18" s="8" t="s">
        <v>80</v>
      </c>
      <c r="D18" s="8" t="s">
        <v>105</v>
      </c>
      <c r="E18" s="50">
        <v>250</v>
      </c>
      <c r="F18" s="51">
        <v>1.5</v>
      </c>
      <c r="G18" s="15">
        <f t="shared" si="0"/>
        <v>0.66666666666666663</v>
      </c>
      <c r="H18" s="8"/>
      <c r="I18" s="8">
        <f t="shared" si="1"/>
        <v>11</v>
      </c>
      <c r="J18" s="8">
        <v>341</v>
      </c>
      <c r="K18" s="58">
        <v>480</v>
      </c>
      <c r="L18" s="53">
        <v>352</v>
      </c>
      <c r="M18" s="81"/>
    </row>
    <row r="19" spans="1:13" x14ac:dyDescent="0.35">
      <c r="A19" s="53">
        <v>1</v>
      </c>
      <c r="B19" s="8"/>
      <c r="C19" s="8" t="s">
        <v>80</v>
      </c>
      <c r="D19" s="8" t="s">
        <v>106</v>
      </c>
      <c r="E19" s="50">
        <v>300</v>
      </c>
      <c r="F19" s="51">
        <v>1.5</v>
      </c>
      <c r="G19" s="15">
        <f t="shared" si="0"/>
        <v>0.66666666666666663</v>
      </c>
      <c r="H19" s="8"/>
      <c r="I19" s="8">
        <f t="shared" si="1"/>
        <v>12</v>
      </c>
      <c r="J19" s="8">
        <v>294</v>
      </c>
      <c r="K19" s="58">
        <v>480</v>
      </c>
      <c r="L19" s="53">
        <v>306</v>
      </c>
      <c r="M19" s="81"/>
    </row>
    <row r="20" spans="1:13" x14ac:dyDescent="0.35">
      <c r="A20" s="53">
        <v>1</v>
      </c>
      <c r="B20" s="8" t="s">
        <v>96</v>
      </c>
      <c r="C20" s="8" t="s">
        <v>97</v>
      </c>
      <c r="D20" s="8" t="s">
        <v>107</v>
      </c>
      <c r="E20" s="57">
        <v>50</v>
      </c>
      <c r="F20" s="59">
        <v>0.9</v>
      </c>
      <c r="G20" s="15">
        <f t="shared" si="0"/>
        <v>1.1111111111111112</v>
      </c>
      <c r="H20" s="14">
        <v>35.47</v>
      </c>
      <c r="I20" s="14">
        <f t="shared" si="1"/>
        <v>19</v>
      </c>
      <c r="J20" s="14">
        <v>367</v>
      </c>
      <c r="K20" s="52">
        <v>190</v>
      </c>
      <c r="L20" s="41">
        <v>386</v>
      </c>
      <c r="M20" s="81"/>
    </row>
    <row r="21" spans="1:13" x14ac:dyDescent="0.35">
      <c r="A21" s="53">
        <v>1</v>
      </c>
      <c r="B21" s="8" t="s">
        <v>96</v>
      </c>
      <c r="C21" s="8" t="s">
        <v>97</v>
      </c>
      <c r="D21" s="33" t="s">
        <v>108</v>
      </c>
      <c r="E21" s="57">
        <v>100</v>
      </c>
      <c r="F21" s="59">
        <v>0.9</v>
      </c>
      <c r="G21" s="15">
        <f t="shared" si="0"/>
        <v>1.1111111111111112</v>
      </c>
      <c r="H21" s="14">
        <v>35.47</v>
      </c>
      <c r="I21" s="14">
        <f t="shared" si="1"/>
        <v>19</v>
      </c>
      <c r="J21" s="14">
        <v>215</v>
      </c>
      <c r="K21" s="52">
        <v>190</v>
      </c>
      <c r="L21" s="41">
        <v>234</v>
      </c>
      <c r="M21" s="81"/>
    </row>
    <row r="22" spans="1:13" x14ac:dyDescent="0.35">
      <c r="A22" s="53">
        <v>1</v>
      </c>
      <c r="B22" s="8" t="s">
        <v>96</v>
      </c>
      <c r="C22" s="8" t="s">
        <v>97</v>
      </c>
      <c r="D22" s="8" t="s">
        <v>109</v>
      </c>
      <c r="E22" s="57">
        <v>150</v>
      </c>
      <c r="F22" s="59">
        <v>0.9</v>
      </c>
      <c r="G22" s="15">
        <f t="shared" si="0"/>
        <v>1.1111111111111112</v>
      </c>
      <c r="H22" s="14">
        <v>35.47</v>
      </c>
      <c r="I22" s="14">
        <f t="shared" si="1"/>
        <v>19</v>
      </c>
      <c r="J22" s="14">
        <v>164</v>
      </c>
      <c r="K22" s="52">
        <v>190</v>
      </c>
      <c r="L22" s="41">
        <v>183</v>
      </c>
      <c r="M22" s="81"/>
    </row>
    <row r="23" spans="1:13" x14ac:dyDescent="0.35">
      <c r="A23" s="53">
        <v>1</v>
      </c>
      <c r="B23" s="8"/>
      <c r="C23" s="8" t="s">
        <v>110</v>
      </c>
      <c r="D23" s="8" t="s">
        <v>111</v>
      </c>
      <c r="E23" s="50">
        <v>100</v>
      </c>
      <c r="F23" s="51">
        <v>0.8</v>
      </c>
      <c r="G23" s="15">
        <f t="shared" si="0"/>
        <v>1.25</v>
      </c>
      <c r="H23" s="8">
        <v>18.38</v>
      </c>
      <c r="I23" s="8">
        <f t="shared" si="1"/>
        <v>21</v>
      </c>
      <c r="J23" s="8">
        <v>105</v>
      </c>
      <c r="K23" s="60"/>
      <c r="L23" s="53">
        <v>126</v>
      </c>
      <c r="M23" s="81"/>
    </row>
    <row r="24" spans="1:13" ht="28" customHeight="1" x14ac:dyDescent="0.35">
      <c r="A24" s="53">
        <v>1</v>
      </c>
      <c r="B24" s="8"/>
      <c r="C24" s="8" t="s">
        <v>110</v>
      </c>
      <c r="D24" s="8" t="s">
        <v>112</v>
      </c>
      <c r="E24" s="50">
        <v>125</v>
      </c>
      <c r="F24" s="51">
        <v>0.8</v>
      </c>
      <c r="G24" s="15">
        <f t="shared" si="0"/>
        <v>1.25</v>
      </c>
      <c r="H24" s="8">
        <v>18.38</v>
      </c>
      <c r="I24" s="8">
        <f t="shared" si="1"/>
        <v>22</v>
      </c>
      <c r="J24" s="8">
        <v>90</v>
      </c>
      <c r="K24" s="60"/>
      <c r="L24" s="53">
        <v>112</v>
      </c>
      <c r="M24" s="81"/>
    </row>
    <row r="25" spans="1:13" x14ac:dyDescent="0.35">
      <c r="A25" s="53">
        <v>1</v>
      </c>
      <c r="B25" s="8"/>
      <c r="C25" s="8" t="s">
        <v>110</v>
      </c>
      <c r="D25" s="8" t="s">
        <v>113</v>
      </c>
      <c r="E25" s="50">
        <v>150</v>
      </c>
      <c r="F25" s="51">
        <v>0.8</v>
      </c>
      <c r="G25" s="15">
        <f t="shared" si="0"/>
        <v>1.25</v>
      </c>
      <c r="H25" s="8">
        <v>18.38</v>
      </c>
      <c r="I25" s="8">
        <f t="shared" si="1"/>
        <v>22</v>
      </c>
      <c r="J25" s="8">
        <v>80</v>
      </c>
      <c r="K25" s="60"/>
      <c r="L25" s="53">
        <v>102</v>
      </c>
      <c r="M25" s="81"/>
    </row>
    <row r="26" spans="1:13" x14ac:dyDescent="0.35">
      <c r="A26" s="53">
        <v>1</v>
      </c>
      <c r="B26" s="8"/>
      <c r="C26" s="8" t="s">
        <v>110</v>
      </c>
      <c r="D26" s="8" t="s">
        <v>114</v>
      </c>
      <c r="E26" s="50">
        <v>150</v>
      </c>
      <c r="F26" s="51">
        <v>1.5</v>
      </c>
      <c r="G26" s="15">
        <f t="shared" si="0"/>
        <v>0.66666666666666663</v>
      </c>
      <c r="H26" s="8">
        <v>12.74</v>
      </c>
      <c r="I26" s="8">
        <f t="shared" si="1"/>
        <v>11</v>
      </c>
      <c r="J26" s="8">
        <v>97</v>
      </c>
      <c r="K26" s="60"/>
      <c r="L26" s="53">
        <v>108</v>
      </c>
      <c r="M26" s="81"/>
    </row>
    <row r="27" spans="1:13" x14ac:dyDescent="0.35">
      <c r="A27" s="53">
        <v>1</v>
      </c>
      <c r="B27" s="8"/>
      <c r="C27" s="8" t="s">
        <v>110</v>
      </c>
      <c r="D27" s="8" t="s">
        <v>115</v>
      </c>
      <c r="E27" s="50">
        <v>175</v>
      </c>
      <c r="F27" s="51">
        <v>1.5</v>
      </c>
      <c r="G27" s="15">
        <f t="shared" si="0"/>
        <v>0.66666666666666663</v>
      </c>
      <c r="H27" s="8">
        <v>12.74</v>
      </c>
      <c r="I27" s="8">
        <f t="shared" si="1"/>
        <v>12</v>
      </c>
      <c r="J27" s="8">
        <v>87</v>
      </c>
      <c r="K27" s="60"/>
      <c r="L27" s="53">
        <v>99</v>
      </c>
      <c r="M27" s="81"/>
    </row>
    <row r="28" spans="1:13" x14ac:dyDescent="0.35">
      <c r="A28" s="53">
        <v>1</v>
      </c>
      <c r="B28" s="8"/>
      <c r="C28" s="8" t="s">
        <v>110</v>
      </c>
      <c r="D28" s="8" t="s">
        <v>116</v>
      </c>
      <c r="E28" s="50">
        <v>200</v>
      </c>
      <c r="F28" s="51">
        <v>1.5</v>
      </c>
      <c r="G28" s="15">
        <f t="shared" si="0"/>
        <v>0.66666666666666663</v>
      </c>
      <c r="H28" s="8">
        <v>12.74</v>
      </c>
      <c r="I28" s="8">
        <f t="shared" si="1"/>
        <v>11</v>
      </c>
      <c r="J28" s="8">
        <v>80</v>
      </c>
      <c r="K28" s="60"/>
      <c r="L28" s="53">
        <v>91</v>
      </c>
      <c r="M28" s="81"/>
    </row>
    <row r="29" spans="1:13" x14ac:dyDescent="0.35">
      <c r="A29" s="53">
        <v>1</v>
      </c>
      <c r="B29" s="8"/>
      <c r="C29" s="8" t="s">
        <v>110</v>
      </c>
      <c r="D29" s="8" t="s">
        <v>117</v>
      </c>
      <c r="E29" s="50">
        <v>200</v>
      </c>
      <c r="F29" s="51">
        <v>2</v>
      </c>
      <c r="G29" s="15">
        <f t="shared" si="0"/>
        <v>0.5</v>
      </c>
      <c r="H29" s="8">
        <v>13.23</v>
      </c>
      <c r="I29" s="8">
        <f t="shared" si="1"/>
        <v>8</v>
      </c>
      <c r="J29" s="8">
        <v>124</v>
      </c>
      <c r="K29" s="60"/>
      <c r="L29" s="53">
        <v>132</v>
      </c>
      <c r="M29" s="81"/>
    </row>
    <row r="30" spans="1:13" x14ac:dyDescent="0.35">
      <c r="A30" s="53">
        <v>1</v>
      </c>
      <c r="B30" s="8"/>
      <c r="C30" s="8" t="s">
        <v>110</v>
      </c>
      <c r="D30" s="8" t="s">
        <v>118</v>
      </c>
      <c r="E30" s="50">
        <v>250</v>
      </c>
      <c r="F30" s="51">
        <v>2</v>
      </c>
      <c r="G30" s="15">
        <f t="shared" si="0"/>
        <v>0.5</v>
      </c>
      <c r="H30" s="8">
        <v>13.23</v>
      </c>
      <c r="I30" s="8">
        <f t="shared" si="1"/>
        <v>9</v>
      </c>
      <c r="J30" s="8">
        <v>105</v>
      </c>
      <c r="K30" s="60"/>
      <c r="L30" s="53">
        <v>114</v>
      </c>
      <c r="M30" s="81"/>
    </row>
    <row r="31" spans="1:13" x14ac:dyDescent="0.35">
      <c r="A31" s="53">
        <v>1</v>
      </c>
      <c r="B31" s="8"/>
      <c r="C31" s="8" t="s">
        <v>110</v>
      </c>
      <c r="D31" s="8" t="s">
        <v>119</v>
      </c>
      <c r="E31" s="50">
        <v>300</v>
      </c>
      <c r="F31" s="51">
        <v>2</v>
      </c>
      <c r="G31" s="15">
        <f t="shared" si="0"/>
        <v>0.5</v>
      </c>
      <c r="H31" s="8">
        <v>13.23</v>
      </c>
      <c r="I31" s="8">
        <f t="shared" si="1"/>
        <v>9</v>
      </c>
      <c r="J31" s="8">
        <v>92</v>
      </c>
      <c r="K31" s="60"/>
      <c r="L31" s="53">
        <v>101</v>
      </c>
      <c r="M31" s="81"/>
    </row>
    <row r="32" spans="1:13" x14ac:dyDescent="0.35">
      <c r="A32" s="53">
        <v>1</v>
      </c>
      <c r="B32" s="8"/>
      <c r="C32" s="8" t="s">
        <v>120</v>
      </c>
      <c r="D32" s="8" t="s">
        <v>121</v>
      </c>
      <c r="E32" s="50">
        <v>200</v>
      </c>
      <c r="F32" s="51">
        <v>5</v>
      </c>
      <c r="G32" s="15">
        <f t="shared" si="0"/>
        <v>0.2</v>
      </c>
      <c r="H32" s="8">
        <v>6.38</v>
      </c>
      <c r="I32" s="8">
        <f t="shared" si="1"/>
        <v>3.3999999999999986</v>
      </c>
      <c r="J32" s="8">
        <v>39.9</v>
      </c>
      <c r="K32" s="60">
        <v>190</v>
      </c>
      <c r="L32" s="53">
        <v>43.3</v>
      </c>
      <c r="M32" s="81"/>
    </row>
    <row r="33" spans="1:13" x14ac:dyDescent="0.35">
      <c r="A33" s="53">
        <v>1</v>
      </c>
      <c r="B33" s="8"/>
      <c r="C33" s="8" t="s">
        <v>120</v>
      </c>
      <c r="D33" s="8" t="s">
        <v>122</v>
      </c>
      <c r="E33" s="50">
        <v>250</v>
      </c>
      <c r="F33" s="51">
        <v>5</v>
      </c>
      <c r="G33" s="15">
        <f t="shared" si="0"/>
        <v>0.2</v>
      </c>
      <c r="H33" s="8">
        <v>6.38</v>
      </c>
      <c r="I33" s="8">
        <f t="shared" si="1"/>
        <v>3.3999999999999986</v>
      </c>
      <c r="J33" s="8">
        <v>34.200000000000003</v>
      </c>
      <c r="K33" s="60">
        <v>190</v>
      </c>
      <c r="L33" s="53">
        <v>37.6</v>
      </c>
      <c r="M33" s="81"/>
    </row>
    <row r="34" spans="1:13" x14ac:dyDescent="0.35">
      <c r="A34" s="53">
        <v>1</v>
      </c>
      <c r="B34" s="8"/>
      <c r="C34" s="8" t="s">
        <v>120</v>
      </c>
      <c r="D34" s="8" t="s">
        <v>123</v>
      </c>
      <c r="E34" s="50">
        <v>300</v>
      </c>
      <c r="F34" s="51">
        <v>5</v>
      </c>
      <c r="G34" s="15">
        <f t="shared" si="0"/>
        <v>0.2</v>
      </c>
      <c r="H34" s="8">
        <v>6.38</v>
      </c>
      <c r="I34" s="8">
        <f t="shared" si="1"/>
        <v>3.3999999999999986</v>
      </c>
      <c r="J34" s="8">
        <v>30.5</v>
      </c>
      <c r="K34" s="60">
        <v>190</v>
      </c>
      <c r="L34" s="53">
        <v>33.9</v>
      </c>
      <c r="M34" s="81"/>
    </row>
    <row r="35" spans="1:13" x14ac:dyDescent="0.35">
      <c r="A35" s="53">
        <v>1</v>
      </c>
      <c r="B35" s="8"/>
      <c r="C35" s="8" t="s">
        <v>124</v>
      </c>
      <c r="D35" s="8" t="s">
        <v>125</v>
      </c>
      <c r="E35" s="50">
        <v>150</v>
      </c>
      <c r="F35" s="51">
        <v>2.4</v>
      </c>
      <c r="G35" s="15">
        <f t="shared" si="0"/>
        <v>0.41666666666666669</v>
      </c>
      <c r="H35" s="8">
        <v>3.15</v>
      </c>
      <c r="I35" s="8">
        <f t="shared" si="1"/>
        <v>7.1000000000000014</v>
      </c>
      <c r="J35" s="8">
        <v>26.6</v>
      </c>
      <c r="K35" s="60"/>
      <c r="L35" s="53">
        <v>33.700000000000003</v>
      </c>
      <c r="M35" s="81"/>
    </row>
    <row r="36" spans="1:13" x14ac:dyDescent="0.35">
      <c r="A36" s="53">
        <v>1</v>
      </c>
      <c r="B36" s="32"/>
      <c r="C36" s="8" t="s">
        <v>124</v>
      </c>
      <c r="D36" s="32" t="s">
        <v>126</v>
      </c>
      <c r="E36" s="61">
        <v>200</v>
      </c>
      <c r="F36" s="62">
        <v>2.4</v>
      </c>
      <c r="G36" s="15">
        <f t="shared" si="0"/>
        <v>0.41666666666666669</v>
      </c>
      <c r="H36" s="32">
        <v>3.15</v>
      </c>
      <c r="I36" s="32">
        <f t="shared" si="1"/>
        <v>7.0999999999999979</v>
      </c>
      <c r="J36" s="32">
        <v>21.6</v>
      </c>
      <c r="K36" s="60"/>
      <c r="L36" s="63">
        <v>28.7</v>
      </c>
      <c r="M36" s="81"/>
    </row>
    <row r="37" spans="1:13" x14ac:dyDescent="0.35">
      <c r="A37" s="53">
        <v>1</v>
      </c>
      <c r="B37" s="8"/>
      <c r="C37" s="8" t="s">
        <v>124</v>
      </c>
      <c r="D37" s="8" t="s">
        <v>127</v>
      </c>
      <c r="E37" s="50">
        <v>250</v>
      </c>
      <c r="F37" s="51">
        <v>2.4</v>
      </c>
      <c r="G37" s="15">
        <f t="shared" si="0"/>
        <v>0.41666666666666669</v>
      </c>
      <c r="H37" s="8">
        <v>3.15</v>
      </c>
      <c r="I37" s="8">
        <f t="shared" si="1"/>
        <v>7.0999999999999979</v>
      </c>
      <c r="J37" s="8">
        <v>18.600000000000001</v>
      </c>
      <c r="K37" s="60"/>
      <c r="L37" s="53">
        <v>25.7</v>
      </c>
      <c r="M37" s="81"/>
    </row>
    <row r="38" spans="1:13" x14ac:dyDescent="0.35">
      <c r="A38" s="53">
        <v>2</v>
      </c>
      <c r="B38" s="8"/>
      <c r="C38" s="8" t="s">
        <v>128</v>
      </c>
      <c r="D38" s="8" t="s">
        <v>129</v>
      </c>
      <c r="E38" s="50">
        <v>40</v>
      </c>
      <c r="F38" s="51">
        <v>0.5</v>
      </c>
      <c r="G38" s="15">
        <f t="shared" si="0"/>
        <v>2</v>
      </c>
      <c r="H38" s="64">
        <v>15</v>
      </c>
      <c r="I38" s="64">
        <v>17</v>
      </c>
      <c r="J38" s="8">
        <v>27</v>
      </c>
      <c r="K38" s="65">
        <v>100</v>
      </c>
      <c r="L38" s="53"/>
      <c r="M38" s="81"/>
    </row>
    <row r="39" spans="1:13" x14ac:dyDescent="0.35">
      <c r="A39" s="53">
        <v>3</v>
      </c>
      <c r="B39" s="8"/>
      <c r="C39" s="8" t="s">
        <v>128</v>
      </c>
      <c r="D39" s="8" t="s">
        <v>129</v>
      </c>
      <c r="E39" s="50">
        <v>40</v>
      </c>
      <c r="F39" s="51">
        <v>0.5</v>
      </c>
      <c r="G39" s="15">
        <f t="shared" si="0"/>
        <v>2</v>
      </c>
      <c r="H39" s="64">
        <v>15</v>
      </c>
      <c r="I39" s="64">
        <v>17</v>
      </c>
      <c r="J39" s="8">
        <v>28</v>
      </c>
      <c r="K39" s="65">
        <v>100</v>
      </c>
      <c r="L39" s="53"/>
      <c r="M39" s="81"/>
    </row>
    <row r="40" spans="1:13" x14ac:dyDescent="0.35">
      <c r="A40" s="53">
        <v>2</v>
      </c>
      <c r="B40" s="8"/>
      <c r="C40" s="8" t="s">
        <v>128</v>
      </c>
      <c r="D40" s="18" t="s">
        <v>130</v>
      </c>
      <c r="E40" s="50">
        <v>60</v>
      </c>
      <c r="F40" s="51">
        <v>0.5</v>
      </c>
      <c r="G40" s="15">
        <f t="shared" si="0"/>
        <v>2</v>
      </c>
      <c r="H40" s="64">
        <v>15</v>
      </c>
      <c r="I40" s="64">
        <v>17</v>
      </c>
      <c r="J40" s="8">
        <v>20.2</v>
      </c>
      <c r="K40" s="65">
        <v>100</v>
      </c>
      <c r="L40" s="53"/>
      <c r="M40" s="81"/>
    </row>
    <row r="41" spans="1:13" x14ac:dyDescent="0.35">
      <c r="A41" s="53">
        <v>3</v>
      </c>
      <c r="B41" s="8"/>
      <c r="C41" s="8" t="s">
        <v>128</v>
      </c>
      <c r="D41" s="8" t="s">
        <v>130</v>
      </c>
      <c r="E41" s="50">
        <v>60</v>
      </c>
      <c r="F41" s="51">
        <v>0.5</v>
      </c>
      <c r="G41" s="15">
        <f t="shared" si="0"/>
        <v>2</v>
      </c>
      <c r="H41" s="64">
        <v>15</v>
      </c>
      <c r="I41" s="64">
        <v>17</v>
      </c>
      <c r="J41" s="8">
        <v>21</v>
      </c>
      <c r="K41" s="65">
        <v>100</v>
      </c>
      <c r="L41" s="53"/>
      <c r="M41" s="81"/>
    </row>
    <row r="42" spans="1:13" x14ac:dyDescent="0.35">
      <c r="A42" s="53">
        <v>2</v>
      </c>
      <c r="B42" s="8"/>
      <c r="C42" s="8" t="s">
        <v>128</v>
      </c>
      <c r="D42" s="8" t="s">
        <v>131</v>
      </c>
      <c r="E42" s="50">
        <v>80</v>
      </c>
      <c r="F42" s="51">
        <v>0.5</v>
      </c>
      <c r="G42" s="15">
        <f t="shared" si="0"/>
        <v>2</v>
      </c>
      <c r="H42" s="64">
        <v>15</v>
      </c>
      <c r="I42" s="64">
        <v>17</v>
      </c>
      <c r="J42" s="8">
        <v>16.8</v>
      </c>
      <c r="K42" s="65">
        <v>100</v>
      </c>
      <c r="L42" s="53"/>
      <c r="M42" s="81"/>
    </row>
    <row r="43" spans="1:13" x14ac:dyDescent="0.35">
      <c r="A43" s="53">
        <v>3</v>
      </c>
      <c r="B43" s="8"/>
      <c r="C43" s="8" t="s">
        <v>128</v>
      </c>
      <c r="D43" s="8" t="s">
        <v>131</v>
      </c>
      <c r="E43" s="50">
        <v>80</v>
      </c>
      <c r="F43" s="51">
        <v>0.5</v>
      </c>
      <c r="G43" s="15">
        <f t="shared" si="0"/>
        <v>2</v>
      </c>
      <c r="H43" s="64">
        <v>15</v>
      </c>
      <c r="I43" s="64">
        <v>17</v>
      </c>
      <c r="J43" s="8">
        <v>17.5</v>
      </c>
      <c r="K43" s="65">
        <v>100</v>
      </c>
      <c r="L43" s="53"/>
      <c r="M43" s="81"/>
    </row>
    <row r="44" spans="1:13" x14ac:dyDescent="0.35">
      <c r="A44" s="53">
        <v>1</v>
      </c>
      <c r="B44" s="8" t="s">
        <v>132</v>
      </c>
      <c r="C44" s="8" t="s">
        <v>128</v>
      </c>
      <c r="D44" s="8" t="s">
        <v>133</v>
      </c>
      <c r="E44" s="50">
        <v>60</v>
      </c>
      <c r="F44" s="51">
        <v>1</v>
      </c>
      <c r="G44" s="15">
        <f t="shared" si="0"/>
        <v>1</v>
      </c>
      <c r="H44" s="8">
        <v>20.16</v>
      </c>
      <c r="I44" s="8">
        <v>17</v>
      </c>
      <c r="J44" s="8">
        <v>53.6</v>
      </c>
      <c r="K44" s="52">
        <v>120</v>
      </c>
      <c r="L44" s="53">
        <v>70.599999999999994</v>
      </c>
      <c r="M44" s="81"/>
    </row>
    <row r="45" spans="1:13" x14ac:dyDescent="0.35">
      <c r="A45" s="53">
        <v>2</v>
      </c>
      <c r="B45" s="8"/>
      <c r="C45" s="8" t="s">
        <v>128</v>
      </c>
      <c r="D45" s="8" t="s">
        <v>133</v>
      </c>
      <c r="E45" s="50">
        <v>60</v>
      </c>
      <c r="F45" s="51">
        <v>1</v>
      </c>
      <c r="G45" s="15">
        <f t="shared" si="0"/>
        <v>1</v>
      </c>
      <c r="H45" s="64">
        <v>20.16</v>
      </c>
      <c r="I45" s="64">
        <v>17</v>
      </c>
      <c r="J45" s="8">
        <v>23.8</v>
      </c>
      <c r="K45" s="52">
        <v>120</v>
      </c>
      <c r="L45" s="53"/>
      <c r="M45" s="81"/>
    </row>
    <row r="46" spans="1:13" x14ac:dyDescent="0.35">
      <c r="A46" s="53">
        <v>3</v>
      </c>
      <c r="B46" s="8"/>
      <c r="C46" s="8" t="s">
        <v>128</v>
      </c>
      <c r="D46" s="8" t="s">
        <v>133</v>
      </c>
      <c r="E46" s="50">
        <v>60</v>
      </c>
      <c r="F46" s="51">
        <v>1</v>
      </c>
      <c r="G46" s="15">
        <f t="shared" si="0"/>
        <v>1</v>
      </c>
      <c r="H46" s="64">
        <v>20.16</v>
      </c>
      <c r="I46" s="64">
        <v>17</v>
      </c>
      <c r="J46" s="8">
        <v>24.7</v>
      </c>
      <c r="K46" s="52">
        <v>120</v>
      </c>
      <c r="L46" s="53"/>
      <c r="M46" s="81"/>
    </row>
    <row r="47" spans="1:13" x14ac:dyDescent="0.35">
      <c r="A47" s="53">
        <v>1</v>
      </c>
      <c r="B47" s="8" t="s">
        <v>132</v>
      </c>
      <c r="C47" s="8" t="s">
        <v>128</v>
      </c>
      <c r="D47" s="8" t="s">
        <v>134</v>
      </c>
      <c r="E47" s="50">
        <v>80</v>
      </c>
      <c r="F47" s="51">
        <v>1</v>
      </c>
      <c r="G47" s="15">
        <f t="shared" si="0"/>
        <v>1</v>
      </c>
      <c r="H47" s="8">
        <v>20.16</v>
      </c>
      <c r="I47" s="8">
        <v>17</v>
      </c>
      <c r="J47" s="8">
        <v>49.2</v>
      </c>
      <c r="K47" s="52">
        <v>120</v>
      </c>
      <c r="L47" s="53">
        <v>66.2</v>
      </c>
      <c r="M47" s="81"/>
    </row>
    <row r="48" spans="1:13" x14ac:dyDescent="0.35">
      <c r="A48" s="53">
        <v>2</v>
      </c>
      <c r="B48" s="8"/>
      <c r="C48" s="8" t="s">
        <v>128</v>
      </c>
      <c r="D48" s="8" t="s">
        <v>134</v>
      </c>
      <c r="E48" s="50">
        <v>80</v>
      </c>
      <c r="F48" s="51">
        <v>1</v>
      </c>
      <c r="G48" s="15">
        <f t="shared" si="0"/>
        <v>1</v>
      </c>
      <c r="H48" s="64">
        <v>20.16</v>
      </c>
      <c r="I48" s="64">
        <v>17</v>
      </c>
      <c r="J48" s="8">
        <v>19.5</v>
      </c>
      <c r="K48" s="52">
        <v>120</v>
      </c>
      <c r="L48" s="53"/>
      <c r="M48" s="81"/>
    </row>
    <row r="49" spans="1:13" x14ac:dyDescent="0.35">
      <c r="A49" s="53">
        <v>3</v>
      </c>
      <c r="B49" s="8"/>
      <c r="C49" s="8" t="s">
        <v>128</v>
      </c>
      <c r="D49" s="8" t="s">
        <v>134</v>
      </c>
      <c r="E49" s="50">
        <v>80</v>
      </c>
      <c r="F49" s="51">
        <v>1</v>
      </c>
      <c r="G49" s="15">
        <f t="shared" si="0"/>
        <v>1</v>
      </c>
      <c r="H49" s="64">
        <v>20.16</v>
      </c>
      <c r="I49" s="64">
        <v>17</v>
      </c>
      <c r="J49" s="8">
        <v>20.3</v>
      </c>
      <c r="K49" s="52">
        <v>120</v>
      </c>
      <c r="L49" s="53"/>
      <c r="M49" s="81"/>
    </row>
    <row r="50" spans="1:13" x14ac:dyDescent="0.35">
      <c r="A50" s="53">
        <v>1</v>
      </c>
      <c r="B50" s="8" t="s">
        <v>132</v>
      </c>
      <c r="C50" s="8" t="s">
        <v>128</v>
      </c>
      <c r="D50" s="8" t="s">
        <v>135</v>
      </c>
      <c r="E50" s="50">
        <v>100</v>
      </c>
      <c r="F50" s="51">
        <v>1</v>
      </c>
      <c r="G50" s="15">
        <f t="shared" si="0"/>
        <v>1</v>
      </c>
      <c r="H50" s="8">
        <v>20.16</v>
      </c>
      <c r="I50" s="8">
        <v>17</v>
      </c>
      <c r="J50" s="8">
        <v>46.5</v>
      </c>
      <c r="K50" s="52">
        <v>120</v>
      </c>
      <c r="L50" s="53">
        <v>63.5</v>
      </c>
      <c r="M50" s="81"/>
    </row>
    <row r="51" spans="1:13" x14ac:dyDescent="0.35">
      <c r="A51" s="53">
        <v>2</v>
      </c>
      <c r="B51" s="8"/>
      <c r="C51" s="8" t="s">
        <v>128</v>
      </c>
      <c r="D51" s="8" t="s">
        <v>135</v>
      </c>
      <c r="E51" s="50">
        <v>100</v>
      </c>
      <c r="F51" s="51">
        <v>1</v>
      </c>
      <c r="G51" s="15">
        <f t="shared" si="0"/>
        <v>1</v>
      </c>
      <c r="H51" s="64">
        <v>20.16</v>
      </c>
      <c r="I51" s="64">
        <v>17</v>
      </c>
      <c r="J51" s="8">
        <v>16.899999999999999</v>
      </c>
      <c r="K51" s="52">
        <v>120</v>
      </c>
      <c r="L51" s="53"/>
      <c r="M51" s="81"/>
    </row>
    <row r="52" spans="1:13" x14ac:dyDescent="0.35">
      <c r="A52" s="53">
        <v>3</v>
      </c>
      <c r="B52" s="8"/>
      <c r="C52" s="8" t="s">
        <v>128</v>
      </c>
      <c r="D52" s="8" t="s">
        <v>135</v>
      </c>
      <c r="E52" s="50">
        <v>100</v>
      </c>
      <c r="F52" s="51">
        <v>1</v>
      </c>
      <c r="G52" s="15">
        <f t="shared" si="0"/>
        <v>1</v>
      </c>
      <c r="H52" s="64">
        <v>20.16</v>
      </c>
      <c r="I52" s="64">
        <v>17</v>
      </c>
      <c r="J52" s="8">
        <v>17.600000000000001</v>
      </c>
      <c r="K52" s="52">
        <v>120</v>
      </c>
      <c r="L52" s="53"/>
      <c r="M52" s="81"/>
    </row>
    <row r="53" spans="1:13" x14ac:dyDescent="0.35">
      <c r="A53" s="53">
        <v>1</v>
      </c>
      <c r="B53" s="8"/>
      <c r="C53" s="8" t="s">
        <v>136</v>
      </c>
      <c r="D53" s="8" t="s">
        <v>137</v>
      </c>
      <c r="E53" s="50">
        <v>70</v>
      </c>
      <c r="F53" s="51">
        <v>1.5</v>
      </c>
      <c r="G53" s="15">
        <f t="shared" si="0"/>
        <v>0.66666666666666663</v>
      </c>
      <c r="H53" s="8">
        <v>11.2</v>
      </c>
      <c r="I53" s="8">
        <f t="shared" ref="I53:I58" si="2">L53-J53</f>
        <v>8.3000000000000043</v>
      </c>
      <c r="J53" s="8">
        <v>33.9</v>
      </c>
      <c r="K53" s="52">
        <v>100</v>
      </c>
      <c r="L53" s="53">
        <v>42.2</v>
      </c>
      <c r="M53" s="81"/>
    </row>
    <row r="54" spans="1:13" x14ac:dyDescent="0.35">
      <c r="A54" s="53">
        <v>1</v>
      </c>
      <c r="B54" s="8"/>
      <c r="C54" s="8" t="s">
        <v>136</v>
      </c>
      <c r="D54" s="8" t="s">
        <v>138</v>
      </c>
      <c r="E54" s="50">
        <v>110</v>
      </c>
      <c r="F54" s="51">
        <v>1.5</v>
      </c>
      <c r="G54" s="15">
        <f t="shared" si="0"/>
        <v>0.66666666666666663</v>
      </c>
      <c r="H54" s="8">
        <v>11.2</v>
      </c>
      <c r="I54" s="8">
        <f t="shared" si="2"/>
        <v>11.299999999999997</v>
      </c>
      <c r="J54" s="8">
        <v>28.5</v>
      </c>
      <c r="K54" s="52">
        <v>100</v>
      </c>
      <c r="L54" s="53">
        <v>39.799999999999997</v>
      </c>
      <c r="M54" s="81"/>
    </row>
    <row r="55" spans="1:13" x14ac:dyDescent="0.35">
      <c r="A55" s="53">
        <v>1</v>
      </c>
      <c r="B55" s="8"/>
      <c r="C55" s="8" t="s">
        <v>136</v>
      </c>
      <c r="D55" s="8" t="s">
        <v>139</v>
      </c>
      <c r="E55" s="50">
        <v>150</v>
      </c>
      <c r="F55" s="51">
        <v>1.5</v>
      </c>
      <c r="G55" s="15">
        <f t="shared" si="0"/>
        <v>0.66666666666666663</v>
      </c>
      <c r="H55" s="8">
        <v>11.2</v>
      </c>
      <c r="I55" s="8">
        <f t="shared" si="2"/>
        <v>11.300000000000004</v>
      </c>
      <c r="J55" s="8">
        <v>25.9</v>
      </c>
      <c r="K55" s="52">
        <v>100</v>
      </c>
      <c r="L55" s="53">
        <v>37.200000000000003</v>
      </c>
      <c r="M55" s="81"/>
    </row>
    <row r="56" spans="1:13" x14ac:dyDescent="0.35">
      <c r="A56" s="53">
        <v>1</v>
      </c>
      <c r="B56" s="8"/>
      <c r="C56" s="8" t="s">
        <v>136</v>
      </c>
      <c r="D56" s="8" t="s">
        <v>140</v>
      </c>
      <c r="E56" s="50">
        <v>150</v>
      </c>
      <c r="F56" s="51">
        <v>2</v>
      </c>
      <c r="G56" s="15">
        <f t="shared" si="0"/>
        <v>0.5</v>
      </c>
      <c r="H56" s="8">
        <v>10.92</v>
      </c>
      <c r="I56" s="8">
        <f t="shared" si="2"/>
        <v>8.5</v>
      </c>
      <c r="J56" s="8">
        <v>37.200000000000003</v>
      </c>
      <c r="K56" s="52">
        <v>130</v>
      </c>
      <c r="L56" s="53">
        <v>45.7</v>
      </c>
      <c r="M56" s="81"/>
    </row>
    <row r="57" spans="1:13" x14ac:dyDescent="0.35">
      <c r="A57" s="53">
        <v>1</v>
      </c>
      <c r="B57" s="8"/>
      <c r="C57" s="8" t="s">
        <v>136</v>
      </c>
      <c r="D57" s="8" t="s">
        <v>141</v>
      </c>
      <c r="E57" s="50">
        <v>200</v>
      </c>
      <c r="F57" s="51">
        <v>2</v>
      </c>
      <c r="G57" s="15">
        <f t="shared" si="0"/>
        <v>0.5</v>
      </c>
      <c r="H57" s="8">
        <v>10.92</v>
      </c>
      <c r="I57" s="8">
        <f t="shared" si="2"/>
        <v>8.5</v>
      </c>
      <c r="J57" s="8">
        <v>32.799999999999997</v>
      </c>
      <c r="K57" s="52">
        <v>130</v>
      </c>
      <c r="L57" s="53">
        <v>41.3</v>
      </c>
      <c r="M57" s="81"/>
    </row>
    <row r="58" spans="1:13" x14ac:dyDescent="0.35">
      <c r="A58" s="53">
        <v>1</v>
      </c>
      <c r="B58" s="8"/>
      <c r="C58" s="8" t="s">
        <v>136</v>
      </c>
      <c r="D58" s="8" t="s">
        <v>142</v>
      </c>
      <c r="E58" s="50">
        <v>250</v>
      </c>
      <c r="F58" s="51">
        <v>2</v>
      </c>
      <c r="G58" s="15">
        <f t="shared" si="0"/>
        <v>0.5</v>
      </c>
      <c r="H58" s="8">
        <v>10.92</v>
      </c>
      <c r="I58" s="8">
        <f t="shared" si="2"/>
        <v>8.5000000000000036</v>
      </c>
      <c r="J58" s="8">
        <v>30.2</v>
      </c>
      <c r="K58" s="52">
        <v>130</v>
      </c>
      <c r="L58" s="53">
        <v>38.700000000000003</v>
      </c>
      <c r="M58" s="81"/>
    </row>
    <row r="59" spans="1:13" x14ac:dyDescent="0.35">
      <c r="A59" s="53">
        <v>2</v>
      </c>
      <c r="B59" s="8"/>
      <c r="C59" s="8" t="s">
        <v>136</v>
      </c>
      <c r="D59" s="8" t="s">
        <v>143</v>
      </c>
      <c r="E59" s="50">
        <v>70</v>
      </c>
      <c r="F59" s="51">
        <v>2.5</v>
      </c>
      <c r="G59" s="15">
        <f t="shared" si="0"/>
        <v>0.4</v>
      </c>
      <c r="H59" s="8"/>
      <c r="I59" s="8"/>
      <c r="J59" s="8">
        <v>20.9</v>
      </c>
      <c r="K59" s="52"/>
      <c r="L59" s="53"/>
      <c r="M59" s="81"/>
    </row>
    <row r="60" spans="1:13" x14ac:dyDescent="0.35">
      <c r="A60" s="53">
        <v>2</v>
      </c>
      <c r="B60" s="8"/>
      <c r="C60" s="8" t="s">
        <v>136</v>
      </c>
      <c r="D60" s="8" t="s">
        <v>144</v>
      </c>
      <c r="E60" s="50">
        <v>110</v>
      </c>
      <c r="F60" s="51">
        <v>2.5</v>
      </c>
      <c r="G60" s="15">
        <f t="shared" si="0"/>
        <v>0.4</v>
      </c>
      <c r="H60" s="8"/>
      <c r="I60" s="8"/>
      <c r="J60" s="8">
        <v>17.100000000000001</v>
      </c>
      <c r="K60" s="52"/>
      <c r="L60" s="53"/>
      <c r="M60" s="81"/>
    </row>
    <row r="61" spans="1:13" x14ac:dyDescent="0.35">
      <c r="A61" s="53">
        <v>2</v>
      </c>
      <c r="B61" s="8"/>
      <c r="C61" s="8" t="s">
        <v>136</v>
      </c>
      <c r="D61" s="8" t="s">
        <v>145</v>
      </c>
      <c r="E61" s="50">
        <v>150</v>
      </c>
      <c r="F61" s="51">
        <v>2.5</v>
      </c>
      <c r="G61" s="15">
        <f t="shared" si="0"/>
        <v>0.4</v>
      </c>
      <c r="H61" s="8"/>
      <c r="I61" s="8"/>
      <c r="J61" s="8">
        <v>14.7</v>
      </c>
      <c r="K61" s="52"/>
      <c r="L61" s="53"/>
      <c r="M61" s="81"/>
    </row>
    <row r="62" spans="1:13" x14ac:dyDescent="0.35">
      <c r="A62" s="53">
        <v>2</v>
      </c>
      <c r="B62" s="8"/>
      <c r="C62" s="8" t="s">
        <v>136</v>
      </c>
      <c r="D62" s="8" t="s">
        <v>146</v>
      </c>
      <c r="E62" s="50">
        <v>200</v>
      </c>
      <c r="F62" s="51">
        <v>2.5</v>
      </c>
      <c r="G62" s="15">
        <f t="shared" si="0"/>
        <v>0.4</v>
      </c>
      <c r="H62" s="8"/>
      <c r="I62" s="8"/>
      <c r="J62" s="8">
        <v>29.4</v>
      </c>
      <c r="K62" s="52"/>
      <c r="L62" s="53"/>
      <c r="M62" s="81"/>
    </row>
    <row r="63" spans="1:13" x14ac:dyDescent="0.35">
      <c r="A63" s="53">
        <v>2</v>
      </c>
      <c r="B63" s="8"/>
      <c r="C63" s="8" t="s">
        <v>136</v>
      </c>
      <c r="D63" s="8" t="s">
        <v>147</v>
      </c>
      <c r="E63" s="50">
        <v>300</v>
      </c>
      <c r="F63" s="51">
        <v>2.5</v>
      </c>
      <c r="G63" s="15">
        <f t="shared" si="0"/>
        <v>0.4</v>
      </c>
      <c r="H63" s="8"/>
      <c r="I63" s="8"/>
      <c r="J63" s="8">
        <v>21</v>
      </c>
      <c r="K63" s="52"/>
      <c r="L63" s="53"/>
      <c r="M63" s="81"/>
    </row>
    <row r="64" spans="1:13" x14ac:dyDescent="0.35">
      <c r="A64" s="53">
        <v>2</v>
      </c>
      <c r="B64" s="8"/>
      <c r="C64" s="8" t="s">
        <v>136</v>
      </c>
      <c r="D64" s="8" t="s">
        <v>148</v>
      </c>
      <c r="E64" s="50">
        <v>400</v>
      </c>
      <c r="F64" s="51">
        <v>2.5</v>
      </c>
      <c r="G64" s="15">
        <f t="shared" si="0"/>
        <v>0.4</v>
      </c>
      <c r="H64" s="8"/>
      <c r="I64" s="8"/>
      <c r="J64" s="8">
        <v>16.7</v>
      </c>
      <c r="K64" s="52"/>
      <c r="L64" s="53"/>
      <c r="M64" s="81"/>
    </row>
    <row r="65" spans="1:13" x14ac:dyDescent="0.35">
      <c r="A65" s="53">
        <v>1</v>
      </c>
      <c r="B65" s="8"/>
      <c r="C65" s="8" t="s">
        <v>136</v>
      </c>
      <c r="D65" s="8" t="s">
        <v>149</v>
      </c>
      <c r="E65" s="50">
        <v>30</v>
      </c>
      <c r="F65" s="51">
        <v>0.7</v>
      </c>
      <c r="G65" s="15">
        <f t="shared" si="0"/>
        <v>1.4285714285714286</v>
      </c>
      <c r="H65" s="8">
        <v>19.2</v>
      </c>
      <c r="I65" s="8">
        <f t="shared" ref="I65:I70" si="3">L65-J65</f>
        <v>24.299999999999997</v>
      </c>
      <c r="J65" s="8">
        <v>40.299999999999997</v>
      </c>
      <c r="K65" s="52">
        <v>80</v>
      </c>
      <c r="L65" s="53">
        <v>64.599999999999994</v>
      </c>
      <c r="M65" s="81"/>
    </row>
    <row r="66" spans="1:13" x14ac:dyDescent="0.35">
      <c r="A66" s="53">
        <v>1</v>
      </c>
      <c r="B66" s="8"/>
      <c r="C66" s="8" t="s">
        <v>136</v>
      </c>
      <c r="D66" s="8" t="s">
        <v>150</v>
      </c>
      <c r="E66" s="50">
        <v>45</v>
      </c>
      <c r="F66" s="51">
        <v>0.7</v>
      </c>
      <c r="G66" s="15">
        <f t="shared" ref="G66:G129" si="4">1/F66</f>
        <v>1.4285714285714286</v>
      </c>
      <c r="H66" s="8">
        <v>19.2</v>
      </c>
      <c r="I66" s="8">
        <f t="shared" si="3"/>
        <v>24.300000000000004</v>
      </c>
      <c r="J66" s="8">
        <v>36.799999999999997</v>
      </c>
      <c r="K66" s="52">
        <v>80</v>
      </c>
      <c r="L66" s="53">
        <v>61.1</v>
      </c>
      <c r="M66" s="81"/>
    </row>
    <row r="67" spans="1:13" x14ac:dyDescent="0.35">
      <c r="A67" s="53">
        <v>1</v>
      </c>
      <c r="B67" s="8"/>
      <c r="C67" s="8" t="s">
        <v>136</v>
      </c>
      <c r="D67" s="8" t="s">
        <v>151</v>
      </c>
      <c r="E67" s="50">
        <v>60</v>
      </c>
      <c r="F67" s="51">
        <v>0.7</v>
      </c>
      <c r="G67" s="15">
        <f t="shared" si="4"/>
        <v>1.4285714285714286</v>
      </c>
      <c r="H67" s="8">
        <v>19.2</v>
      </c>
      <c r="I67" s="8">
        <f t="shared" si="3"/>
        <v>24.299999999999997</v>
      </c>
      <c r="J67" s="8">
        <v>35.1</v>
      </c>
      <c r="K67" s="52">
        <v>80</v>
      </c>
      <c r="L67" s="53">
        <v>59.4</v>
      </c>
      <c r="M67" s="81"/>
    </row>
    <row r="68" spans="1:13" x14ac:dyDescent="0.35">
      <c r="A68" s="53">
        <v>1</v>
      </c>
      <c r="B68" s="8"/>
      <c r="C68" s="8" t="s">
        <v>136</v>
      </c>
      <c r="D68" s="8" t="s">
        <v>152</v>
      </c>
      <c r="E68" s="50">
        <v>200</v>
      </c>
      <c r="F68" s="51">
        <v>3.5</v>
      </c>
      <c r="G68" s="15">
        <f t="shared" si="4"/>
        <v>0.2857142857142857</v>
      </c>
      <c r="H68" s="8">
        <v>6.24</v>
      </c>
      <c r="I68" s="8">
        <f t="shared" si="3"/>
        <v>4.8999999999999986</v>
      </c>
      <c r="J68" s="8">
        <v>25.1</v>
      </c>
      <c r="K68" s="52">
        <v>130</v>
      </c>
      <c r="L68" s="53">
        <v>30</v>
      </c>
      <c r="M68" s="81"/>
    </row>
    <row r="69" spans="1:13" x14ac:dyDescent="0.35">
      <c r="A69" s="53">
        <v>1</v>
      </c>
      <c r="B69" s="8"/>
      <c r="C69" s="8" t="s">
        <v>136</v>
      </c>
      <c r="D69" s="18" t="s">
        <v>153</v>
      </c>
      <c r="E69" s="50">
        <v>275</v>
      </c>
      <c r="F69" s="51">
        <v>3.5</v>
      </c>
      <c r="G69" s="15">
        <f t="shared" si="4"/>
        <v>0.2857142857142857</v>
      </c>
      <c r="H69" s="8">
        <v>6.24</v>
      </c>
      <c r="I69" s="8">
        <f t="shared" si="3"/>
        <v>4.7999999999999972</v>
      </c>
      <c r="J69" s="8">
        <v>21.6</v>
      </c>
      <c r="K69" s="52">
        <v>130</v>
      </c>
      <c r="L69" s="53">
        <v>26.4</v>
      </c>
      <c r="M69" s="81"/>
    </row>
    <row r="70" spans="1:13" x14ac:dyDescent="0.35">
      <c r="A70" s="53">
        <v>1</v>
      </c>
      <c r="B70" s="8"/>
      <c r="C70" s="8" t="s">
        <v>136</v>
      </c>
      <c r="D70" s="8" t="s">
        <v>154</v>
      </c>
      <c r="E70" s="50">
        <v>350</v>
      </c>
      <c r="F70" s="51">
        <v>3.5</v>
      </c>
      <c r="G70" s="15">
        <f t="shared" si="4"/>
        <v>0.2857142857142857</v>
      </c>
      <c r="H70" s="8">
        <v>6.24</v>
      </c>
      <c r="I70" s="8">
        <f t="shared" si="3"/>
        <v>4.8999999999999986</v>
      </c>
      <c r="J70" s="8">
        <v>19.5</v>
      </c>
      <c r="K70" s="52">
        <v>130</v>
      </c>
      <c r="L70" s="53">
        <v>24.4</v>
      </c>
      <c r="M70" s="81"/>
    </row>
    <row r="71" spans="1:13" x14ac:dyDescent="0.35">
      <c r="A71" s="53">
        <v>2</v>
      </c>
      <c r="B71" s="8"/>
      <c r="C71" s="8" t="s">
        <v>136</v>
      </c>
      <c r="D71" s="8" t="s">
        <v>155</v>
      </c>
      <c r="E71" s="50">
        <v>300</v>
      </c>
      <c r="F71" s="51">
        <v>3.8</v>
      </c>
      <c r="G71" s="15">
        <f t="shared" si="4"/>
        <v>0.26315789473684209</v>
      </c>
      <c r="H71" s="8"/>
      <c r="I71" s="8"/>
      <c r="J71" s="8">
        <v>12.5</v>
      </c>
      <c r="K71" s="52"/>
      <c r="L71" s="53"/>
      <c r="M71" s="81"/>
    </row>
    <row r="72" spans="1:13" x14ac:dyDescent="0.35">
      <c r="A72" s="53">
        <v>2</v>
      </c>
      <c r="B72" s="8"/>
      <c r="C72" s="8" t="s">
        <v>136</v>
      </c>
      <c r="D72" s="8" t="s">
        <v>156</v>
      </c>
      <c r="E72" s="50">
        <v>350</v>
      </c>
      <c r="F72" s="51">
        <v>3.8</v>
      </c>
      <c r="G72" s="15">
        <f t="shared" si="4"/>
        <v>0.26315789473684209</v>
      </c>
      <c r="H72" s="8"/>
      <c r="I72" s="8"/>
      <c r="J72" s="8">
        <v>11.1</v>
      </c>
      <c r="K72" s="52"/>
      <c r="L72" s="53"/>
      <c r="M72" s="81"/>
    </row>
    <row r="73" spans="1:13" x14ac:dyDescent="0.35">
      <c r="A73" s="53">
        <v>2</v>
      </c>
      <c r="B73" s="8"/>
      <c r="C73" s="8" t="s">
        <v>136</v>
      </c>
      <c r="D73" s="8" t="s">
        <v>157</v>
      </c>
      <c r="E73" s="50">
        <v>400</v>
      </c>
      <c r="F73" s="51">
        <v>3.8</v>
      </c>
      <c r="G73" s="15">
        <f t="shared" si="4"/>
        <v>0.26315789473684209</v>
      </c>
      <c r="H73" s="8"/>
      <c r="I73" s="8"/>
      <c r="J73" s="8">
        <v>10</v>
      </c>
      <c r="K73" s="52"/>
      <c r="L73" s="53"/>
      <c r="M73" s="81"/>
    </row>
    <row r="74" spans="1:13" x14ac:dyDescent="0.35">
      <c r="A74" s="53">
        <v>1</v>
      </c>
      <c r="B74" s="8"/>
      <c r="C74" s="8" t="s">
        <v>158</v>
      </c>
      <c r="D74" s="8" t="s">
        <v>159</v>
      </c>
      <c r="E74" s="50">
        <v>80</v>
      </c>
      <c r="F74" s="51">
        <v>1.5</v>
      </c>
      <c r="G74" s="15">
        <f t="shared" si="4"/>
        <v>0.66666666666666663</v>
      </c>
      <c r="H74" s="8">
        <v>5.6</v>
      </c>
      <c r="I74" s="8">
        <f t="shared" ref="I74:I105" si="5">L74-J74</f>
        <v>11.399999999999999</v>
      </c>
      <c r="J74" s="8">
        <v>28.1</v>
      </c>
      <c r="K74" s="52">
        <v>100</v>
      </c>
      <c r="L74" s="53">
        <v>39.5</v>
      </c>
      <c r="M74" s="81"/>
    </row>
    <row r="75" spans="1:13" x14ac:dyDescent="0.35">
      <c r="A75" s="53">
        <v>1</v>
      </c>
      <c r="B75" s="8"/>
      <c r="C75" s="8" t="s">
        <v>158</v>
      </c>
      <c r="D75" s="8" t="s">
        <v>160</v>
      </c>
      <c r="E75" s="50">
        <v>100</v>
      </c>
      <c r="F75" s="51">
        <v>1.5</v>
      </c>
      <c r="G75" s="15">
        <f t="shared" si="4"/>
        <v>0.66666666666666663</v>
      </c>
      <c r="H75" s="8">
        <v>5.6</v>
      </c>
      <c r="I75" s="8">
        <f t="shared" si="5"/>
        <v>11.3</v>
      </c>
      <c r="J75" s="8">
        <v>25.2</v>
      </c>
      <c r="K75" s="52">
        <v>100</v>
      </c>
      <c r="L75" s="53">
        <v>36.5</v>
      </c>
      <c r="M75" s="81"/>
    </row>
    <row r="76" spans="1:13" x14ac:dyDescent="0.35">
      <c r="A76" s="53">
        <v>1</v>
      </c>
      <c r="B76" s="8"/>
      <c r="C76" s="8" t="s">
        <v>158</v>
      </c>
      <c r="D76" s="8" t="s">
        <v>161</v>
      </c>
      <c r="E76" s="50">
        <v>120</v>
      </c>
      <c r="F76" s="51">
        <v>1.5</v>
      </c>
      <c r="G76" s="15">
        <f t="shared" si="4"/>
        <v>0.66666666666666663</v>
      </c>
      <c r="H76" s="8">
        <v>5.6</v>
      </c>
      <c r="I76" s="8">
        <f t="shared" si="5"/>
        <v>11.3</v>
      </c>
      <c r="J76" s="8">
        <v>23.3</v>
      </c>
      <c r="K76" s="52">
        <v>100</v>
      </c>
      <c r="L76" s="53">
        <v>34.6</v>
      </c>
      <c r="M76" s="81"/>
    </row>
    <row r="77" spans="1:13" x14ac:dyDescent="0.35">
      <c r="A77" s="53">
        <v>1</v>
      </c>
      <c r="B77" s="8" t="s">
        <v>162</v>
      </c>
      <c r="C77" s="8" t="s">
        <v>158</v>
      </c>
      <c r="D77" s="8" t="s">
        <v>163</v>
      </c>
      <c r="E77" s="50">
        <v>60</v>
      </c>
      <c r="F77" s="51">
        <v>1.3</v>
      </c>
      <c r="G77" s="15">
        <f t="shared" si="4"/>
        <v>0.76923076923076916</v>
      </c>
      <c r="H77" s="8">
        <v>5.82</v>
      </c>
      <c r="I77" s="8">
        <f t="shared" si="5"/>
        <v>13</v>
      </c>
      <c r="J77" s="8">
        <v>23.1</v>
      </c>
      <c r="K77" s="52">
        <v>90</v>
      </c>
      <c r="L77" s="53">
        <v>36.1</v>
      </c>
      <c r="M77" s="81"/>
    </row>
    <row r="78" spans="1:13" x14ac:dyDescent="0.35">
      <c r="A78" s="53">
        <v>1</v>
      </c>
      <c r="B78" s="8" t="s">
        <v>162</v>
      </c>
      <c r="C78" s="8" t="s">
        <v>158</v>
      </c>
      <c r="D78" s="18" t="s">
        <v>164</v>
      </c>
      <c r="E78" s="50">
        <v>80</v>
      </c>
      <c r="F78" s="51">
        <v>1.3</v>
      </c>
      <c r="G78" s="15">
        <f t="shared" si="4"/>
        <v>0.76923076923076916</v>
      </c>
      <c r="H78" s="8">
        <v>5.82</v>
      </c>
      <c r="I78" s="8">
        <f t="shared" si="5"/>
        <v>13</v>
      </c>
      <c r="J78" s="8">
        <v>20.9</v>
      </c>
      <c r="K78" s="52">
        <v>90</v>
      </c>
      <c r="L78" s="53">
        <v>33.9</v>
      </c>
      <c r="M78" s="81"/>
    </row>
    <row r="79" spans="1:13" x14ac:dyDescent="0.35">
      <c r="A79" s="53">
        <v>1</v>
      </c>
      <c r="B79" s="8" t="s">
        <v>162</v>
      </c>
      <c r="C79" s="8" t="s">
        <v>158</v>
      </c>
      <c r="D79" s="8" t="s">
        <v>165</v>
      </c>
      <c r="E79" s="50">
        <v>100</v>
      </c>
      <c r="F79" s="51">
        <v>1.3</v>
      </c>
      <c r="G79" s="15">
        <f t="shared" si="4"/>
        <v>0.76923076923076916</v>
      </c>
      <c r="H79" s="8">
        <v>5.82</v>
      </c>
      <c r="I79" s="8">
        <f t="shared" si="5"/>
        <v>13.100000000000001</v>
      </c>
      <c r="J79" s="8">
        <v>19.5</v>
      </c>
      <c r="K79" s="52">
        <v>90</v>
      </c>
      <c r="L79" s="53">
        <v>32.6</v>
      </c>
      <c r="M79" s="81"/>
    </row>
    <row r="80" spans="1:13" x14ac:dyDescent="0.35">
      <c r="A80" s="53">
        <v>1</v>
      </c>
      <c r="B80" s="8" t="s">
        <v>162</v>
      </c>
      <c r="C80" s="8" t="s">
        <v>158</v>
      </c>
      <c r="D80" s="8" t="s">
        <v>166</v>
      </c>
      <c r="E80" s="50">
        <v>60</v>
      </c>
      <c r="F80" s="51">
        <v>0.9</v>
      </c>
      <c r="G80" s="15">
        <f t="shared" si="4"/>
        <v>1.1111111111111112</v>
      </c>
      <c r="H80" s="8">
        <v>18.670000000000002</v>
      </c>
      <c r="I80" s="8">
        <f t="shared" si="5"/>
        <v>18.900000000000006</v>
      </c>
      <c r="J80" s="8">
        <v>73.099999999999994</v>
      </c>
      <c r="K80" s="52">
        <v>100</v>
      </c>
      <c r="L80" s="53">
        <v>92</v>
      </c>
      <c r="M80" s="81"/>
    </row>
    <row r="81" spans="1:13" x14ac:dyDescent="0.35">
      <c r="A81" s="53">
        <v>1</v>
      </c>
      <c r="B81" s="8" t="s">
        <v>162</v>
      </c>
      <c r="C81" s="8" t="s">
        <v>158</v>
      </c>
      <c r="D81" s="18" t="s">
        <v>167</v>
      </c>
      <c r="E81" s="50">
        <v>80</v>
      </c>
      <c r="F81" s="51">
        <v>0.9</v>
      </c>
      <c r="G81" s="15">
        <f t="shared" si="4"/>
        <v>1.1111111111111112</v>
      </c>
      <c r="H81" s="8">
        <v>18.670000000000002</v>
      </c>
      <c r="I81" s="8">
        <f t="shared" si="5"/>
        <v>18.900000000000006</v>
      </c>
      <c r="J81" s="8">
        <v>64.8</v>
      </c>
      <c r="K81" s="52">
        <v>100</v>
      </c>
      <c r="L81" s="53">
        <v>83.7</v>
      </c>
      <c r="M81" s="81"/>
    </row>
    <row r="82" spans="1:13" x14ac:dyDescent="0.35">
      <c r="A82" s="53">
        <v>1</v>
      </c>
      <c r="B82" s="8" t="s">
        <v>162</v>
      </c>
      <c r="C82" s="8" t="s">
        <v>158</v>
      </c>
      <c r="D82" s="8" t="s">
        <v>168</v>
      </c>
      <c r="E82" s="50">
        <v>100</v>
      </c>
      <c r="F82" s="51">
        <v>0.9</v>
      </c>
      <c r="G82" s="15">
        <f t="shared" si="4"/>
        <v>1.1111111111111112</v>
      </c>
      <c r="H82" s="8">
        <v>18.670000000000002</v>
      </c>
      <c r="I82" s="8">
        <f t="shared" si="5"/>
        <v>18.900000000000006</v>
      </c>
      <c r="J82" s="8">
        <v>59.8</v>
      </c>
      <c r="K82" s="52">
        <v>100</v>
      </c>
      <c r="L82" s="53">
        <v>78.7</v>
      </c>
      <c r="M82" s="81"/>
    </row>
    <row r="83" spans="1:13" x14ac:dyDescent="0.35">
      <c r="A83" s="53">
        <v>1</v>
      </c>
      <c r="B83" s="8"/>
      <c r="C83" s="8" t="s">
        <v>169</v>
      </c>
      <c r="D83" s="8" t="s">
        <v>170</v>
      </c>
      <c r="E83" s="50">
        <v>30</v>
      </c>
      <c r="F83" s="51">
        <v>0.55000000000000004</v>
      </c>
      <c r="G83" s="15">
        <f t="shared" si="4"/>
        <v>1.8181818181818181</v>
      </c>
      <c r="H83" s="8">
        <v>27.49</v>
      </c>
      <c r="I83" s="8">
        <f t="shared" si="5"/>
        <v>30.900000000000006</v>
      </c>
      <c r="J83" s="8">
        <v>68.5</v>
      </c>
      <c r="K83" s="52">
        <v>90</v>
      </c>
      <c r="L83" s="53">
        <v>99.4</v>
      </c>
      <c r="M83" s="81"/>
    </row>
    <row r="84" spans="1:13" x14ac:dyDescent="0.35">
      <c r="A84" s="53">
        <v>1</v>
      </c>
      <c r="B84" s="8"/>
      <c r="C84" s="8" t="s">
        <v>169</v>
      </c>
      <c r="D84" s="8" t="s">
        <v>171</v>
      </c>
      <c r="E84" s="50">
        <v>50</v>
      </c>
      <c r="F84" s="51">
        <v>0.55000000000000004</v>
      </c>
      <c r="G84" s="15">
        <f t="shared" si="4"/>
        <v>1.8181818181818181</v>
      </c>
      <c r="H84" s="8">
        <v>27.49</v>
      </c>
      <c r="I84" s="8">
        <f t="shared" si="5"/>
        <v>30.900000000000006</v>
      </c>
      <c r="J84" s="8">
        <v>60</v>
      </c>
      <c r="K84" s="52">
        <v>90</v>
      </c>
      <c r="L84" s="53">
        <v>90.9</v>
      </c>
      <c r="M84" s="81"/>
    </row>
    <row r="85" spans="1:13" x14ac:dyDescent="0.35">
      <c r="A85" s="53">
        <v>1</v>
      </c>
      <c r="B85" s="8"/>
      <c r="C85" s="8" t="s">
        <v>169</v>
      </c>
      <c r="D85" s="8" t="s">
        <v>172</v>
      </c>
      <c r="E85" s="50">
        <v>70</v>
      </c>
      <c r="F85" s="51">
        <v>0.55000000000000004</v>
      </c>
      <c r="G85" s="15">
        <f t="shared" si="4"/>
        <v>1.8181818181818181</v>
      </c>
      <c r="H85" s="8">
        <v>27.49</v>
      </c>
      <c r="I85" s="8">
        <f t="shared" si="5"/>
        <v>31</v>
      </c>
      <c r="J85" s="8">
        <v>56.3</v>
      </c>
      <c r="K85" s="52">
        <v>90</v>
      </c>
      <c r="L85" s="53">
        <v>87.3</v>
      </c>
      <c r="M85" s="81"/>
    </row>
    <row r="86" spans="1:13" x14ac:dyDescent="0.35">
      <c r="A86" s="53">
        <v>1</v>
      </c>
      <c r="B86" s="8"/>
      <c r="C86" s="8" t="s">
        <v>169</v>
      </c>
      <c r="D86" s="8" t="s">
        <v>173</v>
      </c>
      <c r="E86" s="50">
        <v>60</v>
      </c>
      <c r="F86" s="51">
        <v>0.7</v>
      </c>
      <c r="G86" s="15">
        <f t="shared" si="4"/>
        <v>1.4285714285714286</v>
      </c>
      <c r="H86" s="8">
        <v>26.4</v>
      </c>
      <c r="I86" s="8">
        <f t="shared" si="5"/>
        <v>24.200000000000003</v>
      </c>
      <c r="J86" s="8">
        <v>61.3</v>
      </c>
      <c r="K86" s="52">
        <v>110</v>
      </c>
      <c r="L86" s="53">
        <v>85.5</v>
      </c>
      <c r="M86" s="81"/>
    </row>
    <row r="87" spans="1:13" x14ac:dyDescent="0.35">
      <c r="A87" s="53">
        <v>1</v>
      </c>
      <c r="B87" s="8"/>
      <c r="C87" s="8" t="s">
        <v>169</v>
      </c>
      <c r="D87" s="8" t="s">
        <v>174</v>
      </c>
      <c r="E87" s="50">
        <v>80</v>
      </c>
      <c r="F87" s="51">
        <v>0.7</v>
      </c>
      <c r="G87" s="15">
        <f t="shared" si="4"/>
        <v>1.4285714285714286</v>
      </c>
      <c r="H87" s="8">
        <v>26.4</v>
      </c>
      <c r="I87" s="8">
        <f t="shared" si="5"/>
        <v>24.300000000000004</v>
      </c>
      <c r="J87" s="8">
        <v>57.6</v>
      </c>
      <c r="K87" s="52">
        <v>110</v>
      </c>
      <c r="L87" s="53">
        <v>81.900000000000006</v>
      </c>
      <c r="M87" s="81"/>
    </row>
    <row r="88" spans="1:13" x14ac:dyDescent="0.35">
      <c r="A88" s="53">
        <v>1</v>
      </c>
      <c r="B88" s="8"/>
      <c r="C88" s="8" t="s">
        <v>169</v>
      </c>
      <c r="D88" s="8" t="s">
        <v>175</v>
      </c>
      <c r="E88" s="50">
        <v>100</v>
      </c>
      <c r="F88" s="51">
        <v>0.7</v>
      </c>
      <c r="G88" s="15">
        <f t="shared" si="4"/>
        <v>1.4285714285714286</v>
      </c>
      <c r="H88" s="8">
        <v>26.4</v>
      </c>
      <c r="I88" s="8">
        <f t="shared" si="5"/>
        <v>24.300000000000004</v>
      </c>
      <c r="J88" s="8">
        <v>55.4</v>
      </c>
      <c r="K88" s="52">
        <v>110</v>
      </c>
      <c r="L88" s="53">
        <v>79.7</v>
      </c>
      <c r="M88" s="81"/>
    </row>
    <row r="89" spans="1:13" x14ac:dyDescent="0.35">
      <c r="A89" s="53">
        <v>1</v>
      </c>
      <c r="B89" s="8"/>
      <c r="C89" s="8" t="s">
        <v>169</v>
      </c>
      <c r="D89" s="8" t="s">
        <v>176</v>
      </c>
      <c r="E89" s="50">
        <v>70</v>
      </c>
      <c r="F89" s="51">
        <v>0.7</v>
      </c>
      <c r="G89" s="15">
        <f t="shared" si="4"/>
        <v>1.4285714285714286</v>
      </c>
      <c r="H89" s="8">
        <v>26.4</v>
      </c>
      <c r="I89" s="8">
        <f t="shared" si="5"/>
        <v>24.299999999999997</v>
      </c>
      <c r="J89" s="8">
        <v>64</v>
      </c>
      <c r="K89" s="52">
        <v>110</v>
      </c>
      <c r="L89" s="53">
        <v>88.3</v>
      </c>
      <c r="M89" s="81"/>
    </row>
    <row r="90" spans="1:13" x14ac:dyDescent="0.35">
      <c r="A90" s="53">
        <v>1</v>
      </c>
      <c r="B90" s="8"/>
      <c r="C90" s="8" t="s">
        <v>169</v>
      </c>
      <c r="D90" s="18" t="s">
        <v>177</v>
      </c>
      <c r="E90" s="50">
        <v>80</v>
      </c>
      <c r="F90" s="51">
        <v>0.7</v>
      </c>
      <c r="G90" s="15">
        <f t="shared" si="4"/>
        <v>1.4285714285714286</v>
      </c>
      <c r="H90" s="8">
        <v>26.4</v>
      </c>
      <c r="I90" s="8">
        <f t="shared" si="5"/>
        <v>24.299999999999997</v>
      </c>
      <c r="J90" s="8">
        <v>61.8</v>
      </c>
      <c r="K90" s="52">
        <v>110</v>
      </c>
      <c r="L90" s="53">
        <v>86.1</v>
      </c>
      <c r="M90" s="81"/>
    </row>
    <row r="91" spans="1:13" x14ac:dyDescent="0.35">
      <c r="A91" s="53">
        <v>1</v>
      </c>
      <c r="B91" s="8"/>
      <c r="C91" s="8" t="s">
        <v>169</v>
      </c>
      <c r="D91" s="8" t="s">
        <v>178</v>
      </c>
      <c r="E91" s="50">
        <v>100</v>
      </c>
      <c r="F91" s="51">
        <v>0.7</v>
      </c>
      <c r="G91" s="15">
        <f t="shared" si="4"/>
        <v>1.4285714285714286</v>
      </c>
      <c r="H91" s="8">
        <v>26.4</v>
      </c>
      <c r="I91" s="8">
        <f t="shared" si="5"/>
        <v>24.299999999999997</v>
      </c>
      <c r="J91" s="8">
        <v>58.7</v>
      </c>
      <c r="K91" s="52">
        <v>110</v>
      </c>
      <c r="L91" s="53">
        <v>83</v>
      </c>
      <c r="M91" s="81"/>
    </row>
    <row r="92" spans="1:13" x14ac:dyDescent="0.35">
      <c r="A92" s="53">
        <v>1</v>
      </c>
      <c r="B92" s="8"/>
      <c r="C92" s="8" t="s">
        <v>169</v>
      </c>
      <c r="D92" s="8" t="s">
        <v>179</v>
      </c>
      <c r="E92" s="50">
        <v>120</v>
      </c>
      <c r="F92" s="51">
        <v>0.9</v>
      </c>
      <c r="G92" s="15">
        <f t="shared" si="4"/>
        <v>1.1111111111111112</v>
      </c>
      <c r="H92" s="8">
        <v>24.27</v>
      </c>
      <c r="I92" s="8">
        <f t="shared" si="5"/>
        <v>18.900000000000006</v>
      </c>
      <c r="J92" s="8">
        <v>56.3</v>
      </c>
      <c r="K92" s="52">
        <v>130</v>
      </c>
      <c r="L92" s="53">
        <v>75.2</v>
      </c>
      <c r="M92" s="81"/>
    </row>
    <row r="93" spans="1:13" x14ac:dyDescent="0.35">
      <c r="A93" s="53">
        <v>1</v>
      </c>
      <c r="B93" s="8"/>
      <c r="C93" s="8" t="s">
        <v>169</v>
      </c>
      <c r="D93" s="8" t="s">
        <v>180</v>
      </c>
      <c r="E93" s="50">
        <v>160</v>
      </c>
      <c r="F93" s="51">
        <v>0.9</v>
      </c>
      <c r="G93" s="15">
        <f t="shared" si="4"/>
        <v>1.1111111111111112</v>
      </c>
      <c r="H93" s="8">
        <v>24.27</v>
      </c>
      <c r="I93" s="8">
        <f t="shared" si="5"/>
        <v>18.899999999999999</v>
      </c>
      <c r="J93" s="8">
        <v>52.9</v>
      </c>
      <c r="K93" s="52">
        <v>130</v>
      </c>
      <c r="L93" s="53">
        <v>71.8</v>
      </c>
      <c r="M93" s="81"/>
    </row>
    <row r="94" spans="1:13" x14ac:dyDescent="0.35">
      <c r="A94" s="53">
        <v>1</v>
      </c>
      <c r="B94" s="8"/>
      <c r="C94" s="8" t="s">
        <v>169</v>
      </c>
      <c r="D94" s="8" t="s">
        <v>181</v>
      </c>
      <c r="E94" s="50">
        <v>200</v>
      </c>
      <c r="F94" s="51">
        <v>0.9</v>
      </c>
      <c r="G94" s="15">
        <f t="shared" si="4"/>
        <v>1.1111111111111112</v>
      </c>
      <c r="H94" s="8">
        <v>24.27</v>
      </c>
      <c r="I94" s="8">
        <f t="shared" si="5"/>
        <v>18.899999999999999</v>
      </c>
      <c r="J94" s="8">
        <v>50.9</v>
      </c>
      <c r="K94" s="52">
        <v>130</v>
      </c>
      <c r="L94" s="53">
        <v>69.8</v>
      </c>
      <c r="M94" s="81"/>
    </row>
    <row r="95" spans="1:13" x14ac:dyDescent="0.35">
      <c r="A95" s="53">
        <v>1</v>
      </c>
      <c r="B95" s="8"/>
      <c r="C95" s="8" t="s">
        <v>169</v>
      </c>
      <c r="D95" s="8" t="s">
        <v>182</v>
      </c>
      <c r="E95" s="50">
        <v>200</v>
      </c>
      <c r="F95" s="51">
        <v>1.4</v>
      </c>
      <c r="G95" s="15">
        <f t="shared" si="4"/>
        <v>0.7142857142857143</v>
      </c>
      <c r="H95" s="8">
        <v>18</v>
      </c>
      <c r="I95" s="8">
        <f t="shared" si="5"/>
        <v>12.199999999999996</v>
      </c>
      <c r="J95" s="8">
        <v>40.6</v>
      </c>
      <c r="K95" s="52">
        <v>150</v>
      </c>
      <c r="L95" s="53">
        <v>52.8</v>
      </c>
      <c r="M95" s="81"/>
    </row>
    <row r="96" spans="1:13" x14ac:dyDescent="0.35">
      <c r="A96" s="53">
        <v>1</v>
      </c>
      <c r="B96" s="8"/>
      <c r="C96" s="8" t="s">
        <v>169</v>
      </c>
      <c r="D96" s="8" t="s">
        <v>183</v>
      </c>
      <c r="E96" s="50">
        <v>250</v>
      </c>
      <c r="F96" s="51">
        <v>1.4</v>
      </c>
      <c r="G96" s="15">
        <f t="shared" si="4"/>
        <v>0.7142857142857143</v>
      </c>
      <c r="H96" s="8">
        <v>18</v>
      </c>
      <c r="I96" s="8">
        <f t="shared" si="5"/>
        <v>12.200000000000003</v>
      </c>
      <c r="J96" s="8">
        <v>38.799999999999997</v>
      </c>
      <c r="K96" s="52">
        <v>150</v>
      </c>
      <c r="L96" s="53">
        <v>51</v>
      </c>
      <c r="M96" s="81"/>
    </row>
    <row r="97" spans="1:13" x14ac:dyDescent="0.35">
      <c r="A97" s="53">
        <v>1</v>
      </c>
      <c r="B97" s="8"/>
      <c r="C97" s="8" t="s">
        <v>169</v>
      </c>
      <c r="D97" s="8" t="s">
        <v>184</v>
      </c>
      <c r="E97" s="50">
        <v>300</v>
      </c>
      <c r="F97" s="51">
        <v>1.4</v>
      </c>
      <c r="G97" s="15">
        <f t="shared" si="4"/>
        <v>0.7142857142857143</v>
      </c>
      <c r="H97" s="8">
        <v>18</v>
      </c>
      <c r="I97" s="8">
        <f t="shared" si="5"/>
        <v>12.100000000000001</v>
      </c>
      <c r="J97" s="8">
        <v>37.6</v>
      </c>
      <c r="K97" s="52">
        <v>150</v>
      </c>
      <c r="L97" s="53">
        <v>49.7</v>
      </c>
      <c r="M97" s="81"/>
    </row>
    <row r="98" spans="1:13" x14ac:dyDescent="0.35">
      <c r="A98" s="53">
        <v>1</v>
      </c>
      <c r="B98" s="8"/>
      <c r="C98" s="8" t="s">
        <v>169</v>
      </c>
      <c r="D98" s="8" t="s">
        <v>185</v>
      </c>
      <c r="E98" s="50">
        <v>200</v>
      </c>
      <c r="F98" s="51">
        <v>1.4</v>
      </c>
      <c r="G98" s="15">
        <f t="shared" si="4"/>
        <v>0.7142857142857143</v>
      </c>
      <c r="H98" s="8">
        <v>18</v>
      </c>
      <c r="I98" s="8">
        <f t="shared" si="5"/>
        <v>12.199999999999996</v>
      </c>
      <c r="J98" s="8">
        <v>40.6</v>
      </c>
      <c r="K98" s="52">
        <v>150</v>
      </c>
      <c r="L98" s="53">
        <v>52.8</v>
      </c>
      <c r="M98" s="81"/>
    </row>
    <row r="99" spans="1:13" x14ac:dyDescent="0.35">
      <c r="A99" s="53">
        <v>1</v>
      </c>
      <c r="B99" s="8"/>
      <c r="C99" s="8" t="s">
        <v>169</v>
      </c>
      <c r="D99" s="8" t="s">
        <v>186</v>
      </c>
      <c r="E99" s="50">
        <v>250</v>
      </c>
      <c r="F99" s="51">
        <v>1.4</v>
      </c>
      <c r="G99" s="15">
        <f t="shared" si="4"/>
        <v>0.7142857142857143</v>
      </c>
      <c r="H99" s="8">
        <v>18</v>
      </c>
      <c r="I99" s="8">
        <f t="shared" si="5"/>
        <v>12.200000000000003</v>
      </c>
      <c r="J99" s="8">
        <v>38.799999999999997</v>
      </c>
      <c r="K99" s="52">
        <v>150</v>
      </c>
      <c r="L99" s="53">
        <v>51</v>
      </c>
      <c r="M99" s="81"/>
    </row>
    <row r="100" spans="1:13" x14ac:dyDescent="0.35">
      <c r="A100" s="53">
        <v>1</v>
      </c>
      <c r="B100" s="8"/>
      <c r="C100" s="8" t="s">
        <v>169</v>
      </c>
      <c r="D100" s="8" t="s">
        <v>187</v>
      </c>
      <c r="E100" s="50">
        <v>300</v>
      </c>
      <c r="F100" s="51">
        <v>1.4</v>
      </c>
      <c r="G100" s="15">
        <f t="shared" si="4"/>
        <v>0.7142857142857143</v>
      </c>
      <c r="H100" s="8">
        <v>18</v>
      </c>
      <c r="I100" s="8">
        <f t="shared" si="5"/>
        <v>12.100000000000001</v>
      </c>
      <c r="J100" s="8">
        <v>37.6</v>
      </c>
      <c r="K100" s="52">
        <v>150</v>
      </c>
      <c r="L100" s="53">
        <v>49.7</v>
      </c>
      <c r="M100" s="81"/>
    </row>
    <row r="101" spans="1:13" x14ac:dyDescent="0.35">
      <c r="A101" s="53">
        <v>1</v>
      </c>
      <c r="B101" s="8"/>
      <c r="C101" s="8" t="s">
        <v>169</v>
      </c>
      <c r="D101" s="8" t="s">
        <v>188</v>
      </c>
      <c r="E101" s="50">
        <v>200</v>
      </c>
      <c r="F101" s="51">
        <v>1.3</v>
      </c>
      <c r="G101" s="15">
        <f t="shared" si="4"/>
        <v>0.76923076923076916</v>
      </c>
      <c r="H101" s="8">
        <v>19.38</v>
      </c>
      <c r="I101" s="8">
        <f t="shared" si="5"/>
        <v>13.100000000000001</v>
      </c>
      <c r="J101" s="8">
        <v>44.6</v>
      </c>
      <c r="K101" s="52">
        <v>150</v>
      </c>
      <c r="L101" s="53">
        <v>57.7</v>
      </c>
      <c r="M101" s="81"/>
    </row>
    <row r="102" spans="1:13" x14ac:dyDescent="0.35">
      <c r="A102" s="53">
        <v>1</v>
      </c>
      <c r="B102" s="8"/>
      <c r="C102" s="8" t="s">
        <v>169</v>
      </c>
      <c r="D102" s="8" t="s">
        <v>189</v>
      </c>
      <c r="E102" s="50">
        <v>250</v>
      </c>
      <c r="F102" s="51">
        <v>1.3</v>
      </c>
      <c r="G102" s="15">
        <f t="shared" si="4"/>
        <v>0.76923076923076916</v>
      </c>
      <c r="H102" s="8">
        <v>19.38</v>
      </c>
      <c r="I102" s="8">
        <f t="shared" si="5"/>
        <v>13.100000000000001</v>
      </c>
      <c r="J102" s="8">
        <v>42.4</v>
      </c>
      <c r="K102" s="52">
        <v>150</v>
      </c>
      <c r="L102" s="53">
        <v>55.5</v>
      </c>
      <c r="M102" s="81"/>
    </row>
    <row r="103" spans="1:13" x14ac:dyDescent="0.35">
      <c r="A103" s="53">
        <v>1</v>
      </c>
      <c r="B103" s="8"/>
      <c r="C103" s="8" t="s">
        <v>169</v>
      </c>
      <c r="D103" s="8" t="s">
        <v>190</v>
      </c>
      <c r="E103" s="50">
        <v>300</v>
      </c>
      <c r="F103" s="51">
        <v>1.3</v>
      </c>
      <c r="G103" s="15">
        <f t="shared" si="4"/>
        <v>0.76923076923076916</v>
      </c>
      <c r="H103" s="8">
        <v>19.38</v>
      </c>
      <c r="I103" s="8">
        <f t="shared" si="5"/>
        <v>13.100000000000001</v>
      </c>
      <c r="J103" s="8">
        <v>40.9</v>
      </c>
      <c r="K103" s="52">
        <v>150</v>
      </c>
      <c r="L103" s="53">
        <v>54</v>
      </c>
      <c r="M103" s="81"/>
    </row>
    <row r="104" spans="1:13" x14ac:dyDescent="0.35">
      <c r="A104" s="53">
        <v>1</v>
      </c>
      <c r="B104" s="8"/>
      <c r="C104" s="8" t="s">
        <v>169</v>
      </c>
      <c r="D104" s="8" t="s">
        <v>191</v>
      </c>
      <c r="E104" s="50">
        <v>200</v>
      </c>
      <c r="F104" s="51">
        <v>1.4</v>
      </c>
      <c r="G104" s="15">
        <f t="shared" si="4"/>
        <v>0.7142857142857143</v>
      </c>
      <c r="H104" s="8">
        <v>22.8</v>
      </c>
      <c r="I104" s="8">
        <f t="shared" si="5"/>
        <v>12.200000000000003</v>
      </c>
      <c r="J104" s="8">
        <v>53</v>
      </c>
      <c r="K104" s="52">
        <v>190</v>
      </c>
      <c r="L104" s="53">
        <v>65.2</v>
      </c>
      <c r="M104" s="81"/>
    </row>
    <row r="105" spans="1:13" x14ac:dyDescent="0.35">
      <c r="A105" s="53">
        <v>1</v>
      </c>
      <c r="B105" s="8"/>
      <c r="C105" s="8" t="s">
        <v>169</v>
      </c>
      <c r="D105" s="8" t="s">
        <v>192</v>
      </c>
      <c r="E105" s="50">
        <v>250</v>
      </c>
      <c r="F105" s="51">
        <v>1.4</v>
      </c>
      <c r="G105" s="15">
        <f t="shared" si="4"/>
        <v>0.7142857142857143</v>
      </c>
      <c r="H105" s="8">
        <v>22.8</v>
      </c>
      <c r="I105" s="8">
        <f t="shared" si="5"/>
        <v>12.100000000000001</v>
      </c>
      <c r="J105" s="8">
        <v>50</v>
      </c>
      <c r="K105" s="52">
        <v>190</v>
      </c>
      <c r="L105" s="53">
        <v>62.1</v>
      </c>
      <c r="M105" s="81"/>
    </row>
    <row r="106" spans="1:13" x14ac:dyDescent="0.35">
      <c r="A106" s="53">
        <v>1</v>
      </c>
      <c r="B106" s="8"/>
      <c r="C106" s="8" t="s">
        <v>169</v>
      </c>
      <c r="D106" s="8" t="s">
        <v>193</v>
      </c>
      <c r="E106" s="50">
        <v>300</v>
      </c>
      <c r="F106" s="51">
        <v>1.4</v>
      </c>
      <c r="G106" s="15">
        <f t="shared" si="4"/>
        <v>0.7142857142857143</v>
      </c>
      <c r="H106" s="8">
        <v>22.8</v>
      </c>
      <c r="I106" s="8">
        <f t="shared" ref="I106:I130" si="6">L106-J106</f>
        <v>12.100000000000001</v>
      </c>
      <c r="J106" s="8">
        <v>48</v>
      </c>
      <c r="K106" s="52">
        <v>190</v>
      </c>
      <c r="L106" s="53">
        <v>60.1</v>
      </c>
      <c r="M106" s="81"/>
    </row>
    <row r="107" spans="1:13" x14ac:dyDescent="0.35">
      <c r="A107" s="53">
        <v>1</v>
      </c>
      <c r="B107" s="8"/>
      <c r="C107" s="8" t="s">
        <v>194</v>
      </c>
      <c r="D107" s="8" t="s">
        <v>195</v>
      </c>
      <c r="E107" s="50">
        <v>15</v>
      </c>
      <c r="F107" s="51">
        <v>0.5</v>
      </c>
      <c r="G107" s="15">
        <f t="shared" si="4"/>
        <v>2</v>
      </c>
      <c r="H107" s="8">
        <v>33.6</v>
      </c>
      <c r="I107" s="8">
        <f t="shared" si="6"/>
        <v>56.7</v>
      </c>
      <c r="J107" s="8">
        <v>62.2</v>
      </c>
      <c r="K107" s="52">
        <v>60</v>
      </c>
      <c r="L107" s="53">
        <v>118.9</v>
      </c>
      <c r="M107" s="81"/>
    </row>
    <row r="108" spans="1:13" x14ac:dyDescent="0.35">
      <c r="A108" s="53">
        <v>1</v>
      </c>
      <c r="B108" s="8"/>
      <c r="C108" s="8" t="s">
        <v>194</v>
      </c>
      <c r="D108" s="8" t="s">
        <v>196</v>
      </c>
      <c r="E108" s="50">
        <v>20</v>
      </c>
      <c r="F108" s="51">
        <v>0.5</v>
      </c>
      <c r="G108" s="15">
        <f t="shared" si="4"/>
        <v>2</v>
      </c>
      <c r="H108" s="8">
        <v>33.6</v>
      </c>
      <c r="I108" s="8">
        <f t="shared" si="6"/>
        <v>56.699999999999996</v>
      </c>
      <c r="J108" s="8">
        <v>59.4</v>
      </c>
      <c r="K108" s="52">
        <v>60</v>
      </c>
      <c r="L108" s="53">
        <v>116.1</v>
      </c>
      <c r="M108" s="81"/>
    </row>
    <row r="109" spans="1:13" x14ac:dyDescent="0.35">
      <c r="A109" s="53">
        <v>1</v>
      </c>
      <c r="B109" s="8"/>
      <c r="C109" s="8" t="s">
        <v>194</v>
      </c>
      <c r="D109" s="8" t="s">
        <v>197</v>
      </c>
      <c r="E109" s="50">
        <v>30</v>
      </c>
      <c r="F109" s="51">
        <v>0.5</v>
      </c>
      <c r="G109" s="15">
        <f t="shared" si="4"/>
        <v>2</v>
      </c>
      <c r="H109" s="8">
        <v>33.6</v>
      </c>
      <c r="I109" s="8">
        <f t="shared" si="6"/>
        <v>56.699999999999996</v>
      </c>
      <c r="J109" s="8">
        <v>56.6</v>
      </c>
      <c r="K109" s="52">
        <v>60</v>
      </c>
      <c r="L109" s="53">
        <v>113.3</v>
      </c>
      <c r="M109" s="81"/>
    </row>
    <row r="110" spans="1:13" x14ac:dyDescent="0.35">
      <c r="A110" s="53">
        <v>1</v>
      </c>
      <c r="B110" s="8"/>
      <c r="C110" s="8" t="s">
        <v>194</v>
      </c>
      <c r="D110" s="8" t="s">
        <v>198</v>
      </c>
      <c r="E110" s="50">
        <v>15</v>
      </c>
      <c r="F110" s="51">
        <v>0.5</v>
      </c>
      <c r="G110" s="15">
        <f t="shared" si="4"/>
        <v>2</v>
      </c>
      <c r="H110" s="8">
        <v>26.9</v>
      </c>
      <c r="I110" s="8">
        <f t="shared" si="6"/>
        <v>34.000000000000007</v>
      </c>
      <c r="J110" s="8">
        <v>61.4</v>
      </c>
      <c r="K110" s="52">
        <v>80</v>
      </c>
      <c r="L110" s="53">
        <v>95.4</v>
      </c>
      <c r="M110" s="81"/>
    </row>
    <row r="111" spans="1:13" x14ac:dyDescent="0.35">
      <c r="A111" s="53">
        <v>1</v>
      </c>
      <c r="B111" s="8"/>
      <c r="C111" s="8" t="s">
        <v>194</v>
      </c>
      <c r="D111" s="8" t="s">
        <v>199</v>
      </c>
      <c r="E111" s="50">
        <v>20</v>
      </c>
      <c r="F111" s="51">
        <v>0.5</v>
      </c>
      <c r="G111" s="15">
        <f t="shared" si="4"/>
        <v>2</v>
      </c>
      <c r="H111" s="8">
        <v>26.9</v>
      </c>
      <c r="I111" s="8">
        <f t="shared" si="6"/>
        <v>34</v>
      </c>
      <c r="J111" s="8">
        <v>56.5</v>
      </c>
      <c r="K111" s="52">
        <v>80</v>
      </c>
      <c r="L111" s="53">
        <v>90.5</v>
      </c>
      <c r="M111" s="81"/>
    </row>
    <row r="112" spans="1:13" x14ac:dyDescent="0.35">
      <c r="A112" s="53">
        <v>1</v>
      </c>
      <c r="B112" s="8"/>
      <c r="C112" s="8" t="s">
        <v>194</v>
      </c>
      <c r="D112" s="8" t="s">
        <v>200</v>
      </c>
      <c r="E112" s="50">
        <v>30</v>
      </c>
      <c r="F112" s="51">
        <v>0.5</v>
      </c>
      <c r="G112" s="15">
        <f t="shared" si="4"/>
        <v>2</v>
      </c>
      <c r="H112" s="8">
        <v>26.9</v>
      </c>
      <c r="I112" s="8">
        <f t="shared" si="6"/>
        <v>33.999999999999993</v>
      </c>
      <c r="J112" s="8">
        <v>51.6</v>
      </c>
      <c r="K112" s="52">
        <v>80</v>
      </c>
      <c r="L112" s="53">
        <v>85.6</v>
      </c>
      <c r="M112" s="81"/>
    </row>
    <row r="113" spans="1:13" x14ac:dyDescent="0.35">
      <c r="A113" s="53">
        <v>1</v>
      </c>
      <c r="B113" s="8"/>
      <c r="C113" s="8" t="s">
        <v>194</v>
      </c>
      <c r="D113" s="8" t="s">
        <v>201</v>
      </c>
      <c r="E113" s="50">
        <v>20</v>
      </c>
      <c r="F113" s="51">
        <v>0.8</v>
      </c>
      <c r="G113" s="15">
        <f t="shared" si="4"/>
        <v>1.25</v>
      </c>
      <c r="H113" s="8">
        <v>16.8</v>
      </c>
      <c r="I113" s="8">
        <f t="shared" si="6"/>
        <v>21.200000000000003</v>
      </c>
      <c r="J113" s="8">
        <v>52</v>
      </c>
      <c r="K113" s="52">
        <v>80</v>
      </c>
      <c r="L113" s="53">
        <v>73.2</v>
      </c>
      <c r="M113" s="81"/>
    </row>
    <row r="114" spans="1:13" x14ac:dyDescent="0.35">
      <c r="A114" s="53">
        <v>1</v>
      </c>
      <c r="B114" s="8"/>
      <c r="C114" s="8" t="s">
        <v>194</v>
      </c>
      <c r="D114" s="8" t="s">
        <v>202</v>
      </c>
      <c r="E114" s="50">
        <v>30</v>
      </c>
      <c r="F114" s="51">
        <v>0.8</v>
      </c>
      <c r="G114" s="15">
        <f t="shared" si="4"/>
        <v>1.25</v>
      </c>
      <c r="H114" s="8">
        <v>16.8</v>
      </c>
      <c r="I114" s="8">
        <f t="shared" si="6"/>
        <v>21.200000000000003</v>
      </c>
      <c r="J114" s="8">
        <v>45.3</v>
      </c>
      <c r="K114" s="52">
        <v>80</v>
      </c>
      <c r="L114" s="53">
        <v>66.5</v>
      </c>
      <c r="M114" s="81"/>
    </row>
    <row r="115" spans="1:13" x14ac:dyDescent="0.35">
      <c r="A115" s="53">
        <v>1</v>
      </c>
      <c r="B115" s="8"/>
      <c r="C115" s="8" t="s">
        <v>194</v>
      </c>
      <c r="D115" s="8" t="s">
        <v>203</v>
      </c>
      <c r="E115" s="50">
        <v>40</v>
      </c>
      <c r="F115" s="51">
        <v>0.8</v>
      </c>
      <c r="G115" s="15">
        <f t="shared" si="4"/>
        <v>1.25</v>
      </c>
      <c r="H115" s="8">
        <v>16.8</v>
      </c>
      <c r="I115" s="8">
        <f t="shared" si="6"/>
        <v>21.200000000000003</v>
      </c>
      <c r="J115" s="8">
        <v>42</v>
      </c>
      <c r="K115" s="52">
        <v>80</v>
      </c>
      <c r="L115" s="53">
        <v>63.2</v>
      </c>
      <c r="M115" s="81"/>
    </row>
    <row r="116" spans="1:13" x14ac:dyDescent="0.35">
      <c r="A116" s="53">
        <v>1</v>
      </c>
      <c r="B116" s="8"/>
      <c r="C116" s="8" t="s">
        <v>204</v>
      </c>
      <c r="D116" s="8" t="s">
        <v>205</v>
      </c>
      <c r="E116" s="50">
        <v>50</v>
      </c>
      <c r="F116" s="51">
        <v>1.1000000000000001</v>
      </c>
      <c r="G116" s="15">
        <f t="shared" si="4"/>
        <v>0.90909090909090906</v>
      </c>
      <c r="H116" s="8">
        <v>19.850000000000001</v>
      </c>
      <c r="I116" s="8">
        <f t="shared" si="6"/>
        <v>15.500000000000007</v>
      </c>
      <c r="J116" s="8">
        <v>59.9</v>
      </c>
      <c r="K116" s="52">
        <v>130</v>
      </c>
      <c r="L116" s="53">
        <v>75.400000000000006</v>
      </c>
      <c r="M116" s="81"/>
    </row>
    <row r="117" spans="1:13" x14ac:dyDescent="0.35">
      <c r="A117" s="53">
        <v>1</v>
      </c>
      <c r="B117" s="8"/>
      <c r="C117" s="8" t="s">
        <v>204</v>
      </c>
      <c r="D117" s="8" t="s">
        <v>206</v>
      </c>
      <c r="E117" s="50">
        <v>75</v>
      </c>
      <c r="F117" s="51">
        <v>1.1000000000000001</v>
      </c>
      <c r="G117" s="15">
        <f t="shared" si="4"/>
        <v>0.90909090909090906</v>
      </c>
      <c r="H117" s="8">
        <v>19.850000000000001</v>
      </c>
      <c r="I117" s="8">
        <f t="shared" si="6"/>
        <v>15.400000000000006</v>
      </c>
      <c r="J117" s="8">
        <v>50.8</v>
      </c>
      <c r="K117" s="52">
        <v>130</v>
      </c>
      <c r="L117" s="53">
        <v>66.2</v>
      </c>
      <c r="M117" s="81"/>
    </row>
    <row r="118" spans="1:13" x14ac:dyDescent="0.35">
      <c r="A118" s="53">
        <v>1</v>
      </c>
      <c r="B118" s="8"/>
      <c r="C118" s="8" t="s">
        <v>204</v>
      </c>
      <c r="D118" s="8" t="s">
        <v>207</v>
      </c>
      <c r="E118" s="50">
        <v>100</v>
      </c>
      <c r="F118" s="51">
        <v>1.1000000000000001</v>
      </c>
      <c r="G118" s="15">
        <f t="shared" si="4"/>
        <v>0.90909090909090906</v>
      </c>
      <c r="H118" s="8">
        <v>19.850000000000001</v>
      </c>
      <c r="I118" s="8">
        <f t="shared" si="6"/>
        <v>15.399999999999999</v>
      </c>
      <c r="J118" s="8">
        <v>46.2</v>
      </c>
      <c r="K118" s="52">
        <v>130</v>
      </c>
      <c r="L118" s="53">
        <v>61.6</v>
      </c>
      <c r="M118" s="81"/>
    </row>
    <row r="119" spans="1:13" ht="15" thickBot="1" x14ac:dyDescent="0.4">
      <c r="A119" s="53">
        <v>1</v>
      </c>
      <c r="B119" s="8"/>
      <c r="C119" s="8" t="s">
        <v>204</v>
      </c>
      <c r="D119" s="43" t="s">
        <v>208</v>
      </c>
      <c r="E119" s="50">
        <v>100</v>
      </c>
      <c r="F119" s="51">
        <v>2</v>
      </c>
      <c r="G119" s="15">
        <f t="shared" si="4"/>
        <v>0.5</v>
      </c>
      <c r="H119" s="8">
        <v>10.92</v>
      </c>
      <c r="I119" s="8">
        <f t="shared" si="6"/>
        <v>8.5</v>
      </c>
      <c r="J119" s="8">
        <v>39.4</v>
      </c>
      <c r="K119" s="52">
        <v>130</v>
      </c>
      <c r="L119" s="53">
        <v>47.9</v>
      </c>
      <c r="M119" s="81"/>
    </row>
    <row r="120" spans="1:13" ht="15" thickBot="1" x14ac:dyDescent="0.4">
      <c r="A120" s="53">
        <v>1</v>
      </c>
      <c r="B120" s="8"/>
      <c r="C120" s="50" t="s">
        <v>204</v>
      </c>
      <c r="D120" s="66" t="s">
        <v>209</v>
      </c>
      <c r="E120" s="67">
        <v>150</v>
      </c>
      <c r="F120" s="51">
        <v>2</v>
      </c>
      <c r="G120" s="15">
        <f t="shared" si="4"/>
        <v>0.5</v>
      </c>
      <c r="H120" s="8">
        <v>10.92</v>
      </c>
      <c r="I120" s="8">
        <f t="shared" si="6"/>
        <v>8.5</v>
      </c>
      <c r="J120" s="8">
        <v>33.4</v>
      </c>
      <c r="K120" s="52">
        <v>130</v>
      </c>
      <c r="L120" s="53">
        <v>41.9</v>
      </c>
      <c r="M120" s="81"/>
    </row>
    <row r="121" spans="1:13" x14ac:dyDescent="0.35">
      <c r="A121" s="53">
        <v>1</v>
      </c>
      <c r="B121" s="8"/>
      <c r="C121" s="8" t="s">
        <v>204</v>
      </c>
      <c r="D121" s="40" t="s">
        <v>210</v>
      </c>
      <c r="E121" s="50">
        <v>200</v>
      </c>
      <c r="F121" s="51">
        <v>2</v>
      </c>
      <c r="G121" s="15">
        <f t="shared" si="4"/>
        <v>0.5</v>
      </c>
      <c r="H121" s="8">
        <v>10.92</v>
      </c>
      <c r="I121" s="8">
        <f t="shared" si="6"/>
        <v>8.4999999999999964</v>
      </c>
      <c r="J121" s="8">
        <v>30.3</v>
      </c>
      <c r="K121" s="52">
        <v>130</v>
      </c>
      <c r="L121" s="53">
        <v>38.799999999999997</v>
      </c>
      <c r="M121" s="81"/>
    </row>
    <row r="122" spans="1:13" x14ac:dyDescent="0.35">
      <c r="A122" s="53">
        <v>1</v>
      </c>
      <c r="B122" s="8"/>
      <c r="C122" s="8" t="s">
        <v>204</v>
      </c>
      <c r="D122" s="8" t="s">
        <v>211</v>
      </c>
      <c r="E122" s="50">
        <v>150</v>
      </c>
      <c r="F122" s="51">
        <v>2.5</v>
      </c>
      <c r="G122" s="15">
        <f t="shared" si="4"/>
        <v>0.4</v>
      </c>
      <c r="H122" s="8">
        <v>10.08</v>
      </c>
      <c r="I122" s="8">
        <f t="shared" si="6"/>
        <v>6.8000000000000043</v>
      </c>
      <c r="J122" s="8">
        <v>47.4</v>
      </c>
      <c r="K122" s="52">
        <v>150</v>
      </c>
      <c r="L122" s="53">
        <v>54.2</v>
      </c>
      <c r="M122" s="81"/>
    </row>
    <row r="123" spans="1:13" x14ac:dyDescent="0.35">
      <c r="A123" s="53">
        <v>1</v>
      </c>
      <c r="B123" s="8"/>
      <c r="C123" s="8" t="s">
        <v>204</v>
      </c>
      <c r="D123" s="8" t="s">
        <v>212</v>
      </c>
      <c r="E123" s="50">
        <v>200</v>
      </c>
      <c r="F123" s="51">
        <v>2.5</v>
      </c>
      <c r="G123" s="15">
        <f t="shared" si="4"/>
        <v>0.4</v>
      </c>
      <c r="H123" s="8">
        <v>10.08</v>
      </c>
      <c r="I123" s="8">
        <f t="shared" si="6"/>
        <v>6.7999999999999972</v>
      </c>
      <c r="J123" s="8">
        <v>40.200000000000003</v>
      </c>
      <c r="K123" s="52">
        <v>150</v>
      </c>
      <c r="L123" s="53">
        <v>47</v>
      </c>
      <c r="M123" s="81"/>
    </row>
    <row r="124" spans="1:13" x14ac:dyDescent="0.35">
      <c r="A124" s="53">
        <v>1</v>
      </c>
      <c r="B124" s="8"/>
      <c r="C124" s="8" t="s">
        <v>204</v>
      </c>
      <c r="D124" s="8" t="s">
        <v>213</v>
      </c>
      <c r="E124" s="50">
        <v>250</v>
      </c>
      <c r="F124" s="51">
        <v>2.5</v>
      </c>
      <c r="G124" s="15">
        <f t="shared" si="4"/>
        <v>0.4</v>
      </c>
      <c r="H124" s="8">
        <v>10.08</v>
      </c>
      <c r="I124" s="8">
        <f t="shared" si="6"/>
        <v>6.8000000000000043</v>
      </c>
      <c r="J124" s="8">
        <v>35.9</v>
      </c>
      <c r="K124" s="52">
        <v>150</v>
      </c>
      <c r="L124" s="53">
        <v>42.7</v>
      </c>
      <c r="M124" s="81"/>
    </row>
    <row r="125" spans="1:13" ht="15" thickBot="1" x14ac:dyDescent="0.4">
      <c r="A125" s="53">
        <v>1</v>
      </c>
      <c r="B125" s="8"/>
      <c r="C125" s="8" t="s">
        <v>214</v>
      </c>
      <c r="D125" s="43" t="s">
        <v>215</v>
      </c>
      <c r="E125" s="50">
        <v>120</v>
      </c>
      <c r="F125" s="51">
        <v>1.4</v>
      </c>
      <c r="G125" s="15">
        <f t="shared" si="4"/>
        <v>0.7142857142857143</v>
      </c>
      <c r="H125" s="8">
        <v>14.4</v>
      </c>
      <c r="I125" s="8">
        <f t="shared" si="6"/>
        <v>12.099999999999994</v>
      </c>
      <c r="J125" s="8">
        <v>47.2</v>
      </c>
      <c r="K125" s="52">
        <v>120</v>
      </c>
      <c r="L125" s="53">
        <v>59.3</v>
      </c>
      <c r="M125" s="81"/>
    </row>
    <row r="126" spans="1:13" ht="15" thickBot="1" x14ac:dyDescent="0.4">
      <c r="A126" s="53">
        <v>1</v>
      </c>
      <c r="B126" s="8"/>
      <c r="C126" s="50" t="s">
        <v>214</v>
      </c>
      <c r="D126" s="66" t="s">
        <v>216</v>
      </c>
      <c r="E126" s="67">
        <v>140</v>
      </c>
      <c r="F126" s="51">
        <v>1.4</v>
      </c>
      <c r="G126" s="15">
        <f t="shared" si="4"/>
        <v>0.7142857142857143</v>
      </c>
      <c r="H126" s="8">
        <v>14.4</v>
      </c>
      <c r="I126" s="8">
        <f t="shared" si="6"/>
        <v>12.099999999999994</v>
      </c>
      <c r="J126" s="8">
        <v>44.2</v>
      </c>
      <c r="K126" s="52">
        <v>120</v>
      </c>
      <c r="L126" s="53">
        <v>56.3</v>
      </c>
      <c r="M126" s="81"/>
    </row>
    <row r="127" spans="1:13" x14ac:dyDescent="0.35">
      <c r="A127" s="53">
        <v>1</v>
      </c>
      <c r="B127" s="8"/>
      <c r="C127" s="8" t="s">
        <v>214</v>
      </c>
      <c r="D127" s="40" t="s">
        <v>217</v>
      </c>
      <c r="E127" s="50">
        <v>160</v>
      </c>
      <c r="F127" s="51">
        <v>1.4</v>
      </c>
      <c r="G127" s="15">
        <f t="shared" si="4"/>
        <v>0.7142857142857143</v>
      </c>
      <c r="H127" s="8">
        <v>14.4</v>
      </c>
      <c r="I127" s="8">
        <f t="shared" si="6"/>
        <v>12.100000000000001</v>
      </c>
      <c r="J127" s="8">
        <v>41.9</v>
      </c>
      <c r="K127" s="52">
        <v>120</v>
      </c>
      <c r="L127" s="53">
        <v>54</v>
      </c>
      <c r="M127" s="81"/>
    </row>
    <row r="128" spans="1:13" x14ac:dyDescent="0.35">
      <c r="A128" s="53">
        <v>1</v>
      </c>
      <c r="B128" s="8"/>
      <c r="C128" s="8" t="s">
        <v>214</v>
      </c>
      <c r="D128" s="8" t="s">
        <v>218</v>
      </c>
      <c r="E128" s="50">
        <v>80</v>
      </c>
      <c r="F128" s="51">
        <v>1.2</v>
      </c>
      <c r="G128" s="15">
        <f t="shared" si="4"/>
        <v>0.83333333333333337</v>
      </c>
      <c r="H128" s="8">
        <v>14</v>
      </c>
      <c r="I128" s="8">
        <f t="shared" si="6"/>
        <v>14.199999999999996</v>
      </c>
      <c r="J128" s="8">
        <v>52.1</v>
      </c>
      <c r="K128" s="52">
        <v>100</v>
      </c>
      <c r="L128" s="53">
        <v>66.3</v>
      </c>
      <c r="M128" s="81"/>
    </row>
    <row r="129" spans="1:13" x14ac:dyDescent="0.35">
      <c r="A129" s="53">
        <v>1</v>
      </c>
      <c r="B129" s="8"/>
      <c r="C129" s="8" t="s">
        <v>214</v>
      </c>
      <c r="D129" s="8" t="s">
        <v>219</v>
      </c>
      <c r="E129" s="50">
        <v>100</v>
      </c>
      <c r="F129" s="51">
        <v>1.2</v>
      </c>
      <c r="G129" s="15">
        <f t="shared" si="4"/>
        <v>0.83333333333333337</v>
      </c>
      <c r="H129" s="8">
        <v>14</v>
      </c>
      <c r="I129" s="8">
        <f t="shared" si="6"/>
        <v>14.100000000000001</v>
      </c>
      <c r="J129" s="8">
        <v>46.5</v>
      </c>
      <c r="K129" s="52">
        <v>100</v>
      </c>
      <c r="L129" s="53">
        <v>60.6</v>
      </c>
      <c r="M129" s="81"/>
    </row>
    <row r="130" spans="1:13" x14ac:dyDescent="0.35">
      <c r="A130" s="53">
        <v>1</v>
      </c>
      <c r="B130" s="8"/>
      <c r="C130" s="8" t="s">
        <v>214</v>
      </c>
      <c r="D130" s="8" t="s">
        <v>220</v>
      </c>
      <c r="E130" s="50">
        <v>120</v>
      </c>
      <c r="F130" s="51">
        <v>1.2</v>
      </c>
      <c r="G130" s="15">
        <f t="shared" ref="G130:G193" si="7">1/F130</f>
        <v>0.83333333333333337</v>
      </c>
      <c r="H130" s="8">
        <v>14</v>
      </c>
      <c r="I130" s="8">
        <f t="shared" si="6"/>
        <v>14.099999999999994</v>
      </c>
      <c r="J130" s="8">
        <v>42.7</v>
      </c>
      <c r="K130" s="52">
        <v>100</v>
      </c>
      <c r="L130" s="53">
        <v>56.8</v>
      </c>
      <c r="M130" s="81"/>
    </row>
    <row r="131" spans="1:13" x14ac:dyDescent="0.35">
      <c r="A131" s="53">
        <v>1</v>
      </c>
      <c r="B131" s="14" t="s">
        <v>221</v>
      </c>
      <c r="C131" s="14" t="s">
        <v>222</v>
      </c>
      <c r="D131" s="8" t="s">
        <v>223</v>
      </c>
      <c r="E131" s="57">
        <v>60</v>
      </c>
      <c r="F131" s="59">
        <v>1.8</v>
      </c>
      <c r="G131" s="15">
        <f t="shared" si="7"/>
        <v>0.55555555555555558</v>
      </c>
      <c r="H131" s="19"/>
      <c r="I131" s="19"/>
      <c r="J131" s="14">
        <v>14.7</v>
      </c>
      <c r="K131" s="68"/>
      <c r="L131" s="69"/>
      <c r="M131" s="81"/>
    </row>
    <row r="132" spans="1:13" x14ac:dyDescent="0.35">
      <c r="A132" s="53">
        <v>1</v>
      </c>
      <c r="B132" s="14" t="s">
        <v>221</v>
      </c>
      <c r="C132" s="14" t="s">
        <v>222</v>
      </c>
      <c r="D132" s="18" t="s">
        <v>224</v>
      </c>
      <c r="E132" s="57">
        <v>80</v>
      </c>
      <c r="F132" s="59">
        <v>1.8</v>
      </c>
      <c r="G132" s="15">
        <f t="shared" si="7"/>
        <v>0.55555555555555558</v>
      </c>
      <c r="H132" s="19"/>
      <c r="I132" s="19"/>
      <c r="J132" s="14">
        <v>11.4</v>
      </c>
      <c r="K132" s="68"/>
      <c r="L132" s="69"/>
      <c r="M132" s="81"/>
    </row>
    <row r="133" spans="1:13" x14ac:dyDescent="0.35">
      <c r="A133" s="53">
        <v>1</v>
      </c>
      <c r="B133" s="14" t="s">
        <v>221</v>
      </c>
      <c r="C133" s="14" t="s">
        <v>222</v>
      </c>
      <c r="D133" s="8" t="s">
        <v>225</v>
      </c>
      <c r="E133" s="57">
        <v>100</v>
      </c>
      <c r="F133" s="59">
        <v>1.8</v>
      </c>
      <c r="G133" s="15">
        <f t="shared" si="7"/>
        <v>0.55555555555555558</v>
      </c>
      <c r="H133" s="19"/>
      <c r="I133" s="19"/>
      <c r="J133" s="14">
        <v>9.4</v>
      </c>
      <c r="K133" s="68"/>
      <c r="L133" s="69"/>
      <c r="M133" s="81"/>
    </row>
    <row r="134" spans="1:13" x14ac:dyDescent="0.35">
      <c r="A134" s="53">
        <v>1</v>
      </c>
      <c r="B134" s="14" t="s">
        <v>221</v>
      </c>
      <c r="C134" s="14" t="s">
        <v>222</v>
      </c>
      <c r="D134" s="8" t="s">
        <v>226</v>
      </c>
      <c r="E134" s="57">
        <v>45</v>
      </c>
      <c r="F134" s="59">
        <v>0.85</v>
      </c>
      <c r="G134" s="15">
        <f t="shared" si="7"/>
        <v>1.1764705882352942</v>
      </c>
      <c r="H134" s="19"/>
      <c r="I134" s="19"/>
      <c r="J134" s="14">
        <v>44.8</v>
      </c>
      <c r="K134" s="68"/>
      <c r="L134" s="69"/>
      <c r="M134" s="81"/>
    </row>
    <row r="135" spans="1:13" x14ac:dyDescent="0.35">
      <c r="A135" s="53">
        <v>1</v>
      </c>
      <c r="B135" s="14" t="s">
        <v>221</v>
      </c>
      <c r="C135" s="14" t="s">
        <v>222</v>
      </c>
      <c r="D135" s="8" t="s">
        <v>227</v>
      </c>
      <c r="E135" s="57">
        <v>80</v>
      </c>
      <c r="F135" s="59">
        <v>0.85</v>
      </c>
      <c r="G135" s="15">
        <f t="shared" si="7"/>
        <v>1.1764705882352942</v>
      </c>
      <c r="H135" s="19"/>
      <c r="I135" s="19"/>
      <c r="J135" s="14">
        <v>26.5</v>
      </c>
      <c r="K135" s="68"/>
      <c r="L135" s="69"/>
      <c r="M135" s="81"/>
    </row>
    <row r="136" spans="1:13" x14ac:dyDescent="0.35">
      <c r="A136" s="53">
        <v>1</v>
      </c>
      <c r="B136" s="14" t="s">
        <v>221</v>
      </c>
      <c r="C136" s="14" t="s">
        <v>222</v>
      </c>
      <c r="D136" s="8" t="s">
        <v>228</v>
      </c>
      <c r="E136" s="57">
        <v>125</v>
      </c>
      <c r="F136" s="59">
        <v>0.85</v>
      </c>
      <c r="G136" s="15">
        <f t="shared" si="7"/>
        <v>1.1764705882352942</v>
      </c>
      <c r="H136" s="19"/>
      <c r="I136" s="19"/>
      <c r="J136" s="14">
        <v>18.100000000000001</v>
      </c>
      <c r="K136" s="68"/>
      <c r="L136" s="69"/>
      <c r="M136" s="81"/>
    </row>
    <row r="137" spans="1:13" x14ac:dyDescent="0.35">
      <c r="A137" s="53">
        <v>1</v>
      </c>
      <c r="B137" s="14" t="s">
        <v>221</v>
      </c>
      <c r="C137" s="14" t="s">
        <v>222</v>
      </c>
      <c r="D137" s="8" t="s">
        <v>229</v>
      </c>
      <c r="E137" s="57">
        <v>150</v>
      </c>
      <c r="F137" s="59">
        <v>2.5</v>
      </c>
      <c r="G137" s="15">
        <f t="shared" si="7"/>
        <v>0.4</v>
      </c>
      <c r="H137" s="19"/>
      <c r="I137" s="19"/>
      <c r="J137" s="14">
        <v>28.3</v>
      </c>
      <c r="K137" s="68"/>
      <c r="L137" s="69"/>
      <c r="M137" s="81"/>
    </row>
    <row r="138" spans="1:13" x14ac:dyDescent="0.35">
      <c r="A138" s="53">
        <v>1</v>
      </c>
      <c r="B138" s="14" t="s">
        <v>221</v>
      </c>
      <c r="C138" s="14" t="s">
        <v>222</v>
      </c>
      <c r="D138" s="8" t="s">
        <v>229</v>
      </c>
      <c r="E138" s="57">
        <v>200</v>
      </c>
      <c r="F138" s="59">
        <v>2.5</v>
      </c>
      <c r="G138" s="15">
        <f t="shared" si="7"/>
        <v>0.4</v>
      </c>
      <c r="H138" s="19"/>
      <c r="I138" s="19"/>
      <c r="J138" s="14">
        <v>22.6</v>
      </c>
      <c r="K138" s="68"/>
      <c r="L138" s="69"/>
      <c r="M138" s="81"/>
    </row>
    <row r="139" spans="1:13" x14ac:dyDescent="0.35">
      <c r="A139" s="53">
        <v>1</v>
      </c>
      <c r="B139" s="14" t="s">
        <v>221</v>
      </c>
      <c r="C139" s="14" t="s">
        <v>222</v>
      </c>
      <c r="D139" s="8" t="s">
        <v>229</v>
      </c>
      <c r="E139" s="57">
        <v>250</v>
      </c>
      <c r="F139" s="59">
        <v>2.5</v>
      </c>
      <c r="G139" s="15">
        <f t="shared" si="7"/>
        <v>0.4</v>
      </c>
      <c r="H139" s="19"/>
      <c r="I139" s="19"/>
      <c r="J139" s="14">
        <v>19.2</v>
      </c>
      <c r="K139" s="68"/>
      <c r="L139" s="69"/>
      <c r="M139" s="81"/>
    </row>
    <row r="140" spans="1:13" x14ac:dyDescent="0.35">
      <c r="A140" s="53">
        <v>1</v>
      </c>
      <c r="B140" s="14" t="s">
        <v>221</v>
      </c>
      <c r="C140" s="14" t="s">
        <v>222</v>
      </c>
      <c r="D140" s="8" t="s">
        <v>230</v>
      </c>
      <c r="E140" s="57">
        <v>200</v>
      </c>
      <c r="F140" s="59">
        <v>3.2</v>
      </c>
      <c r="G140" s="15">
        <f t="shared" si="7"/>
        <v>0.3125</v>
      </c>
      <c r="H140" s="19"/>
      <c r="I140" s="19"/>
      <c r="J140" s="14">
        <v>28.2</v>
      </c>
      <c r="K140" s="68"/>
      <c r="L140" s="69"/>
      <c r="M140" s="81"/>
    </row>
    <row r="141" spans="1:13" x14ac:dyDescent="0.35">
      <c r="A141" s="53">
        <v>1</v>
      </c>
      <c r="B141" s="14" t="s">
        <v>221</v>
      </c>
      <c r="C141" s="14" t="s">
        <v>222</v>
      </c>
      <c r="D141" s="8" t="s">
        <v>230</v>
      </c>
      <c r="E141" s="57">
        <v>250</v>
      </c>
      <c r="F141" s="59">
        <v>3.2</v>
      </c>
      <c r="G141" s="15">
        <f t="shared" si="7"/>
        <v>0.3125</v>
      </c>
      <c r="H141" s="19"/>
      <c r="I141" s="19"/>
      <c r="J141" s="14">
        <v>23.7</v>
      </c>
      <c r="K141" s="68"/>
      <c r="L141" s="69"/>
      <c r="M141" s="81"/>
    </row>
    <row r="142" spans="1:13" x14ac:dyDescent="0.35">
      <c r="A142" s="53">
        <v>1</v>
      </c>
      <c r="B142" s="14" t="s">
        <v>221</v>
      </c>
      <c r="C142" s="14" t="s">
        <v>222</v>
      </c>
      <c r="D142" s="8" t="s">
        <v>230</v>
      </c>
      <c r="E142" s="57">
        <v>300</v>
      </c>
      <c r="F142" s="59">
        <v>3.2</v>
      </c>
      <c r="G142" s="15">
        <f t="shared" si="7"/>
        <v>0.3125</v>
      </c>
      <c r="H142" s="19"/>
      <c r="I142" s="19"/>
      <c r="J142" s="14">
        <v>20.6</v>
      </c>
      <c r="K142" s="68"/>
      <c r="L142" s="69"/>
      <c r="M142" s="81"/>
    </row>
    <row r="143" spans="1:13" x14ac:dyDescent="0.35">
      <c r="A143" s="53">
        <v>1</v>
      </c>
      <c r="B143" s="8"/>
      <c r="C143" s="8"/>
      <c r="D143" s="8" t="s">
        <v>231</v>
      </c>
      <c r="E143" s="50">
        <v>5</v>
      </c>
      <c r="F143" s="51">
        <v>0.8</v>
      </c>
      <c r="G143" s="15">
        <f t="shared" si="7"/>
        <v>1.25</v>
      </c>
      <c r="H143" s="8">
        <v>16.8</v>
      </c>
      <c r="I143" s="8">
        <f t="shared" ref="I143:I174" si="8">L143-J143</f>
        <v>21.300000000000011</v>
      </c>
      <c r="J143" s="8">
        <v>72.099999999999994</v>
      </c>
      <c r="K143" s="52">
        <v>80</v>
      </c>
      <c r="L143" s="53">
        <v>93.4</v>
      </c>
      <c r="M143" s="81"/>
    </row>
    <row r="144" spans="1:13" x14ac:dyDescent="0.35">
      <c r="A144" s="53">
        <v>1</v>
      </c>
      <c r="B144" s="8"/>
      <c r="C144" s="8"/>
      <c r="D144" s="8" t="s">
        <v>231</v>
      </c>
      <c r="E144" s="50">
        <v>10</v>
      </c>
      <c r="F144" s="51">
        <v>0.8</v>
      </c>
      <c r="G144" s="15">
        <f t="shared" si="7"/>
        <v>1.25</v>
      </c>
      <c r="H144" s="8">
        <v>16.8</v>
      </c>
      <c r="I144" s="8">
        <f t="shared" si="8"/>
        <v>21.199999999999996</v>
      </c>
      <c r="J144" s="8">
        <v>48.9</v>
      </c>
      <c r="K144" s="52">
        <v>80</v>
      </c>
      <c r="L144" s="53">
        <v>70.099999999999994</v>
      </c>
      <c r="M144" s="81"/>
    </row>
    <row r="145" spans="1:13" x14ac:dyDescent="0.35">
      <c r="A145" s="53">
        <v>1</v>
      </c>
      <c r="B145" s="8"/>
      <c r="C145" s="8"/>
      <c r="D145" s="8" t="s">
        <v>231</v>
      </c>
      <c r="E145" s="50">
        <v>15</v>
      </c>
      <c r="F145" s="51">
        <v>0.8</v>
      </c>
      <c r="G145" s="15">
        <f t="shared" si="7"/>
        <v>1.25</v>
      </c>
      <c r="H145" s="8">
        <v>16.8</v>
      </c>
      <c r="I145" s="8">
        <f t="shared" si="8"/>
        <v>21.299999999999997</v>
      </c>
      <c r="J145" s="8">
        <v>41.1</v>
      </c>
      <c r="K145" s="52">
        <v>80</v>
      </c>
      <c r="L145" s="53">
        <v>62.4</v>
      </c>
      <c r="M145" s="81"/>
    </row>
    <row r="146" spans="1:13" x14ac:dyDescent="0.35">
      <c r="A146" s="53">
        <v>1</v>
      </c>
      <c r="B146" s="8"/>
      <c r="C146" s="8"/>
      <c r="D146" s="8" t="s">
        <v>232</v>
      </c>
      <c r="E146" s="50">
        <v>60</v>
      </c>
      <c r="F146" s="51">
        <v>1.2</v>
      </c>
      <c r="G146" s="15">
        <f t="shared" si="7"/>
        <v>0.83333333333333337</v>
      </c>
      <c r="H146" s="8">
        <v>14</v>
      </c>
      <c r="I146" s="8">
        <f t="shared" si="8"/>
        <v>14.100000000000001</v>
      </c>
      <c r="J146" s="8">
        <v>26.4</v>
      </c>
      <c r="K146" s="52">
        <v>100</v>
      </c>
      <c r="L146" s="53">
        <v>40.5</v>
      </c>
      <c r="M146" s="81"/>
    </row>
    <row r="147" spans="1:13" x14ac:dyDescent="0.35">
      <c r="A147" s="53">
        <v>1</v>
      </c>
      <c r="B147" s="8"/>
      <c r="C147" s="8"/>
      <c r="D147" s="8" t="s">
        <v>232</v>
      </c>
      <c r="E147" s="50">
        <v>80</v>
      </c>
      <c r="F147" s="51">
        <v>1.2</v>
      </c>
      <c r="G147" s="15">
        <f t="shared" si="7"/>
        <v>0.83333333333333337</v>
      </c>
      <c r="H147" s="8">
        <v>14</v>
      </c>
      <c r="I147" s="8">
        <f t="shared" si="8"/>
        <v>14.2</v>
      </c>
      <c r="J147" s="8">
        <v>25.2</v>
      </c>
      <c r="K147" s="52">
        <v>100</v>
      </c>
      <c r="L147" s="53">
        <v>39.4</v>
      </c>
      <c r="M147" s="81"/>
    </row>
    <row r="148" spans="1:13" x14ac:dyDescent="0.35">
      <c r="A148" s="53">
        <v>1</v>
      </c>
      <c r="B148" s="8"/>
      <c r="C148" s="8"/>
      <c r="D148" s="8" t="s">
        <v>232</v>
      </c>
      <c r="E148" s="50">
        <v>100</v>
      </c>
      <c r="F148" s="51">
        <v>1.2</v>
      </c>
      <c r="G148" s="15">
        <f t="shared" si="7"/>
        <v>0.83333333333333337</v>
      </c>
      <c r="H148" s="8">
        <v>14</v>
      </c>
      <c r="I148" s="8">
        <f t="shared" si="8"/>
        <v>14.200000000000003</v>
      </c>
      <c r="J148" s="8">
        <v>24.5</v>
      </c>
      <c r="K148" s="52">
        <v>100</v>
      </c>
      <c r="L148" s="53">
        <v>38.700000000000003</v>
      </c>
      <c r="M148" s="81"/>
    </row>
    <row r="149" spans="1:13" x14ac:dyDescent="0.35">
      <c r="A149" s="53">
        <v>1</v>
      </c>
      <c r="B149" s="8"/>
      <c r="C149" s="8"/>
      <c r="D149" s="8" t="s">
        <v>233</v>
      </c>
      <c r="E149" s="50">
        <v>80</v>
      </c>
      <c r="F149" s="51">
        <v>1.6</v>
      </c>
      <c r="G149" s="15">
        <f t="shared" si="7"/>
        <v>0.625</v>
      </c>
      <c r="H149" s="8">
        <v>12.6</v>
      </c>
      <c r="I149" s="8">
        <f t="shared" si="8"/>
        <v>10.600000000000001</v>
      </c>
      <c r="J149" s="8">
        <v>23.9</v>
      </c>
      <c r="K149" s="52">
        <v>120</v>
      </c>
      <c r="L149" s="53">
        <v>34.5</v>
      </c>
      <c r="M149" s="81"/>
    </row>
    <row r="150" spans="1:13" x14ac:dyDescent="0.35">
      <c r="A150" s="53">
        <v>1</v>
      </c>
      <c r="B150" s="8"/>
      <c r="C150" s="8"/>
      <c r="D150" s="8" t="s">
        <v>233</v>
      </c>
      <c r="E150" s="50">
        <v>100</v>
      </c>
      <c r="F150" s="51">
        <v>1.6</v>
      </c>
      <c r="G150" s="15">
        <f t="shared" si="7"/>
        <v>0.625</v>
      </c>
      <c r="H150" s="8">
        <v>12.6</v>
      </c>
      <c r="I150" s="8">
        <f t="shared" si="8"/>
        <v>10.600000000000001</v>
      </c>
      <c r="J150" s="8">
        <v>23</v>
      </c>
      <c r="K150" s="52">
        <v>120</v>
      </c>
      <c r="L150" s="53">
        <v>33.6</v>
      </c>
      <c r="M150" s="81"/>
    </row>
    <row r="151" spans="1:13" x14ac:dyDescent="0.35">
      <c r="A151" s="53">
        <v>1</v>
      </c>
      <c r="B151" s="8"/>
      <c r="C151" s="8"/>
      <c r="D151" s="8" t="s">
        <v>233</v>
      </c>
      <c r="E151" s="50">
        <v>120</v>
      </c>
      <c r="F151" s="51">
        <v>1.6</v>
      </c>
      <c r="G151" s="15">
        <f t="shared" si="7"/>
        <v>0.625</v>
      </c>
      <c r="H151" s="8">
        <v>12.6</v>
      </c>
      <c r="I151" s="8">
        <f t="shared" si="8"/>
        <v>10.600000000000001</v>
      </c>
      <c r="J151" s="8">
        <v>22.4</v>
      </c>
      <c r="K151" s="52">
        <v>120</v>
      </c>
      <c r="L151" s="53">
        <v>33</v>
      </c>
      <c r="M151" s="81"/>
    </row>
    <row r="152" spans="1:13" x14ac:dyDescent="0.35">
      <c r="A152" s="53">
        <v>1</v>
      </c>
      <c r="B152" s="8" t="s">
        <v>234</v>
      </c>
      <c r="C152" s="8" t="s">
        <v>235</v>
      </c>
      <c r="D152" s="8" t="s">
        <v>236</v>
      </c>
      <c r="E152" s="50">
        <v>80</v>
      </c>
      <c r="F152" s="51">
        <v>1</v>
      </c>
      <c r="G152" s="15">
        <f t="shared" si="7"/>
        <v>1</v>
      </c>
      <c r="H152" s="8">
        <v>16.8</v>
      </c>
      <c r="I152" s="8">
        <f t="shared" si="8"/>
        <v>17</v>
      </c>
      <c r="J152" s="8">
        <v>51.5</v>
      </c>
      <c r="K152" s="52">
        <v>100</v>
      </c>
      <c r="L152" s="53">
        <v>68.5</v>
      </c>
      <c r="M152" s="81"/>
    </row>
    <row r="153" spans="1:13" x14ac:dyDescent="0.35">
      <c r="A153" s="53">
        <v>1</v>
      </c>
      <c r="B153" s="8" t="s">
        <v>234</v>
      </c>
      <c r="C153" s="8" t="s">
        <v>235</v>
      </c>
      <c r="D153" s="8" t="s">
        <v>236</v>
      </c>
      <c r="E153" s="50">
        <v>100</v>
      </c>
      <c r="F153" s="51">
        <v>1</v>
      </c>
      <c r="G153" s="15">
        <f t="shared" si="7"/>
        <v>1</v>
      </c>
      <c r="H153" s="8">
        <v>16.8</v>
      </c>
      <c r="I153" s="8">
        <f t="shared" si="8"/>
        <v>16.999999999999993</v>
      </c>
      <c r="J153" s="8">
        <v>47.1</v>
      </c>
      <c r="K153" s="52">
        <v>100</v>
      </c>
      <c r="L153" s="53">
        <v>64.099999999999994</v>
      </c>
      <c r="M153" s="81"/>
    </row>
    <row r="154" spans="1:13" x14ac:dyDescent="0.35">
      <c r="A154" s="53">
        <v>1</v>
      </c>
      <c r="B154" s="8" t="s">
        <v>234</v>
      </c>
      <c r="C154" s="8" t="s">
        <v>235</v>
      </c>
      <c r="D154" s="8" t="s">
        <v>236</v>
      </c>
      <c r="E154" s="50">
        <v>120</v>
      </c>
      <c r="F154" s="51">
        <v>1</v>
      </c>
      <c r="G154" s="15">
        <f t="shared" si="7"/>
        <v>1</v>
      </c>
      <c r="H154" s="8">
        <v>16.8</v>
      </c>
      <c r="I154" s="8">
        <f t="shared" si="8"/>
        <v>17</v>
      </c>
      <c r="J154" s="8">
        <v>44.2</v>
      </c>
      <c r="K154" s="52">
        <v>100</v>
      </c>
      <c r="L154" s="53">
        <v>61.2</v>
      </c>
      <c r="M154" s="81"/>
    </row>
    <row r="155" spans="1:13" x14ac:dyDescent="0.35">
      <c r="A155" s="53">
        <v>1</v>
      </c>
      <c r="B155" s="8" t="s">
        <v>234</v>
      </c>
      <c r="C155" s="8" t="s">
        <v>235</v>
      </c>
      <c r="D155" s="8" t="s">
        <v>237</v>
      </c>
      <c r="E155" s="50">
        <v>60</v>
      </c>
      <c r="F155" s="51">
        <v>0.8</v>
      </c>
      <c r="G155" s="15">
        <f t="shared" si="7"/>
        <v>1.25</v>
      </c>
      <c r="H155" s="8">
        <v>18.899999999999999</v>
      </c>
      <c r="I155" s="8">
        <f t="shared" si="8"/>
        <v>21.299999999999997</v>
      </c>
      <c r="J155" s="8">
        <v>47.8</v>
      </c>
      <c r="K155" s="52">
        <v>90</v>
      </c>
      <c r="L155" s="53">
        <v>69.099999999999994</v>
      </c>
      <c r="M155" s="81"/>
    </row>
    <row r="156" spans="1:13" x14ac:dyDescent="0.35">
      <c r="A156" s="53">
        <v>1</v>
      </c>
      <c r="B156" s="8" t="s">
        <v>234</v>
      </c>
      <c r="C156" s="8" t="s">
        <v>235</v>
      </c>
      <c r="D156" s="8" t="s">
        <v>237</v>
      </c>
      <c r="E156" s="50">
        <v>80</v>
      </c>
      <c r="F156" s="51">
        <v>0.8</v>
      </c>
      <c r="G156" s="15">
        <f t="shared" si="7"/>
        <v>1.25</v>
      </c>
      <c r="H156" s="8">
        <v>18.899999999999999</v>
      </c>
      <c r="I156" s="8">
        <f t="shared" si="8"/>
        <v>21.199999999999996</v>
      </c>
      <c r="J156" s="8">
        <v>43.9</v>
      </c>
      <c r="K156" s="52">
        <v>90</v>
      </c>
      <c r="L156" s="53">
        <v>65.099999999999994</v>
      </c>
      <c r="M156" s="81"/>
    </row>
    <row r="157" spans="1:13" x14ac:dyDescent="0.35">
      <c r="A157" s="53">
        <v>1</v>
      </c>
      <c r="B157" s="8" t="s">
        <v>234</v>
      </c>
      <c r="C157" s="8" t="s">
        <v>235</v>
      </c>
      <c r="D157" s="8" t="s">
        <v>237</v>
      </c>
      <c r="E157" s="50">
        <v>100</v>
      </c>
      <c r="F157" s="51">
        <v>0.8</v>
      </c>
      <c r="G157" s="15">
        <f t="shared" si="7"/>
        <v>1.25</v>
      </c>
      <c r="H157" s="8">
        <v>18.899999999999999</v>
      </c>
      <c r="I157" s="8">
        <f t="shared" si="8"/>
        <v>21.299999999999997</v>
      </c>
      <c r="J157" s="8">
        <v>41.5</v>
      </c>
      <c r="K157" s="52">
        <v>90</v>
      </c>
      <c r="L157" s="53">
        <v>62.8</v>
      </c>
      <c r="M157" s="81"/>
    </row>
    <row r="158" spans="1:13" x14ac:dyDescent="0.35">
      <c r="A158" s="53">
        <v>1</v>
      </c>
      <c r="B158" s="8" t="s">
        <v>234</v>
      </c>
      <c r="C158" s="8" t="s">
        <v>235</v>
      </c>
      <c r="D158" s="8" t="s">
        <v>238</v>
      </c>
      <c r="E158" s="50">
        <v>100</v>
      </c>
      <c r="F158" s="51">
        <v>1.5</v>
      </c>
      <c r="G158" s="15">
        <f t="shared" si="7"/>
        <v>0.66666666666666663</v>
      </c>
      <c r="H158" s="8">
        <v>14.56</v>
      </c>
      <c r="I158" s="8">
        <f t="shared" si="8"/>
        <v>11.399999999999999</v>
      </c>
      <c r="J158" s="8">
        <v>55.6</v>
      </c>
      <c r="K158" s="52">
        <v>130</v>
      </c>
      <c r="L158" s="53">
        <v>67</v>
      </c>
      <c r="M158" s="81"/>
    </row>
    <row r="159" spans="1:13" x14ac:dyDescent="0.35">
      <c r="A159" s="53">
        <v>1</v>
      </c>
      <c r="B159" s="8" t="s">
        <v>234</v>
      </c>
      <c r="C159" s="8" t="s">
        <v>235</v>
      </c>
      <c r="D159" s="8" t="s">
        <v>238</v>
      </c>
      <c r="E159" s="50">
        <v>150</v>
      </c>
      <c r="F159" s="51">
        <v>1.5</v>
      </c>
      <c r="G159" s="15">
        <f t="shared" si="7"/>
        <v>0.66666666666666663</v>
      </c>
      <c r="H159" s="8">
        <v>14.56</v>
      </c>
      <c r="I159" s="8">
        <f t="shared" si="8"/>
        <v>11.399999999999999</v>
      </c>
      <c r="J159" s="8">
        <v>46.4</v>
      </c>
      <c r="K159" s="52">
        <v>130</v>
      </c>
      <c r="L159" s="53">
        <v>57.8</v>
      </c>
      <c r="M159" s="81"/>
    </row>
    <row r="160" spans="1:13" x14ac:dyDescent="0.35">
      <c r="A160" s="53">
        <v>1</v>
      </c>
      <c r="B160" s="8" t="s">
        <v>234</v>
      </c>
      <c r="C160" s="8" t="s">
        <v>235</v>
      </c>
      <c r="D160" s="8" t="s">
        <v>238</v>
      </c>
      <c r="E160" s="50">
        <v>200</v>
      </c>
      <c r="F160" s="51">
        <v>1.5</v>
      </c>
      <c r="G160" s="15">
        <f t="shared" si="7"/>
        <v>0.66666666666666663</v>
      </c>
      <c r="H160" s="8">
        <v>14.56</v>
      </c>
      <c r="I160" s="8">
        <f t="shared" si="8"/>
        <v>11.400000000000006</v>
      </c>
      <c r="J160" s="8">
        <v>41.8</v>
      </c>
      <c r="K160" s="52">
        <v>130</v>
      </c>
      <c r="L160" s="53">
        <v>53.2</v>
      </c>
      <c r="M160" s="81"/>
    </row>
    <row r="161" spans="1:13" x14ac:dyDescent="0.35">
      <c r="A161" s="53">
        <v>1</v>
      </c>
      <c r="B161" s="8"/>
      <c r="C161" s="8" t="s">
        <v>239</v>
      </c>
      <c r="D161" s="8" t="s">
        <v>240</v>
      </c>
      <c r="E161" s="50">
        <v>150</v>
      </c>
      <c r="F161" s="51">
        <v>1.8</v>
      </c>
      <c r="G161" s="15">
        <f t="shared" si="7"/>
        <v>0.55555555555555558</v>
      </c>
      <c r="H161" s="8">
        <v>11.2</v>
      </c>
      <c r="I161" s="8">
        <f t="shared" si="8"/>
        <v>9.4999999999999964</v>
      </c>
      <c r="J161" s="8">
        <v>25.3</v>
      </c>
      <c r="K161" s="52">
        <v>120</v>
      </c>
      <c r="L161" s="53">
        <v>34.799999999999997</v>
      </c>
      <c r="M161" s="81"/>
    </row>
    <row r="162" spans="1:13" x14ac:dyDescent="0.35">
      <c r="A162" s="53">
        <v>1</v>
      </c>
      <c r="B162" s="8"/>
      <c r="C162" s="8" t="s">
        <v>239</v>
      </c>
      <c r="D162" s="8" t="s">
        <v>240</v>
      </c>
      <c r="E162" s="50">
        <v>175</v>
      </c>
      <c r="F162" s="51">
        <v>1.8</v>
      </c>
      <c r="G162" s="15">
        <f t="shared" si="7"/>
        <v>0.55555555555555558</v>
      </c>
      <c r="H162" s="8">
        <v>11.2</v>
      </c>
      <c r="I162" s="8">
        <f t="shared" si="8"/>
        <v>9.4000000000000021</v>
      </c>
      <c r="J162" s="8">
        <v>24.7</v>
      </c>
      <c r="K162" s="52">
        <v>120</v>
      </c>
      <c r="L162" s="53">
        <v>34.1</v>
      </c>
      <c r="M162" s="81"/>
    </row>
    <row r="163" spans="1:13" x14ac:dyDescent="0.35">
      <c r="A163" s="53">
        <v>1</v>
      </c>
      <c r="B163" s="8"/>
      <c r="C163" s="8" t="s">
        <v>239</v>
      </c>
      <c r="D163" s="8" t="s">
        <v>240</v>
      </c>
      <c r="E163" s="50">
        <v>200</v>
      </c>
      <c r="F163" s="51">
        <v>1.8</v>
      </c>
      <c r="G163" s="15">
        <f t="shared" si="7"/>
        <v>0.55555555555555558</v>
      </c>
      <c r="H163" s="8">
        <v>11.2</v>
      </c>
      <c r="I163" s="8">
        <f t="shared" si="8"/>
        <v>9.4000000000000021</v>
      </c>
      <c r="J163" s="8">
        <v>24.2</v>
      </c>
      <c r="K163" s="52">
        <v>120</v>
      </c>
      <c r="L163" s="53">
        <v>33.6</v>
      </c>
      <c r="M163" s="81"/>
    </row>
    <row r="164" spans="1:13" ht="15" thickBot="1" x14ac:dyDescent="0.4">
      <c r="A164" s="53">
        <v>1</v>
      </c>
      <c r="B164" s="8"/>
      <c r="C164" s="8" t="s">
        <v>239</v>
      </c>
      <c r="D164" s="43" t="s">
        <v>241</v>
      </c>
      <c r="E164" s="50">
        <v>200</v>
      </c>
      <c r="F164" s="51">
        <v>2.5</v>
      </c>
      <c r="G164" s="15">
        <f t="shared" si="7"/>
        <v>0.4</v>
      </c>
      <c r="H164" s="8">
        <v>10.08</v>
      </c>
      <c r="I164" s="8">
        <f t="shared" si="8"/>
        <v>6.7999999999999972</v>
      </c>
      <c r="J164" s="8">
        <v>24.1</v>
      </c>
      <c r="K164" s="52">
        <v>150</v>
      </c>
      <c r="L164" s="53">
        <v>30.9</v>
      </c>
      <c r="M164" s="81"/>
    </row>
    <row r="165" spans="1:13" ht="15" thickBot="1" x14ac:dyDescent="0.4">
      <c r="A165" s="53">
        <v>1</v>
      </c>
      <c r="B165" s="8"/>
      <c r="C165" s="50" t="s">
        <v>239</v>
      </c>
      <c r="D165" s="66" t="s">
        <v>241</v>
      </c>
      <c r="E165" s="67">
        <v>250</v>
      </c>
      <c r="F165" s="51">
        <v>2.5</v>
      </c>
      <c r="G165" s="15">
        <f t="shared" si="7"/>
        <v>0.4</v>
      </c>
      <c r="H165" s="8">
        <v>10.08</v>
      </c>
      <c r="I165" s="8">
        <f t="shared" si="8"/>
        <v>6.8000000000000007</v>
      </c>
      <c r="J165" s="8">
        <v>22.9</v>
      </c>
      <c r="K165" s="52">
        <v>150</v>
      </c>
      <c r="L165" s="53">
        <v>29.7</v>
      </c>
      <c r="M165" s="81"/>
    </row>
    <row r="166" spans="1:13" x14ac:dyDescent="0.35">
      <c r="A166" s="53">
        <v>1</v>
      </c>
      <c r="B166" s="8"/>
      <c r="C166" s="8" t="s">
        <v>239</v>
      </c>
      <c r="D166" s="40" t="s">
        <v>241</v>
      </c>
      <c r="E166" s="50">
        <v>300</v>
      </c>
      <c r="F166" s="51">
        <v>2.5</v>
      </c>
      <c r="G166" s="15">
        <f t="shared" si="7"/>
        <v>0.4</v>
      </c>
      <c r="H166" s="8">
        <v>10.08</v>
      </c>
      <c r="I166" s="8">
        <f t="shared" si="8"/>
        <v>6.8000000000000007</v>
      </c>
      <c r="J166" s="8">
        <v>22</v>
      </c>
      <c r="K166" s="52">
        <v>150</v>
      </c>
      <c r="L166" s="53">
        <v>28.8</v>
      </c>
      <c r="M166" s="81"/>
    </row>
    <row r="167" spans="1:13" x14ac:dyDescent="0.35">
      <c r="A167" s="53">
        <v>1</v>
      </c>
      <c r="B167" s="8"/>
      <c r="C167" s="8" t="s">
        <v>239</v>
      </c>
      <c r="D167" s="8" t="s">
        <v>242</v>
      </c>
      <c r="E167" s="50">
        <v>300</v>
      </c>
      <c r="F167" s="51">
        <v>3.5</v>
      </c>
      <c r="G167" s="15">
        <f t="shared" si="7"/>
        <v>0.2857142857142857</v>
      </c>
      <c r="H167" s="8">
        <v>9.1199999999999992</v>
      </c>
      <c r="I167" s="8">
        <f t="shared" si="8"/>
        <v>4.7999999999999972</v>
      </c>
      <c r="J167" s="8">
        <v>23.6</v>
      </c>
      <c r="K167" s="52">
        <v>190</v>
      </c>
      <c r="L167" s="53">
        <v>28.4</v>
      </c>
      <c r="M167" s="81"/>
    </row>
    <row r="168" spans="1:13" x14ac:dyDescent="0.35">
      <c r="A168" s="53">
        <v>1</v>
      </c>
      <c r="B168" s="8"/>
      <c r="C168" s="8" t="s">
        <v>239</v>
      </c>
      <c r="D168" s="8" t="s">
        <v>242</v>
      </c>
      <c r="E168" s="50">
        <v>400</v>
      </c>
      <c r="F168" s="51">
        <v>3.5</v>
      </c>
      <c r="G168" s="15">
        <f t="shared" si="7"/>
        <v>0.2857142857142857</v>
      </c>
      <c r="H168" s="8">
        <v>9.1199999999999992</v>
      </c>
      <c r="I168" s="8">
        <f t="shared" si="8"/>
        <v>4.8000000000000007</v>
      </c>
      <c r="J168" s="8">
        <v>21.9</v>
      </c>
      <c r="K168" s="52">
        <v>190</v>
      </c>
      <c r="L168" s="53">
        <v>26.7</v>
      </c>
      <c r="M168" s="81"/>
    </row>
    <row r="169" spans="1:13" x14ac:dyDescent="0.35">
      <c r="A169" s="53">
        <v>1</v>
      </c>
      <c r="B169" s="8"/>
      <c r="C169" s="8" t="s">
        <v>239</v>
      </c>
      <c r="D169" s="8" t="s">
        <v>242</v>
      </c>
      <c r="E169" s="50">
        <v>500</v>
      </c>
      <c r="F169" s="51">
        <v>3.5</v>
      </c>
      <c r="G169" s="15">
        <f t="shared" si="7"/>
        <v>0.2857142857142857</v>
      </c>
      <c r="H169" s="8">
        <v>9.1199999999999992</v>
      </c>
      <c r="I169" s="8">
        <f t="shared" si="8"/>
        <v>4.8999999999999986</v>
      </c>
      <c r="J169" s="8">
        <v>20.8</v>
      </c>
      <c r="K169" s="52">
        <v>190</v>
      </c>
      <c r="L169" s="53">
        <v>25.7</v>
      </c>
      <c r="M169" s="81"/>
    </row>
    <row r="170" spans="1:13" x14ac:dyDescent="0.35">
      <c r="A170" s="53">
        <v>1</v>
      </c>
      <c r="B170" s="8"/>
      <c r="C170" s="8" t="s">
        <v>239</v>
      </c>
      <c r="D170" s="8" t="s">
        <v>243</v>
      </c>
      <c r="E170" s="50">
        <v>1000</v>
      </c>
      <c r="F170" s="51">
        <v>10</v>
      </c>
      <c r="G170" s="15">
        <f t="shared" si="7"/>
        <v>0.1</v>
      </c>
      <c r="H170" s="8">
        <v>2.52</v>
      </c>
      <c r="I170" s="8">
        <f t="shared" si="8"/>
        <v>1.6999999999999993</v>
      </c>
      <c r="J170" s="8">
        <v>5.9</v>
      </c>
      <c r="K170" s="52">
        <v>150</v>
      </c>
      <c r="L170" s="53">
        <v>7.6</v>
      </c>
      <c r="M170" s="81"/>
    </row>
    <row r="171" spans="1:13" x14ac:dyDescent="0.35">
      <c r="A171" s="53">
        <v>1</v>
      </c>
      <c r="B171" s="8"/>
      <c r="C171" s="8" t="s">
        <v>239</v>
      </c>
      <c r="D171" s="8" t="s">
        <v>243</v>
      </c>
      <c r="E171" s="50">
        <v>1500</v>
      </c>
      <c r="F171" s="51">
        <v>10</v>
      </c>
      <c r="G171" s="15">
        <f t="shared" si="7"/>
        <v>0.1</v>
      </c>
      <c r="H171" s="8">
        <v>2.52</v>
      </c>
      <c r="I171" s="8">
        <f t="shared" si="8"/>
        <v>1.7000000000000002</v>
      </c>
      <c r="J171" s="8">
        <v>5.3</v>
      </c>
      <c r="K171" s="52">
        <v>150</v>
      </c>
      <c r="L171" s="53">
        <v>7</v>
      </c>
      <c r="M171" s="81"/>
    </row>
    <row r="172" spans="1:13" x14ac:dyDescent="0.35">
      <c r="A172" s="53">
        <v>1</v>
      </c>
      <c r="B172" s="8"/>
      <c r="C172" s="8" t="s">
        <v>239</v>
      </c>
      <c r="D172" s="8" t="s">
        <v>243</v>
      </c>
      <c r="E172" s="50">
        <v>2000</v>
      </c>
      <c r="F172" s="51">
        <v>10</v>
      </c>
      <c r="G172" s="15">
        <f t="shared" si="7"/>
        <v>0.1</v>
      </c>
      <c r="H172" s="8">
        <v>2.52</v>
      </c>
      <c r="I172" s="8">
        <f t="shared" si="8"/>
        <v>1.7000000000000002</v>
      </c>
      <c r="J172" s="8">
        <v>5</v>
      </c>
      <c r="K172" s="52">
        <v>150</v>
      </c>
      <c r="L172" s="53">
        <v>6.7</v>
      </c>
      <c r="M172" s="81"/>
    </row>
    <row r="173" spans="1:13" x14ac:dyDescent="0.35">
      <c r="A173" s="53">
        <v>1</v>
      </c>
      <c r="B173" s="8" t="s">
        <v>244</v>
      </c>
      <c r="C173" s="8" t="s">
        <v>239</v>
      </c>
      <c r="D173" s="8" t="s">
        <v>245</v>
      </c>
      <c r="E173" s="50">
        <v>200</v>
      </c>
      <c r="F173" s="51">
        <v>2.5</v>
      </c>
      <c r="G173" s="15">
        <f t="shared" si="7"/>
        <v>0.4</v>
      </c>
      <c r="H173" s="8">
        <v>10.08</v>
      </c>
      <c r="I173" s="8">
        <f t="shared" si="8"/>
        <v>6.7999999999999972</v>
      </c>
      <c r="J173" s="8">
        <v>26</v>
      </c>
      <c r="K173" s="52">
        <v>150</v>
      </c>
      <c r="L173" s="53">
        <v>32.799999999999997</v>
      </c>
      <c r="M173" s="81"/>
    </row>
    <row r="174" spans="1:13" x14ac:dyDescent="0.35">
      <c r="A174" s="53">
        <v>1</v>
      </c>
      <c r="B174" s="8" t="s">
        <v>244</v>
      </c>
      <c r="C174" s="8" t="s">
        <v>239</v>
      </c>
      <c r="D174" s="8" t="s">
        <v>245</v>
      </c>
      <c r="E174" s="50">
        <v>250</v>
      </c>
      <c r="F174" s="51">
        <v>2.5</v>
      </c>
      <c r="G174" s="15">
        <f t="shared" si="7"/>
        <v>0.4</v>
      </c>
      <c r="H174" s="8">
        <v>10.08</v>
      </c>
      <c r="I174" s="8">
        <f t="shared" si="8"/>
        <v>6.7999999999999972</v>
      </c>
      <c r="J174" s="8">
        <v>24.1</v>
      </c>
      <c r="K174" s="52">
        <v>150</v>
      </c>
      <c r="L174" s="53">
        <v>30.9</v>
      </c>
      <c r="M174" s="81"/>
    </row>
    <row r="175" spans="1:13" x14ac:dyDescent="0.35">
      <c r="A175" s="53">
        <v>1</v>
      </c>
      <c r="B175" s="8" t="s">
        <v>244</v>
      </c>
      <c r="C175" s="8" t="s">
        <v>239</v>
      </c>
      <c r="D175" s="8" t="s">
        <v>245</v>
      </c>
      <c r="E175" s="50">
        <v>300</v>
      </c>
      <c r="F175" s="51">
        <v>2.5</v>
      </c>
      <c r="G175" s="15">
        <f t="shared" si="7"/>
        <v>0.4</v>
      </c>
      <c r="H175" s="8">
        <v>10.08</v>
      </c>
      <c r="I175" s="8">
        <f t="shared" ref="I175:I206" si="9">L175-J175</f>
        <v>6.8000000000000007</v>
      </c>
      <c r="J175" s="8">
        <v>22.8</v>
      </c>
      <c r="K175" s="52">
        <v>150</v>
      </c>
      <c r="L175" s="53">
        <v>29.6</v>
      </c>
      <c r="M175" s="81"/>
    </row>
    <row r="176" spans="1:13" x14ac:dyDescent="0.35">
      <c r="A176" s="53">
        <v>1</v>
      </c>
      <c r="B176" s="8" t="s">
        <v>244</v>
      </c>
      <c r="C176" s="8" t="s">
        <v>239</v>
      </c>
      <c r="D176" s="8" t="s">
        <v>246</v>
      </c>
      <c r="E176" s="50">
        <v>250</v>
      </c>
      <c r="F176" s="51">
        <v>4</v>
      </c>
      <c r="G176" s="15">
        <f t="shared" si="7"/>
        <v>0.25</v>
      </c>
      <c r="H176" s="8">
        <v>7.14</v>
      </c>
      <c r="I176" s="8">
        <f t="shared" si="9"/>
        <v>4.1999999999999993</v>
      </c>
      <c r="J176" s="8">
        <v>24.8</v>
      </c>
      <c r="K176" s="52">
        <v>170</v>
      </c>
      <c r="L176" s="53">
        <v>29</v>
      </c>
      <c r="M176" s="81"/>
    </row>
    <row r="177" spans="1:13" x14ac:dyDescent="0.35">
      <c r="A177" s="53">
        <v>1</v>
      </c>
      <c r="B177" s="8" t="s">
        <v>244</v>
      </c>
      <c r="C177" s="8" t="s">
        <v>239</v>
      </c>
      <c r="D177" s="8" t="s">
        <v>246</v>
      </c>
      <c r="E177" s="50">
        <v>325</v>
      </c>
      <c r="F177" s="51">
        <v>4</v>
      </c>
      <c r="G177" s="15">
        <f t="shared" si="7"/>
        <v>0.25</v>
      </c>
      <c r="H177" s="8">
        <v>7.14</v>
      </c>
      <c r="I177" s="8">
        <f t="shared" si="9"/>
        <v>4.1999999999999993</v>
      </c>
      <c r="J177" s="8">
        <v>22</v>
      </c>
      <c r="K177" s="52">
        <v>170</v>
      </c>
      <c r="L177" s="53">
        <v>26.2</v>
      </c>
      <c r="M177" s="81"/>
    </row>
    <row r="178" spans="1:13" x14ac:dyDescent="0.35">
      <c r="A178" s="53">
        <v>1</v>
      </c>
      <c r="B178" s="8" t="s">
        <v>244</v>
      </c>
      <c r="C178" s="8" t="s">
        <v>239</v>
      </c>
      <c r="D178" s="8" t="s">
        <v>246</v>
      </c>
      <c r="E178" s="50">
        <v>400</v>
      </c>
      <c r="F178" s="51">
        <v>4</v>
      </c>
      <c r="G178" s="15">
        <f t="shared" si="7"/>
        <v>0.25</v>
      </c>
      <c r="H178" s="8">
        <v>7.14</v>
      </c>
      <c r="I178" s="8">
        <f t="shared" si="9"/>
        <v>4.3000000000000007</v>
      </c>
      <c r="J178" s="8">
        <v>20.2</v>
      </c>
      <c r="K178" s="52">
        <v>170</v>
      </c>
      <c r="L178" s="53">
        <v>24.5</v>
      </c>
      <c r="M178" s="81"/>
    </row>
    <row r="179" spans="1:13" x14ac:dyDescent="0.35">
      <c r="A179" s="53">
        <v>1</v>
      </c>
      <c r="B179" s="8" t="s">
        <v>244</v>
      </c>
      <c r="C179" s="8" t="s">
        <v>247</v>
      </c>
      <c r="D179" s="8" t="s">
        <v>248</v>
      </c>
      <c r="E179" s="50">
        <v>250</v>
      </c>
      <c r="F179" s="51">
        <v>4</v>
      </c>
      <c r="G179" s="15">
        <f t="shared" si="7"/>
        <v>0.25</v>
      </c>
      <c r="H179" s="8">
        <v>7.14</v>
      </c>
      <c r="I179" s="8">
        <f t="shared" si="9"/>
        <v>4.2000000000000028</v>
      </c>
      <c r="J179" s="8">
        <v>30.5</v>
      </c>
      <c r="K179" s="52">
        <v>170</v>
      </c>
      <c r="L179" s="53">
        <v>34.700000000000003</v>
      </c>
      <c r="M179" s="81"/>
    </row>
    <row r="180" spans="1:13" x14ac:dyDescent="0.35">
      <c r="A180" s="53">
        <v>1</v>
      </c>
      <c r="B180" s="8" t="s">
        <v>244</v>
      </c>
      <c r="C180" s="8" t="s">
        <v>247</v>
      </c>
      <c r="D180" s="18" t="s">
        <v>248</v>
      </c>
      <c r="E180" s="50">
        <v>325</v>
      </c>
      <c r="F180" s="51">
        <v>4</v>
      </c>
      <c r="G180" s="15">
        <f t="shared" si="7"/>
        <v>0.25</v>
      </c>
      <c r="H180" s="8">
        <v>7.14</v>
      </c>
      <c r="I180" s="8">
        <f t="shared" si="9"/>
        <v>4.2000000000000028</v>
      </c>
      <c r="J180" s="8">
        <v>26.4</v>
      </c>
      <c r="K180" s="52">
        <v>170</v>
      </c>
      <c r="L180" s="53">
        <v>30.6</v>
      </c>
      <c r="M180" s="81"/>
    </row>
    <row r="181" spans="1:13" x14ac:dyDescent="0.35">
      <c r="A181" s="53">
        <v>1</v>
      </c>
      <c r="B181" s="8" t="s">
        <v>244</v>
      </c>
      <c r="C181" s="8" t="s">
        <v>247</v>
      </c>
      <c r="D181" s="8" t="s">
        <v>248</v>
      </c>
      <c r="E181" s="50">
        <v>400</v>
      </c>
      <c r="F181" s="51">
        <v>4</v>
      </c>
      <c r="G181" s="15">
        <f t="shared" si="7"/>
        <v>0.25</v>
      </c>
      <c r="H181" s="8">
        <v>7.14</v>
      </c>
      <c r="I181" s="8">
        <f t="shared" si="9"/>
        <v>4.1999999999999993</v>
      </c>
      <c r="J181" s="8">
        <v>23.8</v>
      </c>
      <c r="K181" s="52">
        <v>170</v>
      </c>
      <c r="L181" s="53">
        <v>28</v>
      </c>
      <c r="M181" s="81"/>
    </row>
    <row r="182" spans="1:13" x14ac:dyDescent="0.35">
      <c r="A182" s="53">
        <v>1</v>
      </c>
      <c r="B182" s="8" t="s">
        <v>244</v>
      </c>
      <c r="C182" s="8" t="s">
        <v>247</v>
      </c>
      <c r="D182" s="8" t="s">
        <v>249</v>
      </c>
      <c r="E182" s="50">
        <v>250</v>
      </c>
      <c r="F182" s="51">
        <v>4.5</v>
      </c>
      <c r="G182" s="15">
        <f t="shared" si="7"/>
        <v>0.22222222222222221</v>
      </c>
      <c r="H182" s="8">
        <v>7.84</v>
      </c>
      <c r="I182" s="8">
        <f t="shared" si="9"/>
        <v>3.6999999999999993</v>
      </c>
      <c r="J182" s="8">
        <v>26</v>
      </c>
      <c r="K182" s="52">
        <v>210</v>
      </c>
      <c r="L182" s="53">
        <v>29.7</v>
      </c>
      <c r="M182" s="81"/>
    </row>
    <row r="183" spans="1:13" x14ac:dyDescent="0.35">
      <c r="A183" s="53">
        <v>1</v>
      </c>
      <c r="B183" s="8" t="s">
        <v>244</v>
      </c>
      <c r="C183" s="8" t="s">
        <v>247</v>
      </c>
      <c r="D183" s="8" t="s">
        <v>249</v>
      </c>
      <c r="E183" s="50">
        <v>325</v>
      </c>
      <c r="F183" s="51">
        <v>4.5</v>
      </c>
      <c r="G183" s="15">
        <f t="shared" si="7"/>
        <v>0.22222222222222221</v>
      </c>
      <c r="H183" s="8">
        <v>7.84</v>
      </c>
      <c r="I183" s="8">
        <f t="shared" si="9"/>
        <v>3.8000000000000007</v>
      </c>
      <c r="J183" s="8">
        <v>22.8</v>
      </c>
      <c r="K183" s="52">
        <v>210</v>
      </c>
      <c r="L183" s="53">
        <v>26.6</v>
      </c>
      <c r="M183" s="81"/>
    </row>
    <row r="184" spans="1:13" x14ac:dyDescent="0.35">
      <c r="A184" s="53">
        <v>1</v>
      </c>
      <c r="B184" s="8" t="s">
        <v>244</v>
      </c>
      <c r="C184" s="8" t="s">
        <v>247</v>
      </c>
      <c r="D184" s="8" t="s">
        <v>249</v>
      </c>
      <c r="E184" s="50">
        <v>400</v>
      </c>
      <c r="F184" s="51">
        <v>4.5</v>
      </c>
      <c r="G184" s="15">
        <f t="shared" si="7"/>
        <v>0.22222222222222221</v>
      </c>
      <c r="H184" s="8">
        <v>7.84</v>
      </c>
      <c r="I184" s="8">
        <f t="shared" si="9"/>
        <v>3.6999999999999993</v>
      </c>
      <c r="J184" s="8">
        <v>21</v>
      </c>
      <c r="K184" s="52">
        <v>210</v>
      </c>
      <c r="L184" s="53">
        <v>24.7</v>
      </c>
      <c r="M184" s="81"/>
    </row>
    <row r="185" spans="1:13" x14ac:dyDescent="0.35">
      <c r="A185" s="53">
        <v>1</v>
      </c>
      <c r="B185" s="8" t="s">
        <v>244</v>
      </c>
      <c r="C185" s="8" t="s">
        <v>247</v>
      </c>
      <c r="D185" s="8" t="s">
        <v>250</v>
      </c>
      <c r="E185" s="50">
        <v>400</v>
      </c>
      <c r="F185" s="51">
        <v>6</v>
      </c>
      <c r="G185" s="15">
        <f t="shared" si="7"/>
        <v>0.16666666666666666</v>
      </c>
      <c r="H185" s="8">
        <v>7</v>
      </c>
      <c r="I185" s="8">
        <f t="shared" si="9"/>
        <v>2.8000000000000007</v>
      </c>
      <c r="J185" s="8">
        <v>26.8</v>
      </c>
      <c r="K185" s="52">
        <v>250</v>
      </c>
      <c r="L185" s="53">
        <v>29.6</v>
      </c>
      <c r="M185" s="81"/>
    </row>
    <row r="186" spans="1:13" x14ac:dyDescent="0.35">
      <c r="A186" s="53">
        <v>1</v>
      </c>
      <c r="B186" s="8" t="s">
        <v>244</v>
      </c>
      <c r="C186" s="8" t="s">
        <v>247</v>
      </c>
      <c r="D186" s="8" t="s">
        <v>250</v>
      </c>
      <c r="E186" s="50">
        <v>500</v>
      </c>
      <c r="F186" s="51">
        <v>6</v>
      </c>
      <c r="G186" s="15">
        <f t="shared" si="7"/>
        <v>0.16666666666666666</v>
      </c>
      <c r="H186" s="8">
        <v>7</v>
      </c>
      <c r="I186" s="8">
        <f t="shared" si="9"/>
        <v>2.9000000000000021</v>
      </c>
      <c r="J186" s="8">
        <v>23.9</v>
      </c>
      <c r="K186" s="52">
        <v>250</v>
      </c>
      <c r="L186" s="53">
        <v>26.8</v>
      </c>
      <c r="M186" s="81"/>
    </row>
    <row r="187" spans="1:13" x14ac:dyDescent="0.35">
      <c r="A187" s="53">
        <v>1</v>
      </c>
      <c r="B187" s="8" t="s">
        <v>244</v>
      </c>
      <c r="C187" s="8" t="s">
        <v>247</v>
      </c>
      <c r="D187" s="8" t="s">
        <v>250</v>
      </c>
      <c r="E187" s="50">
        <v>600</v>
      </c>
      <c r="F187" s="51">
        <v>6</v>
      </c>
      <c r="G187" s="15">
        <f t="shared" si="7"/>
        <v>0.16666666666666666</v>
      </c>
      <c r="H187" s="8">
        <v>7</v>
      </c>
      <c r="I187" s="8">
        <f t="shared" si="9"/>
        <v>2.8999999999999986</v>
      </c>
      <c r="J187" s="8">
        <v>22</v>
      </c>
      <c r="K187" s="52">
        <v>250</v>
      </c>
      <c r="L187" s="53">
        <v>24.9</v>
      </c>
      <c r="M187" s="81"/>
    </row>
    <row r="188" spans="1:13" x14ac:dyDescent="0.35">
      <c r="A188" s="53">
        <v>1</v>
      </c>
      <c r="B188" s="8"/>
      <c r="C188" s="8" t="s">
        <v>251</v>
      </c>
      <c r="D188" s="8" t="s">
        <v>252</v>
      </c>
      <c r="E188" s="50">
        <v>20</v>
      </c>
      <c r="F188" s="51">
        <v>0.6</v>
      </c>
      <c r="G188" s="15">
        <f t="shared" si="7"/>
        <v>1.6666666666666667</v>
      </c>
      <c r="H188" s="8">
        <v>28</v>
      </c>
      <c r="I188" s="8">
        <f t="shared" si="9"/>
        <v>28.299999999999997</v>
      </c>
      <c r="J188" s="8">
        <v>61.3</v>
      </c>
      <c r="K188" s="52">
        <v>100</v>
      </c>
      <c r="L188" s="53">
        <v>89.6</v>
      </c>
      <c r="M188" s="81"/>
    </row>
    <row r="189" spans="1:13" x14ac:dyDescent="0.35">
      <c r="A189" s="53">
        <v>1</v>
      </c>
      <c r="B189" s="8"/>
      <c r="C189" s="8" t="s">
        <v>251</v>
      </c>
      <c r="D189" s="8" t="s">
        <v>252</v>
      </c>
      <c r="E189" s="50">
        <v>30</v>
      </c>
      <c r="F189" s="51">
        <v>0.6</v>
      </c>
      <c r="G189" s="15">
        <f t="shared" si="7"/>
        <v>1.6666666666666667</v>
      </c>
      <c r="H189" s="8">
        <v>28</v>
      </c>
      <c r="I189" s="8">
        <f t="shared" si="9"/>
        <v>28.400000000000006</v>
      </c>
      <c r="J189" s="8">
        <v>55.3</v>
      </c>
      <c r="K189" s="52">
        <v>100</v>
      </c>
      <c r="L189" s="53">
        <v>83.7</v>
      </c>
      <c r="M189" s="81"/>
    </row>
    <row r="190" spans="1:13" x14ac:dyDescent="0.35">
      <c r="A190" s="53">
        <v>1</v>
      </c>
      <c r="B190" s="8"/>
      <c r="C190" s="8" t="s">
        <v>251</v>
      </c>
      <c r="D190" s="8" t="s">
        <v>252</v>
      </c>
      <c r="E190" s="50">
        <v>40</v>
      </c>
      <c r="F190" s="51">
        <v>0.6</v>
      </c>
      <c r="G190" s="15">
        <f t="shared" si="7"/>
        <v>1.6666666666666667</v>
      </c>
      <c r="H190" s="8">
        <v>28</v>
      </c>
      <c r="I190" s="8">
        <f t="shared" si="9"/>
        <v>28.400000000000006</v>
      </c>
      <c r="J190" s="8">
        <v>52.3</v>
      </c>
      <c r="K190" s="52">
        <v>100</v>
      </c>
      <c r="L190" s="53">
        <v>80.7</v>
      </c>
      <c r="M190" s="81"/>
    </row>
    <row r="191" spans="1:13" x14ac:dyDescent="0.35">
      <c r="A191" s="53">
        <v>1</v>
      </c>
      <c r="B191" s="8"/>
      <c r="C191" s="8" t="s">
        <v>251</v>
      </c>
      <c r="D191" s="8" t="s">
        <v>253</v>
      </c>
      <c r="E191" s="50">
        <v>50</v>
      </c>
      <c r="F191" s="51">
        <v>1.2</v>
      </c>
      <c r="G191" s="15">
        <f t="shared" si="7"/>
        <v>0.83333333333333337</v>
      </c>
      <c r="H191" s="8">
        <v>16.8</v>
      </c>
      <c r="I191" s="8">
        <f t="shared" si="9"/>
        <v>14.199999999999996</v>
      </c>
      <c r="J191" s="8">
        <v>39.1</v>
      </c>
      <c r="K191" s="52">
        <v>120</v>
      </c>
      <c r="L191" s="53">
        <v>53.3</v>
      </c>
      <c r="M191" s="81"/>
    </row>
    <row r="192" spans="1:13" x14ac:dyDescent="0.35">
      <c r="A192" s="53">
        <v>1</v>
      </c>
      <c r="B192" s="8"/>
      <c r="C192" s="8" t="s">
        <v>251</v>
      </c>
      <c r="D192" s="8" t="s">
        <v>253</v>
      </c>
      <c r="E192" s="50">
        <v>75</v>
      </c>
      <c r="F192" s="51">
        <v>1.2</v>
      </c>
      <c r="G192" s="15">
        <f t="shared" si="7"/>
        <v>0.83333333333333337</v>
      </c>
      <c r="H192" s="8">
        <v>16.8</v>
      </c>
      <c r="I192" s="8">
        <f t="shared" si="9"/>
        <v>14.100000000000001</v>
      </c>
      <c r="J192" s="8">
        <v>36.299999999999997</v>
      </c>
      <c r="K192" s="52">
        <v>120</v>
      </c>
      <c r="L192" s="53">
        <v>50.4</v>
      </c>
      <c r="M192" s="81"/>
    </row>
    <row r="193" spans="1:13" x14ac:dyDescent="0.35">
      <c r="A193" s="53">
        <v>1</v>
      </c>
      <c r="B193" s="8"/>
      <c r="C193" s="8" t="s">
        <v>251</v>
      </c>
      <c r="D193" s="8" t="s">
        <v>253</v>
      </c>
      <c r="E193" s="50">
        <v>100</v>
      </c>
      <c r="F193" s="51">
        <v>1.2</v>
      </c>
      <c r="G193" s="15">
        <f t="shared" si="7"/>
        <v>0.83333333333333337</v>
      </c>
      <c r="H193" s="8">
        <v>16.8</v>
      </c>
      <c r="I193" s="8">
        <f t="shared" si="9"/>
        <v>14.200000000000003</v>
      </c>
      <c r="J193" s="8">
        <v>34.799999999999997</v>
      </c>
      <c r="K193" s="52">
        <v>120</v>
      </c>
      <c r="L193" s="53">
        <v>49</v>
      </c>
      <c r="M193" s="81"/>
    </row>
    <row r="194" spans="1:13" ht="15" thickBot="1" x14ac:dyDescent="0.4">
      <c r="A194" s="53">
        <v>1</v>
      </c>
      <c r="B194" s="8" t="s">
        <v>254</v>
      </c>
      <c r="C194" s="8" t="s">
        <v>251</v>
      </c>
      <c r="D194" s="43" t="s">
        <v>255</v>
      </c>
      <c r="E194" s="50">
        <v>50</v>
      </c>
      <c r="F194" s="51">
        <v>1.2</v>
      </c>
      <c r="G194" s="15">
        <f t="shared" ref="G194:G257" si="10">1/F194</f>
        <v>0.83333333333333337</v>
      </c>
      <c r="H194" s="8">
        <v>18.2</v>
      </c>
      <c r="I194" s="8">
        <f t="shared" si="9"/>
        <v>14.200000000000003</v>
      </c>
      <c r="J194" s="8">
        <v>54</v>
      </c>
      <c r="K194" s="52">
        <v>130</v>
      </c>
      <c r="L194" s="53">
        <v>68.2</v>
      </c>
      <c r="M194" s="81"/>
    </row>
    <row r="195" spans="1:13" ht="15" thickBot="1" x14ac:dyDescent="0.4">
      <c r="A195" s="53">
        <v>1</v>
      </c>
      <c r="B195" s="8" t="s">
        <v>254</v>
      </c>
      <c r="C195" s="50" t="s">
        <v>251</v>
      </c>
      <c r="D195" s="66" t="s">
        <v>255</v>
      </c>
      <c r="E195" s="67">
        <v>75</v>
      </c>
      <c r="F195" s="51">
        <v>1.2</v>
      </c>
      <c r="G195" s="15">
        <f t="shared" si="10"/>
        <v>0.83333333333333337</v>
      </c>
      <c r="H195" s="8">
        <v>18.2</v>
      </c>
      <c r="I195" s="8">
        <f t="shared" si="9"/>
        <v>14.200000000000003</v>
      </c>
      <c r="J195" s="8">
        <v>46.9</v>
      </c>
      <c r="K195" s="52">
        <v>130</v>
      </c>
      <c r="L195" s="53">
        <v>61.1</v>
      </c>
      <c r="M195" s="81"/>
    </row>
    <row r="196" spans="1:13" x14ac:dyDescent="0.35">
      <c r="A196" s="53">
        <v>1</v>
      </c>
      <c r="B196" s="8" t="s">
        <v>254</v>
      </c>
      <c r="C196" s="8" t="s">
        <v>251</v>
      </c>
      <c r="D196" s="40" t="s">
        <v>255</v>
      </c>
      <c r="E196" s="50">
        <v>100</v>
      </c>
      <c r="F196" s="51">
        <v>1.2</v>
      </c>
      <c r="G196" s="15">
        <f t="shared" si="10"/>
        <v>0.83333333333333337</v>
      </c>
      <c r="H196" s="8">
        <v>18.2</v>
      </c>
      <c r="I196" s="8">
        <f t="shared" si="9"/>
        <v>14.200000000000003</v>
      </c>
      <c r="J196" s="8">
        <v>43.4</v>
      </c>
      <c r="K196" s="52">
        <v>130</v>
      </c>
      <c r="L196" s="53">
        <v>57.6</v>
      </c>
      <c r="M196" s="81"/>
    </row>
    <row r="197" spans="1:13" x14ac:dyDescent="0.35">
      <c r="A197" s="53">
        <v>1</v>
      </c>
      <c r="B197" s="8" t="s">
        <v>254</v>
      </c>
      <c r="C197" s="8" t="s">
        <v>251</v>
      </c>
      <c r="D197" s="8" t="s">
        <v>256</v>
      </c>
      <c r="E197" s="50">
        <v>100</v>
      </c>
      <c r="F197" s="51">
        <v>1.8</v>
      </c>
      <c r="G197" s="15">
        <f t="shared" si="10"/>
        <v>0.55555555555555558</v>
      </c>
      <c r="H197" s="8">
        <v>14</v>
      </c>
      <c r="I197" s="8">
        <f t="shared" si="9"/>
        <v>9.3999999999999986</v>
      </c>
      <c r="J197" s="8">
        <v>34.4</v>
      </c>
      <c r="K197" s="52">
        <v>150</v>
      </c>
      <c r="L197" s="53">
        <v>43.8</v>
      </c>
      <c r="M197" s="81"/>
    </row>
    <row r="198" spans="1:13" x14ac:dyDescent="0.35">
      <c r="A198" s="53">
        <v>1</v>
      </c>
      <c r="B198" s="8" t="s">
        <v>254</v>
      </c>
      <c r="C198" s="8" t="s">
        <v>251</v>
      </c>
      <c r="D198" s="8" t="s">
        <v>256</v>
      </c>
      <c r="E198" s="50">
        <v>125</v>
      </c>
      <c r="F198" s="51">
        <v>1.8</v>
      </c>
      <c r="G198" s="15">
        <f t="shared" si="10"/>
        <v>0.55555555555555558</v>
      </c>
      <c r="H198" s="8">
        <v>14</v>
      </c>
      <c r="I198" s="8">
        <f t="shared" si="9"/>
        <v>9.3999999999999986</v>
      </c>
      <c r="J198" s="8">
        <v>32.5</v>
      </c>
      <c r="K198" s="52">
        <v>150</v>
      </c>
      <c r="L198" s="53">
        <v>41.9</v>
      </c>
      <c r="M198" s="81"/>
    </row>
    <row r="199" spans="1:13" x14ac:dyDescent="0.35">
      <c r="A199" s="53">
        <v>1</v>
      </c>
      <c r="B199" s="8" t="s">
        <v>254</v>
      </c>
      <c r="C199" s="8" t="s">
        <v>251</v>
      </c>
      <c r="D199" s="8" t="s">
        <v>256</v>
      </c>
      <c r="E199" s="50">
        <v>150</v>
      </c>
      <c r="F199" s="51">
        <v>1.8</v>
      </c>
      <c r="G199" s="15">
        <f t="shared" si="10"/>
        <v>0.55555555555555558</v>
      </c>
      <c r="H199" s="8">
        <v>14</v>
      </c>
      <c r="I199" s="8">
        <f t="shared" si="9"/>
        <v>9.4000000000000021</v>
      </c>
      <c r="J199" s="8">
        <v>31.3</v>
      </c>
      <c r="K199" s="52">
        <v>150</v>
      </c>
      <c r="L199" s="53">
        <v>40.700000000000003</v>
      </c>
      <c r="M199" s="81"/>
    </row>
    <row r="200" spans="1:13" x14ac:dyDescent="0.35">
      <c r="A200" s="53">
        <v>3</v>
      </c>
      <c r="B200" s="8"/>
      <c r="C200" s="8" t="s">
        <v>257</v>
      </c>
      <c r="D200" s="8" t="s">
        <v>258</v>
      </c>
      <c r="E200" s="50">
        <v>100</v>
      </c>
      <c r="F200" s="51">
        <v>3</v>
      </c>
      <c r="G200" s="15">
        <f t="shared" si="10"/>
        <v>0.33333333333333331</v>
      </c>
      <c r="H200" s="8"/>
      <c r="I200" s="8">
        <f t="shared" si="9"/>
        <v>-4</v>
      </c>
      <c r="J200" s="8">
        <v>4</v>
      </c>
      <c r="K200" s="60"/>
      <c r="L200" s="53"/>
      <c r="M200" s="81"/>
    </row>
    <row r="201" spans="1:13" x14ac:dyDescent="0.35">
      <c r="A201" s="53">
        <v>3</v>
      </c>
      <c r="B201" s="8"/>
      <c r="C201" s="8" t="s">
        <v>257</v>
      </c>
      <c r="D201" s="8" t="s">
        <v>258</v>
      </c>
      <c r="E201" s="50">
        <v>150</v>
      </c>
      <c r="F201" s="51">
        <v>3</v>
      </c>
      <c r="G201" s="15">
        <f t="shared" si="10"/>
        <v>0.33333333333333331</v>
      </c>
      <c r="H201" s="8"/>
      <c r="I201" s="8">
        <f t="shared" si="9"/>
        <v>-2.8</v>
      </c>
      <c r="J201" s="8">
        <v>2.8</v>
      </c>
      <c r="K201" s="60"/>
      <c r="L201" s="53"/>
      <c r="M201" s="81"/>
    </row>
    <row r="202" spans="1:13" x14ac:dyDescent="0.35">
      <c r="A202" s="53">
        <v>3</v>
      </c>
      <c r="B202" s="8"/>
      <c r="C202" s="8" t="s">
        <v>257</v>
      </c>
      <c r="D202" s="8" t="s">
        <v>258</v>
      </c>
      <c r="E202" s="50">
        <v>200</v>
      </c>
      <c r="F202" s="51">
        <v>3</v>
      </c>
      <c r="G202" s="15">
        <f t="shared" si="10"/>
        <v>0.33333333333333331</v>
      </c>
      <c r="H202" s="8"/>
      <c r="I202" s="8">
        <f t="shared" si="9"/>
        <v>-2.2000000000000002</v>
      </c>
      <c r="J202" s="8">
        <v>2.2000000000000002</v>
      </c>
      <c r="K202" s="60"/>
      <c r="L202" s="53"/>
      <c r="M202" s="81"/>
    </row>
    <row r="203" spans="1:13" x14ac:dyDescent="0.35">
      <c r="A203" s="53">
        <v>3</v>
      </c>
      <c r="B203" s="8"/>
      <c r="C203" s="8" t="s">
        <v>257</v>
      </c>
      <c r="D203" s="8" t="s">
        <v>259</v>
      </c>
      <c r="E203" s="50">
        <v>150</v>
      </c>
      <c r="F203" s="51">
        <v>5</v>
      </c>
      <c r="G203" s="15">
        <f t="shared" si="10"/>
        <v>0.2</v>
      </c>
      <c r="H203" s="8"/>
      <c r="I203" s="8">
        <f t="shared" si="9"/>
        <v>-3.2</v>
      </c>
      <c r="J203" s="8">
        <v>3.2</v>
      </c>
      <c r="K203" s="60"/>
      <c r="L203" s="53"/>
      <c r="M203" s="81"/>
    </row>
    <row r="204" spans="1:13" x14ac:dyDescent="0.35">
      <c r="A204" s="53">
        <v>3</v>
      </c>
      <c r="B204" s="8"/>
      <c r="C204" s="8" t="s">
        <v>257</v>
      </c>
      <c r="D204" s="8" t="s">
        <v>259</v>
      </c>
      <c r="E204" s="50">
        <v>230</v>
      </c>
      <c r="F204" s="51">
        <v>5</v>
      </c>
      <c r="G204" s="15">
        <f t="shared" si="10"/>
        <v>0.2</v>
      </c>
      <c r="H204" s="8"/>
      <c r="I204" s="8">
        <f t="shared" si="9"/>
        <v>-2.8</v>
      </c>
      <c r="J204" s="8">
        <v>2.8</v>
      </c>
      <c r="K204" s="60"/>
      <c r="L204" s="53"/>
      <c r="M204" s="81"/>
    </row>
    <row r="205" spans="1:13" x14ac:dyDescent="0.35">
      <c r="A205" s="53">
        <v>3</v>
      </c>
      <c r="B205" s="8"/>
      <c r="C205" s="8" t="s">
        <v>257</v>
      </c>
      <c r="D205" s="8" t="s">
        <v>259</v>
      </c>
      <c r="E205" s="50">
        <v>300</v>
      </c>
      <c r="F205" s="51">
        <v>5</v>
      </c>
      <c r="G205" s="15">
        <f t="shared" si="10"/>
        <v>0.2</v>
      </c>
      <c r="H205" s="8"/>
      <c r="I205" s="8">
        <f t="shared" si="9"/>
        <v>-1.8</v>
      </c>
      <c r="J205" s="8">
        <v>1.8</v>
      </c>
      <c r="K205" s="60"/>
      <c r="L205" s="53"/>
      <c r="M205" s="81"/>
    </row>
    <row r="206" spans="1:13" x14ac:dyDescent="0.35">
      <c r="A206" s="53">
        <v>3</v>
      </c>
      <c r="B206" s="8"/>
      <c r="C206" s="8" t="s">
        <v>257</v>
      </c>
      <c r="D206" s="8" t="s">
        <v>260</v>
      </c>
      <c r="E206" s="50">
        <v>400</v>
      </c>
      <c r="F206" s="51">
        <v>10</v>
      </c>
      <c r="G206" s="15">
        <f t="shared" si="10"/>
        <v>0.1</v>
      </c>
      <c r="H206" s="8"/>
      <c r="I206" s="8">
        <f t="shared" si="9"/>
        <v>-2.2000000000000002</v>
      </c>
      <c r="J206" s="8">
        <v>2.2000000000000002</v>
      </c>
      <c r="K206" s="60"/>
      <c r="L206" s="53"/>
      <c r="M206" s="81"/>
    </row>
    <row r="207" spans="1:13" x14ac:dyDescent="0.35">
      <c r="A207" s="53">
        <v>3</v>
      </c>
      <c r="B207" s="8"/>
      <c r="C207" s="8" t="s">
        <v>257</v>
      </c>
      <c r="D207" s="8" t="s">
        <v>260</v>
      </c>
      <c r="E207" s="50">
        <v>600</v>
      </c>
      <c r="F207" s="51">
        <v>10</v>
      </c>
      <c r="G207" s="15">
        <f t="shared" si="10"/>
        <v>0.1</v>
      </c>
      <c r="H207" s="8"/>
      <c r="I207" s="8">
        <f t="shared" ref="I207:I238" si="11">L207-J207</f>
        <v>-1.6</v>
      </c>
      <c r="J207" s="8">
        <v>1.6</v>
      </c>
      <c r="K207" s="60"/>
      <c r="L207" s="53"/>
      <c r="M207" s="81"/>
    </row>
    <row r="208" spans="1:13" x14ac:dyDescent="0.35">
      <c r="A208" s="53">
        <v>3</v>
      </c>
      <c r="B208" s="8"/>
      <c r="C208" s="8" t="s">
        <v>257</v>
      </c>
      <c r="D208" s="8" t="s">
        <v>260</v>
      </c>
      <c r="E208" s="50">
        <v>800</v>
      </c>
      <c r="F208" s="51">
        <v>10</v>
      </c>
      <c r="G208" s="15">
        <f t="shared" si="10"/>
        <v>0.1</v>
      </c>
      <c r="H208" s="8"/>
      <c r="I208" s="8">
        <f t="shared" si="11"/>
        <v>-1.3</v>
      </c>
      <c r="J208" s="8">
        <v>1.3</v>
      </c>
      <c r="K208" s="60"/>
      <c r="L208" s="53"/>
      <c r="M208" s="81"/>
    </row>
    <row r="209" spans="1:13" x14ac:dyDescent="0.35">
      <c r="A209" s="53">
        <v>3</v>
      </c>
      <c r="B209" s="8"/>
      <c r="C209" s="8" t="s">
        <v>257</v>
      </c>
      <c r="D209" s="8" t="s">
        <v>261</v>
      </c>
      <c r="E209" s="50">
        <v>400</v>
      </c>
      <c r="F209" s="51">
        <v>10</v>
      </c>
      <c r="G209" s="15">
        <f t="shared" si="10"/>
        <v>0.1</v>
      </c>
      <c r="H209" s="8"/>
      <c r="I209" s="8">
        <f t="shared" si="11"/>
        <v>-3.1</v>
      </c>
      <c r="J209" s="8">
        <v>3.1</v>
      </c>
      <c r="K209" s="60"/>
      <c r="L209" s="53"/>
      <c r="M209" s="81"/>
    </row>
    <row r="210" spans="1:13" x14ac:dyDescent="0.35">
      <c r="A210" s="53">
        <v>3</v>
      </c>
      <c r="B210" s="8"/>
      <c r="C210" s="8" t="s">
        <v>257</v>
      </c>
      <c r="D210" s="8" t="s">
        <v>261</v>
      </c>
      <c r="E210" s="50">
        <v>600</v>
      </c>
      <c r="F210" s="51">
        <v>10</v>
      </c>
      <c r="G210" s="15">
        <f t="shared" si="10"/>
        <v>0.1</v>
      </c>
      <c r="H210" s="8"/>
      <c r="I210" s="8">
        <f t="shared" si="11"/>
        <v>-2.2000000000000002</v>
      </c>
      <c r="J210" s="8">
        <v>2.2000000000000002</v>
      </c>
      <c r="K210" s="60"/>
      <c r="L210" s="53"/>
      <c r="M210" s="81"/>
    </row>
    <row r="211" spans="1:13" x14ac:dyDescent="0.35">
      <c r="A211" s="53">
        <v>3</v>
      </c>
      <c r="B211" s="8"/>
      <c r="C211" s="8" t="s">
        <v>257</v>
      </c>
      <c r="D211" s="8" t="s">
        <v>261</v>
      </c>
      <c r="E211" s="50">
        <v>800</v>
      </c>
      <c r="F211" s="51">
        <v>10</v>
      </c>
      <c r="G211" s="15">
        <f t="shared" si="10"/>
        <v>0.1</v>
      </c>
      <c r="H211" s="8"/>
      <c r="I211" s="8">
        <f t="shared" si="11"/>
        <v>-1.7</v>
      </c>
      <c r="J211" s="8">
        <v>1.7</v>
      </c>
      <c r="K211" s="60"/>
      <c r="L211" s="53"/>
      <c r="M211" s="81"/>
    </row>
    <row r="212" spans="1:13" x14ac:dyDescent="0.35">
      <c r="A212" s="53">
        <v>3</v>
      </c>
      <c r="B212" s="8"/>
      <c r="C212" s="8" t="s">
        <v>257</v>
      </c>
      <c r="D212" s="8" t="s">
        <v>262</v>
      </c>
      <c r="E212" s="50">
        <v>500</v>
      </c>
      <c r="F212" s="51">
        <v>10</v>
      </c>
      <c r="G212" s="15">
        <f t="shared" si="10"/>
        <v>0.1</v>
      </c>
      <c r="H212" s="8"/>
      <c r="I212" s="8">
        <f t="shared" si="11"/>
        <v>-3.4</v>
      </c>
      <c r="J212" s="8">
        <v>3.4</v>
      </c>
      <c r="K212" s="60"/>
      <c r="L212" s="53"/>
      <c r="M212" s="81"/>
    </row>
    <row r="213" spans="1:13" x14ac:dyDescent="0.35">
      <c r="A213" s="53">
        <v>3</v>
      </c>
      <c r="B213" s="8"/>
      <c r="C213" s="8" t="s">
        <v>257</v>
      </c>
      <c r="D213" s="8" t="s">
        <v>262</v>
      </c>
      <c r="E213" s="50">
        <v>750</v>
      </c>
      <c r="F213" s="51">
        <v>10</v>
      </c>
      <c r="G213" s="15">
        <f t="shared" si="10"/>
        <v>0.1</v>
      </c>
      <c r="H213" s="8"/>
      <c r="I213" s="8">
        <f t="shared" si="11"/>
        <v>-2.4</v>
      </c>
      <c r="J213" s="8">
        <v>2.4</v>
      </c>
      <c r="K213" s="60"/>
      <c r="L213" s="53"/>
      <c r="M213" s="81"/>
    </row>
    <row r="214" spans="1:13" x14ac:dyDescent="0.35">
      <c r="A214" s="53">
        <v>3</v>
      </c>
      <c r="B214" s="8"/>
      <c r="C214" s="8" t="s">
        <v>257</v>
      </c>
      <c r="D214" s="8" t="s">
        <v>262</v>
      </c>
      <c r="E214" s="50">
        <v>1000</v>
      </c>
      <c r="F214" s="51">
        <v>10</v>
      </c>
      <c r="G214" s="15">
        <f t="shared" si="10"/>
        <v>0.1</v>
      </c>
      <c r="H214" s="8"/>
      <c r="I214" s="8">
        <f t="shared" si="11"/>
        <v>-1.9</v>
      </c>
      <c r="J214" s="8">
        <v>1.9</v>
      </c>
      <c r="K214" s="60"/>
      <c r="L214" s="53"/>
      <c r="M214" s="81"/>
    </row>
    <row r="215" spans="1:13" x14ac:dyDescent="0.35">
      <c r="A215" s="53">
        <v>3</v>
      </c>
      <c r="B215" s="8"/>
      <c r="C215" s="8" t="s">
        <v>257</v>
      </c>
      <c r="D215" s="8" t="s">
        <v>263</v>
      </c>
      <c r="E215" s="50">
        <v>600</v>
      </c>
      <c r="F215" s="51">
        <v>15</v>
      </c>
      <c r="G215" s="15">
        <f t="shared" si="10"/>
        <v>6.6666666666666666E-2</v>
      </c>
      <c r="H215" s="8"/>
      <c r="I215" s="8">
        <f t="shared" si="11"/>
        <v>-3.9</v>
      </c>
      <c r="J215" s="8">
        <v>3.9</v>
      </c>
      <c r="K215" s="60"/>
      <c r="L215" s="53"/>
      <c r="M215" s="81"/>
    </row>
    <row r="216" spans="1:13" x14ac:dyDescent="0.35">
      <c r="A216" s="53">
        <v>3</v>
      </c>
      <c r="B216" s="8"/>
      <c r="C216" s="8" t="s">
        <v>257</v>
      </c>
      <c r="D216" s="8" t="s">
        <v>263</v>
      </c>
      <c r="E216" s="50">
        <v>800</v>
      </c>
      <c r="F216" s="51">
        <v>15</v>
      </c>
      <c r="G216" s="15">
        <f t="shared" si="10"/>
        <v>6.6666666666666666E-2</v>
      </c>
      <c r="H216" s="8"/>
      <c r="I216" s="8">
        <f t="shared" si="11"/>
        <v>-3</v>
      </c>
      <c r="J216" s="8">
        <v>3</v>
      </c>
      <c r="K216" s="60"/>
      <c r="L216" s="53"/>
      <c r="M216" s="81"/>
    </row>
    <row r="217" spans="1:13" x14ac:dyDescent="0.35">
      <c r="A217" s="53">
        <v>3</v>
      </c>
      <c r="B217" s="8"/>
      <c r="C217" s="8" t="s">
        <v>257</v>
      </c>
      <c r="D217" s="8" t="s">
        <v>263</v>
      </c>
      <c r="E217" s="50">
        <v>1000</v>
      </c>
      <c r="F217" s="51">
        <v>15</v>
      </c>
      <c r="G217" s="15">
        <f t="shared" si="10"/>
        <v>6.6666666666666666E-2</v>
      </c>
      <c r="H217" s="8"/>
      <c r="I217" s="8">
        <f t="shared" si="11"/>
        <v>-2.5</v>
      </c>
      <c r="J217" s="8">
        <v>2.5</v>
      </c>
      <c r="K217" s="60"/>
      <c r="L217" s="53"/>
      <c r="M217" s="81"/>
    </row>
    <row r="218" spans="1:13" x14ac:dyDescent="0.35">
      <c r="A218" s="53">
        <v>3</v>
      </c>
      <c r="B218" s="8"/>
      <c r="C218" s="8" t="s">
        <v>257</v>
      </c>
      <c r="D218" s="8" t="s">
        <v>264</v>
      </c>
      <c r="E218" s="50">
        <v>600</v>
      </c>
      <c r="F218" s="51">
        <v>15</v>
      </c>
      <c r="G218" s="15">
        <f t="shared" si="10"/>
        <v>6.6666666666666666E-2</v>
      </c>
      <c r="H218" s="8"/>
      <c r="I218" s="8">
        <f t="shared" si="11"/>
        <v>-3.5</v>
      </c>
      <c r="J218" s="8">
        <v>3.5</v>
      </c>
      <c r="K218" s="60"/>
      <c r="L218" s="53"/>
      <c r="M218" s="81"/>
    </row>
    <row r="219" spans="1:13" x14ac:dyDescent="0.35">
      <c r="A219" s="53">
        <v>3</v>
      </c>
      <c r="B219" s="8"/>
      <c r="C219" s="8" t="s">
        <v>257</v>
      </c>
      <c r="D219" s="8" t="s">
        <v>264</v>
      </c>
      <c r="E219" s="50">
        <v>800</v>
      </c>
      <c r="F219" s="51">
        <v>15</v>
      </c>
      <c r="G219" s="15">
        <f t="shared" si="10"/>
        <v>6.6666666666666666E-2</v>
      </c>
      <c r="H219" s="8"/>
      <c r="I219" s="8">
        <f t="shared" si="11"/>
        <v>-2.7</v>
      </c>
      <c r="J219" s="8">
        <v>2.7</v>
      </c>
      <c r="K219" s="60"/>
      <c r="L219" s="53"/>
      <c r="M219" s="81"/>
    </row>
    <row r="220" spans="1:13" x14ac:dyDescent="0.35">
      <c r="A220" s="53">
        <v>3</v>
      </c>
      <c r="B220" s="8"/>
      <c r="C220" s="8" t="s">
        <v>257</v>
      </c>
      <c r="D220" s="8" t="s">
        <v>264</v>
      </c>
      <c r="E220" s="50">
        <v>1000</v>
      </c>
      <c r="F220" s="51">
        <v>15</v>
      </c>
      <c r="G220" s="15">
        <f t="shared" si="10"/>
        <v>6.6666666666666666E-2</v>
      </c>
      <c r="H220" s="8"/>
      <c r="I220" s="8">
        <f t="shared" si="11"/>
        <v>-2.2999999999999998</v>
      </c>
      <c r="J220" s="8">
        <v>2.2999999999999998</v>
      </c>
      <c r="K220" s="60"/>
      <c r="L220" s="53"/>
      <c r="M220" s="81"/>
    </row>
    <row r="221" spans="1:13" x14ac:dyDescent="0.35">
      <c r="A221" s="53">
        <v>3</v>
      </c>
      <c r="B221" s="8"/>
      <c r="C221" s="8" t="s">
        <v>257</v>
      </c>
      <c r="D221" s="8" t="s">
        <v>265</v>
      </c>
      <c r="E221" s="50">
        <v>600</v>
      </c>
      <c r="F221" s="51">
        <v>15</v>
      </c>
      <c r="G221" s="15">
        <f t="shared" si="10"/>
        <v>6.6666666666666666E-2</v>
      </c>
      <c r="H221" s="8"/>
      <c r="I221" s="8">
        <f t="shared" si="11"/>
        <v>-4.8</v>
      </c>
      <c r="J221" s="8">
        <v>4.8</v>
      </c>
      <c r="K221" s="60"/>
      <c r="L221" s="53"/>
      <c r="M221" s="81"/>
    </row>
    <row r="222" spans="1:13" x14ac:dyDescent="0.35">
      <c r="A222" s="53">
        <v>3</v>
      </c>
      <c r="B222" s="8"/>
      <c r="C222" s="8" t="s">
        <v>257</v>
      </c>
      <c r="D222" s="8" t="s">
        <v>265</v>
      </c>
      <c r="E222" s="50">
        <v>800</v>
      </c>
      <c r="F222" s="51">
        <v>15</v>
      </c>
      <c r="G222" s="15">
        <f t="shared" si="10"/>
        <v>6.6666666666666666E-2</v>
      </c>
      <c r="H222" s="8"/>
      <c r="I222" s="8">
        <f t="shared" si="11"/>
        <v>-3.7</v>
      </c>
      <c r="J222" s="8">
        <v>3.7</v>
      </c>
      <c r="K222" s="60"/>
      <c r="L222" s="53"/>
      <c r="M222" s="81"/>
    </row>
    <row r="223" spans="1:13" x14ac:dyDescent="0.35">
      <c r="A223" s="53">
        <v>3</v>
      </c>
      <c r="B223" s="8"/>
      <c r="C223" s="8" t="s">
        <v>257</v>
      </c>
      <c r="D223" s="8" t="s">
        <v>265</v>
      </c>
      <c r="E223" s="50">
        <v>1000</v>
      </c>
      <c r="F223" s="51">
        <v>15</v>
      </c>
      <c r="G223" s="15">
        <f t="shared" si="10"/>
        <v>6.6666666666666666E-2</v>
      </c>
      <c r="H223" s="8"/>
      <c r="I223" s="8">
        <f t="shared" si="11"/>
        <v>-3</v>
      </c>
      <c r="J223" s="8">
        <v>3</v>
      </c>
      <c r="K223" s="60"/>
      <c r="L223" s="53"/>
      <c r="M223" s="81"/>
    </row>
    <row r="224" spans="1:13" x14ac:dyDescent="0.35">
      <c r="A224" s="53">
        <v>3</v>
      </c>
      <c r="B224" s="8"/>
      <c r="C224" s="8" t="s">
        <v>257</v>
      </c>
      <c r="D224" s="8" t="s">
        <v>266</v>
      </c>
      <c r="E224" s="50">
        <v>70</v>
      </c>
      <c r="F224" s="51">
        <v>3</v>
      </c>
      <c r="G224" s="15">
        <f t="shared" si="10"/>
        <v>0.33333333333333331</v>
      </c>
      <c r="H224" s="8"/>
      <c r="I224" s="8">
        <f t="shared" si="11"/>
        <v>-2.6</v>
      </c>
      <c r="J224" s="8">
        <v>2.6</v>
      </c>
      <c r="K224" s="60"/>
      <c r="L224" s="53"/>
      <c r="M224" s="81"/>
    </row>
    <row r="225" spans="1:13" x14ac:dyDescent="0.35">
      <c r="A225" s="53">
        <v>3</v>
      </c>
      <c r="B225" s="8"/>
      <c r="C225" s="8" t="s">
        <v>257</v>
      </c>
      <c r="D225" s="8" t="s">
        <v>266</v>
      </c>
      <c r="E225" s="50">
        <v>110</v>
      </c>
      <c r="F225" s="51">
        <v>3</v>
      </c>
      <c r="G225" s="15">
        <f t="shared" si="10"/>
        <v>0.33333333333333331</v>
      </c>
      <c r="H225" s="8"/>
      <c r="I225" s="8">
        <f t="shared" si="11"/>
        <v>-1.8</v>
      </c>
      <c r="J225" s="8">
        <v>1.8</v>
      </c>
      <c r="K225" s="60"/>
      <c r="L225" s="53"/>
      <c r="M225" s="81"/>
    </row>
    <row r="226" spans="1:13" x14ac:dyDescent="0.35">
      <c r="A226" s="53">
        <v>3</v>
      </c>
      <c r="B226" s="8"/>
      <c r="C226" s="8" t="s">
        <v>257</v>
      </c>
      <c r="D226" s="8" t="s">
        <v>266</v>
      </c>
      <c r="E226" s="50">
        <v>150</v>
      </c>
      <c r="F226" s="51">
        <v>3</v>
      </c>
      <c r="G226" s="15">
        <f t="shared" si="10"/>
        <v>0.33333333333333331</v>
      </c>
      <c r="H226" s="8"/>
      <c r="I226" s="8">
        <f t="shared" si="11"/>
        <v>-1.4</v>
      </c>
      <c r="J226" s="8">
        <v>1.4</v>
      </c>
      <c r="K226" s="60"/>
      <c r="L226" s="53"/>
      <c r="M226" s="81"/>
    </row>
    <row r="227" spans="1:13" x14ac:dyDescent="0.35">
      <c r="A227" s="53">
        <v>3</v>
      </c>
      <c r="B227" s="8"/>
      <c r="C227" s="8" t="s">
        <v>257</v>
      </c>
      <c r="D227" s="8" t="s">
        <v>267</v>
      </c>
      <c r="E227" s="50">
        <v>1000</v>
      </c>
      <c r="F227" s="51">
        <v>18</v>
      </c>
      <c r="G227" s="15">
        <f t="shared" si="10"/>
        <v>5.5555555555555552E-2</v>
      </c>
      <c r="H227" s="8"/>
      <c r="I227" s="8">
        <f t="shared" si="11"/>
        <v>-4.3</v>
      </c>
      <c r="J227" s="8">
        <v>4.3</v>
      </c>
      <c r="K227" s="60"/>
      <c r="L227" s="53"/>
      <c r="M227" s="81"/>
    </row>
    <row r="228" spans="1:13" x14ac:dyDescent="0.35">
      <c r="A228" s="53">
        <v>3</v>
      </c>
      <c r="B228" s="8"/>
      <c r="C228" s="8" t="s">
        <v>257</v>
      </c>
      <c r="D228" s="8" t="s">
        <v>267</v>
      </c>
      <c r="E228" s="50">
        <v>1500</v>
      </c>
      <c r="F228" s="51">
        <v>18</v>
      </c>
      <c r="G228" s="15">
        <f t="shared" si="10"/>
        <v>5.5555555555555552E-2</v>
      </c>
      <c r="H228" s="8"/>
      <c r="I228" s="8">
        <f t="shared" si="11"/>
        <v>-3.3</v>
      </c>
      <c r="J228" s="8">
        <v>3.3</v>
      </c>
      <c r="K228" s="60"/>
      <c r="L228" s="53"/>
      <c r="M228" s="81"/>
    </row>
    <row r="229" spans="1:13" x14ac:dyDescent="0.35">
      <c r="A229" s="53">
        <v>3</v>
      </c>
      <c r="B229" s="8"/>
      <c r="C229" s="8" t="s">
        <v>257</v>
      </c>
      <c r="D229" s="8" t="s">
        <v>267</v>
      </c>
      <c r="E229" s="50">
        <v>2000</v>
      </c>
      <c r="F229" s="51">
        <v>18</v>
      </c>
      <c r="G229" s="15">
        <f t="shared" si="10"/>
        <v>5.5555555555555552E-2</v>
      </c>
      <c r="H229" s="8"/>
      <c r="I229" s="8">
        <f t="shared" si="11"/>
        <v>-2.6</v>
      </c>
      <c r="J229" s="8">
        <v>2.6</v>
      </c>
      <c r="K229" s="60"/>
      <c r="L229" s="53"/>
      <c r="M229" s="81"/>
    </row>
    <row r="230" spans="1:13" x14ac:dyDescent="0.35">
      <c r="A230" s="53">
        <v>3</v>
      </c>
      <c r="B230" s="8"/>
      <c r="C230" s="8" t="s">
        <v>257</v>
      </c>
      <c r="D230" s="8" t="s">
        <v>268</v>
      </c>
      <c r="E230" s="50">
        <v>1000</v>
      </c>
      <c r="F230" s="51">
        <v>18</v>
      </c>
      <c r="G230" s="15">
        <f t="shared" si="10"/>
        <v>5.5555555555555552E-2</v>
      </c>
      <c r="H230" s="8"/>
      <c r="I230" s="8">
        <f t="shared" si="11"/>
        <v>-8.3000000000000007</v>
      </c>
      <c r="J230" s="8">
        <v>8.3000000000000007</v>
      </c>
      <c r="K230" s="60"/>
      <c r="L230" s="53"/>
      <c r="M230" s="81"/>
    </row>
    <row r="231" spans="1:13" x14ac:dyDescent="0.35">
      <c r="A231" s="53">
        <v>3</v>
      </c>
      <c r="B231" s="8"/>
      <c r="C231" s="8" t="s">
        <v>257</v>
      </c>
      <c r="D231" s="8" t="s">
        <v>268</v>
      </c>
      <c r="E231" s="50">
        <v>1500</v>
      </c>
      <c r="F231" s="51">
        <v>18</v>
      </c>
      <c r="G231" s="15">
        <f t="shared" si="10"/>
        <v>5.5555555555555552E-2</v>
      </c>
      <c r="H231" s="8"/>
      <c r="I231" s="8">
        <f t="shared" si="11"/>
        <v>-5.7</v>
      </c>
      <c r="J231" s="8">
        <v>5.7</v>
      </c>
      <c r="K231" s="60"/>
      <c r="L231" s="53"/>
      <c r="M231" s="81"/>
    </row>
    <row r="232" spans="1:13" x14ac:dyDescent="0.35">
      <c r="A232" s="53">
        <v>3</v>
      </c>
      <c r="B232" s="8"/>
      <c r="C232" s="8" t="s">
        <v>257</v>
      </c>
      <c r="D232" s="8" t="s">
        <v>268</v>
      </c>
      <c r="E232" s="50">
        <v>2000</v>
      </c>
      <c r="F232" s="51">
        <v>18</v>
      </c>
      <c r="G232" s="15">
        <f t="shared" si="10"/>
        <v>5.5555555555555552E-2</v>
      </c>
      <c r="H232" s="8"/>
      <c r="I232" s="8">
        <f t="shared" si="11"/>
        <v>-4.4000000000000004</v>
      </c>
      <c r="J232" s="8">
        <v>4.4000000000000004</v>
      </c>
      <c r="K232" s="60"/>
      <c r="L232" s="53"/>
      <c r="M232" s="81"/>
    </row>
    <row r="233" spans="1:13" x14ac:dyDescent="0.35">
      <c r="A233" s="53">
        <v>3</v>
      </c>
      <c r="B233" s="8"/>
      <c r="C233" s="8" t="s">
        <v>257</v>
      </c>
      <c r="D233" s="8" t="s">
        <v>269</v>
      </c>
      <c r="E233" s="50">
        <v>750</v>
      </c>
      <c r="F233" s="51">
        <v>18</v>
      </c>
      <c r="G233" s="15">
        <f t="shared" si="10"/>
        <v>5.5555555555555552E-2</v>
      </c>
      <c r="H233" s="8"/>
      <c r="I233" s="8">
        <f t="shared" si="11"/>
        <v>-4.3</v>
      </c>
      <c r="J233" s="8">
        <v>4.3</v>
      </c>
      <c r="K233" s="60"/>
      <c r="L233" s="53"/>
      <c r="M233" s="81"/>
    </row>
    <row r="234" spans="1:13" x14ac:dyDescent="0.35">
      <c r="A234" s="53">
        <v>3</v>
      </c>
      <c r="B234" s="8"/>
      <c r="C234" s="8" t="s">
        <v>257</v>
      </c>
      <c r="D234" s="8" t="s">
        <v>269</v>
      </c>
      <c r="E234" s="50">
        <v>1000</v>
      </c>
      <c r="F234" s="51">
        <v>18</v>
      </c>
      <c r="G234" s="15">
        <f t="shared" si="10"/>
        <v>5.5555555555555552E-2</v>
      </c>
      <c r="H234" s="8"/>
      <c r="I234" s="8">
        <f t="shared" si="11"/>
        <v>-3.3</v>
      </c>
      <c r="J234" s="8">
        <v>3.3</v>
      </c>
      <c r="K234" s="60"/>
      <c r="L234" s="53"/>
      <c r="M234" s="81"/>
    </row>
    <row r="235" spans="1:13" x14ac:dyDescent="0.35">
      <c r="A235" s="53">
        <v>3</v>
      </c>
      <c r="B235" s="8"/>
      <c r="C235" s="8" t="s">
        <v>257</v>
      </c>
      <c r="D235" s="8" t="s">
        <v>269</v>
      </c>
      <c r="E235" s="50">
        <v>1500</v>
      </c>
      <c r="F235" s="51">
        <v>18</v>
      </c>
      <c r="G235" s="15">
        <f t="shared" si="10"/>
        <v>5.5555555555555552E-2</v>
      </c>
      <c r="H235" s="8"/>
      <c r="I235" s="8">
        <f t="shared" si="11"/>
        <v>-2.4</v>
      </c>
      <c r="J235" s="8">
        <v>2.4</v>
      </c>
      <c r="K235" s="60"/>
      <c r="L235" s="53"/>
      <c r="M235" s="81"/>
    </row>
    <row r="236" spans="1:13" x14ac:dyDescent="0.35">
      <c r="A236" s="53">
        <v>1</v>
      </c>
      <c r="B236" s="8"/>
      <c r="C236" s="8" t="s">
        <v>270</v>
      </c>
      <c r="D236" s="8" t="s">
        <v>271</v>
      </c>
      <c r="E236" s="50" t="s">
        <v>272</v>
      </c>
      <c r="F236" s="70">
        <v>3</v>
      </c>
      <c r="G236" s="15">
        <f t="shared" si="10"/>
        <v>0.33333333333333331</v>
      </c>
      <c r="H236" s="8">
        <v>2.2400000000000002</v>
      </c>
      <c r="I236" s="8">
        <f t="shared" si="11"/>
        <v>5.7000000000000011</v>
      </c>
      <c r="J236" s="8">
        <v>8.6999999999999993</v>
      </c>
      <c r="K236" s="52">
        <v>80</v>
      </c>
      <c r="L236" s="53">
        <v>14.4</v>
      </c>
      <c r="M236" s="81"/>
    </row>
    <row r="237" spans="1:13" x14ac:dyDescent="0.35">
      <c r="A237" s="53">
        <v>1</v>
      </c>
      <c r="B237" s="8"/>
      <c r="C237" s="8" t="s">
        <v>270</v>
      </c>
      <c r="D237" s="8" t="s">
        <v>271</v>
      </c>
      <c r="E237" s="50" t="s">
        <v>273</v>
      </c>
      <c r="F237" s="70">
        <v>3</v>
      </c>
      <c r="G237" s="15">
        <f t="shared" si="10"/>
        <v>0.33333333333333331</v>
      </c>
      <c r="H237" s="8">
        <v>2.2400000000000002</v>
      </c>
      <c r="I237" s="8">
        <f t="shared" si="11"/>
        <v>5.6999999999999993</v>
      </c>
      <c r="J237" s="8">
        <v>7.5</v>
      </c>
      <c r="K237" s="52">
        <v>80</v>
      </c>
      <c r="L237" s="53">
        <v>13.2</v>
      </c>
      <c r="M237" s="81"/>
    </row>
    <row r="238" spans="1:13" x14ac:dyDescent="0.35">
      <c r="A238" s="53">
        <v>1</v>
      </c>
      <c r="B238" s="8"/>
      <c r="C238" s="8" t="s">
        <v>270</v>
      </c>
      <c r="D238" s="8" t="s">
        <v>271</v>
      </c>
      <c r="E238" s="50" t="s">
        <v>274</v>
      </c>
      <c r="F238" s="70">
        <v>3</v>
      </c>
      <c r="G238" s="15">
        <f t="shared" si="10"/>
        <v>0.33333333333333331</v>
      </c>
      <c r="H238" s="8">
        <v>2.2400000000000002</v>
      </c>
      <c r="I238" s="8">
        <f t="shared" si="11"/>
        <v>5.6</v>
      </c>
      <c r="J238" s="8">
        <v>6.9</v>
      </c>
      <c r="K238" s="52">
        <v>80</v>
      </c>
      <c r="L238" s="53">
        <v>12.5</v>
      </c>
      <c r="M238" s="81"/>
    </row>
    <row r="239" spans="1:13" x14ac:dyDescent="0.35">
      <c r="A239" s="53">
        <v>1</v>
      </c>
      <c r="B239" s="8"/>
      <c r="C239" s="8" t="s">
        <v>270</v>
      </c>
      <c r="D239" s="8" t="s">
        <v>275</v>
      </c>
      <c r="E239" s="50" t="s">
        <v>273</v>
      </c>
      <c r="F239" s="70">
        <v>5</v>
      </c>
      <c r="G239" s="15">
        <f t="shared" si="10"/>
        <v>0.2</v>
      </c>
      <c r="H239" s="8">
        <v>1.34</v>
      </c>
      <c r="I239" s="8">
        <f t="shared" ref="I239:I270" si="12">L239-J239</f>
        <v>3.4000000000000004</v>
      </c>
      <c r="J239" s="8">
        <v>5.6</v>
      </c>
      <c r="K239" s="52">
        <v>80</v>
      </c>
      <c r="L239" s="53">
        <v>9</v>
      </c>
      <c r="M239" s="81"/>
    </row>
    <row r="240" spans="1:13" x14ac:dyDescent="0.35">
      <c r="A240" s="53">
        <v>1</v>
      </c>
      <c r="B240" s="8"/>
      <c r="C240" s="8" t="s">
        <v>270</v>
      </c>
      <c r="D240" s="8" t="s">
        <v>275</v>
      </c>
      <c r="E240" s="50" t="s">
        <v>276</v>
      </c>
      <c r="F240" s="70">
        <v>5</v>
      </c>
      <c r="G240" s="15">
        <f t="shared" si="10"/>
        <v>0.2</v>
      </c>
      <c r="H240" s="8">
        <v>1.34</v>
      </c>
      <c r="I240" s="8">
        <f t="shared" si="12"/>
        <v>3.4000000000000004</v>
      </c>
      <c r="J240" s="8">
        <v>4.5999999999999996</v>
      </c>
      <c r="K240" s="52">
        <v>80</v>
      </c>
      <c r="L240" s="53">
        <v>8</v>
      </c>
      <c r="M240" s="81"/>
    </row>
    <row r="241" spans="1:13" x14ac:dyDescent="0.35">
      <c r="A241" s="53">
        <v>1</v>
      </c>
      <c r="B241" s="8"/>
      <c r="C241" s="8" t="s">
        <v>270</v>
      </c>
      <c r="D241" s="8" t="s">
        <v>275</v>
      </c>
      <c r="E241" s="50" t="s">
        <v>277</v>
      </c>
      <c r="F241" s="70">
        <v>5</v>
      </c>
      <c r="G241" s="15">
        <f t="shared" si="10"/>
        <v>0.2</v>
      </c>
      <c r="H241" s="8">
        <v>1.34</v>
      </c>
      <c r="I241" s="8">
        <f t="shared" si="12"/>
        <v>3.4000000000000004</v>
      </c>
      <c r="J241" s="8">
        <v>4.0999999999999996</v>
      </c>
      <c r="K241" s="52">
        <v>80</v>
      </c>
      <c r="L241" s="53">
        <v>7.5</v>
      </c>
      <c r="M241" s="81"/>
    </row>
    <row r="242" spans="1:13" ht="15" thickBot="1" x14ac:dyDescent="0.4">
      <c r="A242" s="53">
        <v>1</v>
      </c>
      <c r="B242" s="8"/>
      <c r="C242" s="8" t="s">
        <v>270</v>
      </c>
      <c r="D242" s="43" t="s">
        <v>278</v>
      </c>
      <c r="E242" s="50" t="s">
        <v>279</v>
      </c>
      <c r="F242" s="70">
        <v>10</v>
      </c>
      <c r="G242" s="15">
        <f t="shared" si="10"/>
        <v>0.1</v>
      </c>
      <c r="H242" s="8">
        <v>0.84</v>
      </c>
      <c r="I242" s="8">
        <f t="shared" si="12"/>
        <v>1.7000000000000002</v>
      </c>
      <c r="J242" s="8">
        <v>4.8</v>
      </c>
      <c r="K242" s="52">
        <v>100</v>
      </c>
      <c r="L242" s="53">
        <v>6.5</v>
      </c>
      <c r="M242" s="81"/>
    </row>
    <row r="243" spans="1:13" ht="15" thickBot="1" x14ac:dyDescent="0.4">
      <c r="A243" s="53">
        <v>1</v>
      </c>
      <c r="B243" s="8"/>
      <c r="C243" s="50" t="s">
        <v>270</v>
      </c>
      <c r="D243" s="66" t="s">
        <v>278</v>
      </c>
      <c r="E243" s="67" t="s">
        <v>280</v>
      </c>
      <c r="F243" s="70">
        <v>10</v>
      </c>
      <c r="G243" s="15">
        <f t="shared" si="10"/>
        <v>0.1</v>
      </c>
      <c r="H243" s="8">
        <v>0.84</v>
      </c>
      <c r="I243" s="8">
        <f t="shared" si="12"/>
        <v>1.6999999999999997</v>
      </c>
      <c r="J243" s="8">
        <v>3.9</v>
      </c>
      <c r="K243" s="52">
        <v>100</v>
      </c>
      <c r="L243" s="53">
        <v>5.6</v>
      </c>
      <c r="M243" s="81"/>
    </row>
    <row r="244" spans="1:13" x14ac:dyDescent="0.35">
      <c r="A244" s="53">
        <v>1</v>
      </c>
      <c r="B244" s="8"/>
      <c r="C244" s="8" t="s">
        <v>270</v>
      </c>
      <c r="D244" s="40" t="s">
        <v>278</v>
      </c>
      <c r="E244" s="50" t="s">
        <v>281</v>
      </c>
      <c r="F244" s="70">
        <v>10</v>
      </c>
      <c r="G244" s="15">
        <f t="shared" si="10"/>
        <v>0.1</v>
      </c>
      <c r="H244" s="8">
        <v>0.84</v>
      </c>
      <c r="I244" s="8">
        <f t="shared" si="12"/>
        <v>1.6999999999999997</v>
      </c>
      <c r="J244" s="8">
        <v>3.4</v>
      </c>
      <c r="K244" s="52">
        <v>100</v>
      </c>
      <c r="L244" s="53">
        <v>5.0999999999999996</v>
      </c>
      <c r="M244" s="81"/>
    </row>
    <row r="245" spans="1:13" x14ac:dyDescent="0.35">
      <c r="A245" s="53">
        <v>1</v>
      </c>
      <c r="B245" s="8"/>
      <c r="C245" s="8" t="s">
        <v>270</v>
      </c>
      <c r="D245" s="8" t="s">
        <v>282</v>
      </c>
      <c r="E245" s="50" t="s">
        <v>283</v>
      </c>
      <c r="F245" s="70">
        <v>10</v>
      </c>
      <c r="G245" s="15">
        <f t="shared" si="10"/>
        <v>0.1</v>
      </c>
      <c r="H245" s="8">
        <v>1.01</v>
      </c>
      <c r="I245" s="8">
        <f t="shared" si="12"/>
        <v>1.7000000000000002</v>
      </c>
      <c r="J245" s="8">
        <v>5.5</v>
      </c>
      <c r="K245" s="52">
        <v>120</v>
      </c>
      <c r="L245" s="53">
        <v>7.2</v>
      </c>
      <c r="M245" s="81"/>
    </row>
    <row r="246" spans="1:13" x14ac:dyDescent="0.35">
      <c r="A246" s="53">
        <v>1</v>
      </c>
      <c r="B246" s="8"/>
      <c r="C246" s="8" t="s">
        <v>270</v>
      </c>
      <c r="D246" s="8" t="s">
        <v>282</v>
      </c>
      <c r="E246" s="50" t="s">
        <v>284</v>
      </c>
      <c r="F246" s="70">
        <v>10</v>
      </c>
      <c r="G246" s="15">
        <f t="shared" si="10"/>
        <v>0.1</v>
      </c>
      <c r="H246" s="8">
        <v>1.01</v>
      </c>
      <c r="I246" s="8">
        <f t="shared" si="12"/>
        <v>1.7000000000000002</v>
      </c>
      <c r="J246" s="8">
        <v>4.5</v>
      </c>
      <c r="K246" s="52">
        <v>120</v>
      </c>
      <c r="L246" s="53">
        <v>6.2</v>
      </c>
      <c r="M246" s="81"/>
    </row>
    <row r="247" spans="1:13" x14ac:dyDescent="0.35">
      <c r="A247" s="53">
        <v>1</v>
      </c>
      <c r="B247" s="8"/>
      <c r="C247" s="8" t="s">
        <v>270</v>
      </c>
      <c r="D247" s="8" t="s">
        <v>282</v>
      </c>
      <c r="E247" s="50" t="s">
        <v>285</v>
      </c>
      <c r="F247" s="70">
        <v>10</v>
      </c>
      <c r="G247" s="15">
        <f t="shared" si="10"/>
        <v>0.1</v>
      </c>
      <c r="H247" s="8">
        <v>1.01</v>
      </c>
      <c r="I247" s="8">
        <f t="shared" si="12"/>
        <v>1.7000000000000002</v>
      </c>
      <c r="J247" s="8">
        <v>4</v>
      </c>
      <c r="K247" s="52">
        <v>120</v>
      </c>
      <c r="L247" s="53">
        <v>5.7</v>
      </c>
      <c r="M247" s="81"/>
    </row>
    <row r="248" spans="1:13" x14ac:dyDescent="0.35">
      <c r="A248" s="53">
        <v>1</v>
      </c>
      <c r="B248" s="8"/>
      <c r="C248" s="8" t="s">
        <v>270</v>
      </c>
      <c r="D248" s="8" t="s">
        <v>286</v>
      </c>
      <c r="E248" s="50" t="s">
        <v>287</v>
      </c>
      <c r="F248" s="70">
        <v>3</v>
      </c>
      <c r="G248" s="15">
        <f t="shared" si="10"/>
        <v>0.33333333333333331</v>
      </c>
      <c r="H248" s="8">
        <v>1.96</v>
      </c>
      <c r="I248" s="8">
        <f t="shared" si="12"/>
        <v>5.4999999999999991</v>
      </c>
      <c r="J248" s="8">
        <v>6.2</v>
      </c>
      <c r="K248" s="52">
        <v>70</v>
      </c>
      <c r="L248" s="53">
        <v>11.7</v>
      </c>
      <c r="M248" s="81"/>
    </row>
    <row r="249" spans="1:13" x14ac:dyDescent="0.35">
      <c r="A249" s="53">
        <v>1</v>
      </c>
      <c r="B249" s="8"/>
      <c r="C249" s="8" t="s">
        <v>270</v>
      </c>
      <c r="D249" s="8" t="s">
        <v>286</v>
      </c>
      <c r="E249" s="50" t="s">
        <v>288</v>
      </c>
      <c r="F249" s="70">
        <v>3</v>
      </c>
      <c r="G249" s="15">
        <f t="shared" si="10"/>
        <v>0.33333333333333331</v>
      </c>
      <c r="H249" s="8">
        <v>1.96</v>
      </c>
      <c r="I249" s="8">
        <f t="shared" si="12"/>
        <v>5.7</v>
      </c>
      <c r="J249" s="8">
        <v>5.2</v>
      </c>
      <c r="K249" s="52">
        <v>70</v>
      </c>
      <c r="L249" s="53">
        <v>10.9</v>
      </c>
      <c r="M249" s="81"/>
    </row>
    <row r="250" spans="1:13" x14ac:dyDescent="0.35">
      <c r="A250" s="53">
        <v>1</v>
      </c>
      <c r="B250" s="8"/>
      <c r="C250" s="8" t="s">
        <v>270</v>
      </c>
      <c r="D250" s="8" t="s">
        <v>286</v>
      </c>
      <c r="E250" s="50" t="s">
        <v>273</v>
      </c>
      <c r="F250" s="70">
        <v>3</v>
      </c>
      <c r="G250" s="15">
        <f t="shared" si="10"/>
        <v>0.33333333333333331</v>
      </c>
      <c r="H250" s="8">
        <v>1.96</v>
      </c>
      <c r="I250" s="8">
        <f t="shared" si="12"/>
        <v>5.7</v>
      </c>
      <c r="J250" s="8">
        <v>4.8</v>
      </c>
      <c r="K250" s="52">
        <v>70</v>
      </c>
      <c r="L250" s="53">
        <v>10.5</v>
      </c>
      <c r="M250" s="81"/>
    </row>
    <row r="251" spans="1:13" x14ac:dyDescent="0.35">
      <c r="A251" s="53">
        <v>1</v>
      </c>
      <c r="B251" s="8" t="s">
        <v>289</v>
      </c>
      <c r="C251" s="8" t="s">
        <v>270</v>
      </c>
      <c r="D251" s="8" t="s">
        <v>290</v>
      </c>
      <c r="E251" s="50" t="s">
        <v>291</v>
      </c>
      <c r="F251" s="70">
        <v>15</v>
      </c>
      <c r="G251" s="15">
        <f t="shared" si="10"/>
        <v>6.6666666666666666E-2</v>
      </c>
      <c r="H251" s="8">
        <v>0.67</v>
      </c>
      <c r="I251" s="8">
        <f t="shared" si="12"/>
        <v>1.1000000000000005</v>
      </c>
      <c r="J251" s="8">
        <v>5.3</v>
      </c>
      <c r="K251" s="52">
        <v>120</v>
      </c>
      <c r="L251" s="53">
        <v>6.4</v>
      </c>
      <c r="M251" s="81"/>
    </row>
    <row r="252" spans="1:13" x14ac:dyDescent="0.35">
      <c r="A252" s="53">
        <v>1</v>
      </c>
      <c r="B252" s="8" t="s">
        <v>289</v>
      </c>
      <c r="C252" s="8" t="s">
        <v>270</v>
      </c>
      <c r="D252" s="18" t="s">
        <v>290</v>
      </c>
      <c r="E252" s="50" t="s">
        <v>292</v>
      </c>
      <c r="F252" s="70">
        <v>15</v>
      </c>
      <c r="G252" s="15">
        <f t="shared" si="10"/>
        <v>6.6666666666666666E-2</v>
      </c>
      <c r="H252" s="8">
        <v>0.67</v>
      </c>
      <c r="I252" s="8">
        <f t="shared" si="12"/>
        <v>1.0999999999999996</v>
      </c>
      <c r="J252" s="8">
        <v>4.4000000000000004</v>
      </c>
      <c r="K252" s="52">
        <v>120</v>
      </c>
      <c r="L252" s="53">
        <v>5.5</v>
      </c>
      <c r="M252" s="81"/>
    </row>
    <row r="253" spans="1:13" x14ac:dyDescent="0.35">
      <c r="A253" s="53">
        <v>1</v>
      </c>
      <c r="B253" s="8" t="s">
        <v>289</v>
      </c>
      <c r="C253" s="8" t="s">
        <v>270</v>
      </c>
      <c r="D253" s="8" t="s">
        <v>290</v>
      </c>
      <c r="E253" s="50" t="s">
        <v>293</v>
      </c>
      <c r="F253" s="70">
        <v>15</v>
      </c>
      <c r="G253" s="15">
        <f t="shared" si="10"/>
        <v>6.6666666666666666E-2</v>
      </c>
      <c r="H253" s="8">
        <v>0.67</v>
      </c>
      <c r="I253" s="8">
        <f t="shared" si="12"/>
        <v>1.1000000000000001</v>
      </c>
      <c r="J253" s="8">
        <v>3.9</v>
      </c>
      <c r="K253" s="52">
        <v>120</v>
      </c>
      <c r="L253" s="53">
        <v>5</v>
      </c>
      <c r="M253" s="81"/>
    </row>
    <row r="254" spans="1:13" x14ac:dyDescent="0.35">
      <c r="A254" s="53">
        <v>1</v>
      </c>
      <c r="B254" s="8" t="s">
        <v>289</v>
      </c>
      <c r="C254" s="8" t="s">
        <v>270</v>
      </c>
      <c r="D254" s="8" t="s">
        <v>294</v>
      </c>
      <c r="E254" s="50" t="s">
        <v>291</v>
      </c>
      <c r="F254" s="70">
        <v>15</v>
      </c>
      <c r="G254" s="15">
        <f t="shared" si="10"/>
        <v>6.6666666666666666E-2</v>
      </c>
      <c r="H254" s="8">
        <v>0.67</v>
      </c>
      <c r="I254" s="8">
        <f t="shared" si="12"/>
        <v>1.0999999999999996</v>
      </c>
      <c r="J254" s="8">
        <v>6.2</v>
      </c>
      <c r="K254" s="52">
        <v>120</v>
      </c>
      <c r="L254" s="53">
        <v>7.3</v>
      </c>
      <c r="M254" s="81"/>
    </row>
    <row r="255" spans="1:13" x14ac:dyDescent="0.35">
      <c r="A255" s="53">
        <v>1</v>
      </c>
      <c r="B255" s="8" t="s">
        <v>289</v>
      </c>
      <c r="C255" s="8" t="s">
        <v>270</v>
      </c>
      <c r="D255" s="8" t="s">
        <v>294</v>
      </c>
      <c r="E255" s="50" t="s">
        <v>292</v>
      </c>
      <c r="F255" s="70">
        <v>15</v>
      </c>
      <c r="G255" s="15">
        <f t="shared" si="10"/>
        <v>6.6666666666666666E-2</v>
      </c>
      <c r="H255" s="8">
        <v>0.67</v>
      </c>
      <c r="I255" s="8">
        <f t="shared" si="12"/>
        <v>1.1000000000000005</v>
      </c>
      <c r="J255" s="8">
        <v>5.0999999999999996</v>
      </c>
      <c r="K255" s="52">
        <v>120</v>
      </c>
      <c r="L255" s="53">
        <v>6.2</v>
      </c>
      <c r="M255" s="81"/>
    </row>
    <row r="256" spans="1:13" x14ac:dyDescent="0.35">
      <c r="A256" s="53">
        <v>1</v>
      </c>
      <c r="B256" s="8" t="s">
        <v>289</v>
      </c>
      <c r="C256" s="8" t="s">
        <v>270</v>
      </c>
      <c r="D256" s="8" t="s">
        <v>294</v>
      </c>
      <c r="E256" s="50" t="s">
        <v>293</v>
      </c>
      <c r="F256" s="70">
        <v>15</v>
      </c>
      <c r="G256" s="15">
        <f t="shared" si="10"/>
        <v>6.6666666666666666E-2</v>
      </c>
      <c r="H256" s="8">
        <v>0.67</v>
      </c>
      <c r="I256" s="8">
        <f t="shared" si="12"/>
        <v>1.0999999999999996</v>
      </c>
      <c r="J256" s="8">
        <v>4.4000000000000004</v>
      </c>
      <c r="K256" s="52">
        <v>120</v>
      </c>
      <c r="L256" s="53">
        <v>5.5</v>
      </c>
      <c r="M256" s="81"/>
    </row>
    <row r="257" spans="1:13" x14ac:dyDescent="0.35">
      <c r="A257" s="53">
        <v>1</v>
      </c>
      <c r="B257" s="8" t="s">
        <v>295</v>
      </c>
      <c r="C257" s="8" t="s">
        <v>97</v>
      </c>
      <c r="D257" s="8" t="s">
        <v>296</v>
      </c>
      <c r="E257" s="50">
        <v>75</v>
      </c>
      <c r="F257" s="51">
        <v>0.8</v>
      </c>
      <c r="G257" s="15">
        <f t="shared" si="10"/>
        <v>1.25</v>
      </c>
      <c r="H257" s="19"/>
      <c r="I257" s="8">
        <f t="shared" si="12"/>
        <v>-42.6</v>
      </c>
      <c r="J257" s="8">
        <v>42.6</v>
      </c>
      <c r="K257" s="68"/>
      <c r="L257" s="69"/>
      <c r="M257" s="81"/>
    </row>
    <row r="258" spans="1:13" x14ac:dyDescent="0.35">
      <c r="A258" s="53">
        <v>1</v>
      </c>
      <c r="B258" s="8" t="s">
        <v>295</v>
      </c>
      <c r="C258" s="8" t="s">
        <v>97</v>
      </c>
      <c r="D258" s="18" t="s">
        <v>296</v>
      </c>
      <c r="E258" s="50">
        <v>150</v>
      </c>
      <c r="F258" s="51">
        <v>0.8</v>
      </c>
      <c r="G258" s="15">
        <f t="shared" ref="G258:G297" si="13">1/F258</f>
        <v>1.25</v>
      </c>
      <c r="H258" s="19"/>
      <c r="I258" s="8">
        <f t="shared" si="12"/>
        <v>-24.7</v>
      </c>
      <c r="J258" s="8">
        <v>24.7</v>
      </c>
      <c r="K258" s="68"/>
      <c r="L258" s="69"/>
      <c r="M258" s="81"/>
    </row>
    <row r="259" spans="1:13" x14ac:dyDescent="0.35">
      <c r="A259" s="53">
        <v>1</v>
      </c>
      <c r="B259" s="8" t="s">
        <v>295</v>
      </c>
      <c r="C259" s="8" t="s">
        <v>97</v>
      </c>
      <c r="D259" s="8" t="s">
        <v>296</v>
      </c>
      <c r="E259" s="50">
        <v>200</v>
      </c>
      <c r="F259" s="51">
        <v>0.8</v>
      </c>
      <c r="G259" s="15">
        <f t="shared" si="13"/>
        <v>1.25</v>
      </c>
      <c r="H259" s="19"/>
      <c r="I259" s="8">
        <f t="shared" si="12"/>
        <v>-20.2</v>
      </c>
      <c r="J259" s="8">
        <v>20.2</v>
      </c>
      <c r="K259" s="68"/>
      <c r="L259" s="69"/>
      <c r="M259" s="81"/>
    </row>
    <row r="260" spans="1:13" x14ac:dyDescent="0.35">
      <c r="A260" s="53">
        <v>1</v>
      </c>
      <c r="B260" s="8" t="s">
        <v>295</v>
      </c>
      <c r="C260" s="8" t="s">
        <v>97</v>
      </c>
      <c r="D260" s="8" t="s">
        <v>297</v>
      </c>
      <c r="E260" s="50">
        <v>75</v>
      </c>
      <c r="F260" s="51">
        <v>0.9</v>
      </c>
      <c r="G260" s="15">
        <f t="shared" si="13"/>
        <v>1.1111111111111112</v>
      </c>
      <c r="H260" s="19"/>
      <c r="I260" s="8">
        <f t="shared" si="12"/>
        <v>-106.2</v>
      </c>
      <c r="J260" s="8">
        <v>106.2</v>
      </c>
      <c r="K260" s="68"/>
      <c r="L260" s="69"/>
      <c r="M260" s="81"/>
    </row>
    <row r="261" spans="1:13" x14ac:dyDescent="0.35">
      <c r="A261" s="53">
        <v>1</v>
      </c>
      <c r="B261" s="8" t="s">
        <v>295</v>
      </c>
      <c r="C261" s="8" t="s">
        <v>97</v>
      </c>
      <c r="D261" s="8" t="s">
        <v>297</v>
      </c>
      <c r="E261" s="50">
        <v>150</v>
      </c>
      <c r="F261" s="51">
        <v>0.9</v>
      </c>
      <c r="G261" s="15">
        <f t="shared" si="13"/>
        <v>1.1111111111111112</v>
      </c>
      <c r="H261" s="19"/>
      <c r="I261" s="8">
        <f t="shared" si="12"/>
        <v>-56.5</v>
      </c>
      <c r="J261" s="8">
        <v>56.5</v>
      </c>
      <c r="K261" s="68"/>
      <c r="L261" s="69"/>
      <c r="M261" s="81"/>
    </row>
    <row r="262" spans="1:13" x14ac:dyDescent="0.35">
      <c r="A262" s="53">
        <v>1</v>
      </c>
      <c r="B262" s="8" t="s">
        <v>295</v>
      </c>
      <c r="C262" s="8" t="s">
        <v>97</v>
      </c>
      <c r="D262" s="8" t="s">
        <v>297</v>
      </c>
      <c r="E262" s="50">
        <v>200</v>
      </c>
      <c r="F262" s="51">
        <v>0.9</v>
      </c>
      <c r="G262" s="15">
        <f t="shared" si="13"/>
        <v>1.1111111111111112</v>
      </c>
      <c r="H262" s="19"/>
      <c r="I262" s="8">
        <f t="shared" si="12"/>
        <v>-44</v>
      </c>
      <c r="J262" s="8">
        <v>44</v>
      </c>
      <c r="K262" s="68"/>
      <c r="L262" s="69"/>
      <c r="M262" s="81"/>
    </row>
    <row r="263" spans="1:13" x14ac:dyDescent="0.35">
      <c r="A263" s="53">
        <v>2</v>
      </c>
      <c r="B263" s="8" t="s">
        <v>298</v>
      </c>
      <c r="C263" s="8" t="s">
        <v>299</v>
      </c>
      <c r="D263" s="8" t="s">
        <v>300</v>
      </c>
      <c r="E263" s="50" t="s">
        <v>301</v>
      </c>
      <c r="F263" s="51"/>
      <c r="G263" s="15" t="e">
        <f t="shared" si="13"/>
        <v>#DIV/0!</v>
      </c>
      <c r="H263" s="8"/>
      <c r="I263" s="8">
        <f t="shared" si="12"/>
        <v>-19.5</v>
      </c>
      <c r="J263" s="8">
        <v>19.5</v>
      </c>
      <c r="K263" s="60"/>
      <c r="L263" s="53"/>
      <c r="M263" s="81"/>
    </row>
    <row r="264" spans="1:13" x14ac:dyDescent="0.35">
      <c r="A264" s="53">
        <v>2</v>
      </c>
      <c r="B264" s="8" t="s">
        <v>298</v>
      </c>
      <c r="C264" s="8" t="s">
        <v>299</v>
      </c>
      <c r="D264" s="8" t="s">
        <v>302</v>
      </c>
      <c r="E264" s="50" t="s">
        <v>303</v>
      </c>
      <c r="F264" s="51"/>
      <c r="G264" s="15" t="e">
        <f t="shared" si="13"/>
        <v>#DIV/0!</v>
      </c>
      <c r="H264" s="8"/>
      <c r="I264" s="8">
        <f t="shared" si="12"/>
        <v>-21</v>
      </c>
      <c r="J264" s="8">
        <v>21</v>
      </c>
      <c r="K264" s="60"/>
      <c r="L264" s="53"/>
      <c r="M264" s="81"/>
    </row>
    <row r="265" spans="1:13" x14ac:dyDescent="0.35">
      <c r="A265" s="53">
        <v>2</v>
      </c>
      <c r="B265" s="8" t="s">
        <v>298</v>
      </c>
      <c r="C265" s="8" t="s">
        <v>299</v>
      </c>
      <c r="D265" s="8" t="s">
        <v>304</v>
      </c>
      <c r="E265" s="50" t="s">
        <v>305</v>
      </c>
      <c r="F265" s="51"/>
      <c r="G265" s="15" t="e">
        <f t="shared" si="13"/>
        <v>#DIV/0!</v>
      </c>
      <c r="H265" s="8"/>
      <c r="I265" s="8">
        <f t="shared" si="12"/>
        <v>-24.8</v>
      </c>
      <c r="J265" s="8">
        <v>24.8</v>
      </c>
      <c r="K265" s="60"/>
      <c r="L265" s="53"/>
      <c r="M265" s="81"/>
    </row>
    <row r="266" spans="1:13" x14ac:dyDescent="0.35">
      <c r="A266" s="53">
        <v>2</v>
      </c>
      <c r="B266" s="8" t="s">
        <v>298</v>
      </c>
      <c r="C266" s="8" t="s">
        <v>299</v>
      </c>
      <c r="D266" s="8" t="s">
        <v>306</v>
      </c>
      <c r="E266" s="50" t="s">
        <v>307</v>
      </c>
      <c r="F266" s="51"/>
      <c r="G266" s="15" t="e">
        <f t="shared" si="13"/>
        <v>#DIV/0!</v>
      </c>
      <c r="H266" s="8"/>
      <c r="I266" s="8">
        <f t="shared" si="12"/>
        <v>-24.7</v>
      </c>
      <c r="J266" s="8">
        <v>24.7</v>
      </c>
      <c r="K266" s="60"/>
      <c r="L266" s="53"/>
      <c r="M266" s="81"/>
    </row>
    <row r="267" spans="1:13" x14ac:dyDescent="0.35">
      <c r="A267" s="53">
        <v>2</v>
      </c>
      <c r="B267" s="8" t="s">
        <v>298</v>
      </c>
      <c r="C267" s="8" t="s">
        <v>299</v>
      </c>
      <c r="D267" s="8" t="s">
        <v>308</v>
      </c>
      <c r="E267" s="50" t="s">
        <v>309</v>
      </c>
      <c r="F267" s="51"/>
      <c r="G267" s="15" t="e">
        <f t="shared" si="13"/>
        <v>#DIV/0!</v>
      </c>
      <c r="H267" s="8"/>
      <c r="I267" s="8">
        <f t="shared" si="12"/>
        <v>-15.2</v>
      </c>
      <c r="J267" s="8">
        <v>15.2</v>
      </c>
      <c r="K267" s="60"/>
      <c r="L267" s="53"/>
      <c r="M267" s="81"/>
    </row>
    <row r="268" spans="1:13" x14ac:dyDescent="0.35">
      <c r="A268" s="53">
        <v>1</v>
      </c>
      <c r="B268" s="8" t="s">
        <v>310</v>
      </c>
      <c r="C268" s="8" t="s">
        <v>311</v>
      </c>
      <c r="D268" s="8" t="s">
        <v>312</v>
      </c>
      <c r="E268" s="50">
        <v>10</v>
      </c>
      <c r="F268" s="51">
        <v>2</v>
      </c>
      <c r="G268" s="15">
        <f t="shared" si="13"/>
        <v>0.5</v>
      </c>
      <c r="H268" s="8">
        <v>2.52</v>
      </c>
      <c r="I268" s="8">
        <f t="shared" si="12"/>
        <v>8.5</v>
      </c>
      <c r="J268" s="8">
        <v>30.5</v>
      </c>
      <c r="K268" s="52">
        <v>60</v>
      </c>
      <c r="L268" s="53">
        <v>39</v>
      </c>
      <c r="M268" s="81"/>
    </row>
    <row r="269" spans="1:13" x14ac:dyDescent="0.35">
      <c r="A269" s="53">
        <v>1</v>
      </c>
      <c r="B269" s="8" t="s">
        <v>310</v>
      </c>
      <c r="C269" s="8" t="s">
        <v>311</v>
      </c>
      <c r="D269" s="8" t="s">
        <v>312</v>
      </c>
      <c r="E269" s="50">
        <v>20</v>
      </c>
      <c r="F269" s="51">
        <v>2</v>
      </c>
      <c r="G269" s="15">
        <f t="shared" si="13"/>
        <v>0.5</v>
      </c>
      <c r="H269" s="8">
        <v>2.52</v>
      </c>
      <c r="I269" s="8">
        <f t="shared" si="12"/>
        <v>8.5</v>
      </c>
      <c r="J269" s="8">
        <v>18.2</v>
      </c>
      <c r="K269" s="52">
        <v>60</v>
      </c>
      <c r="L269" s="53">
        <v>26.7</v>
      </c>
      <c r="M269" s="81"/>
    </row>
    <row r="270" spans="1:13" x14ac:dyDescent="0.35">
      <c r="A270" s="53">
        <v>1</v>
      </c>
      <c r="B270" s="8" t="s">
        <v>310</v>
      </c>
      <c r="C270" s="8" t="s">
        <v>311</v>
      </c>
      <c r="D270" s="8" t="s">
        <v>312</v>
      </c>
      <c r="E270" s="50">
        <v>40</v>
      </c>
      <c r="F270" s="51">
        <v>2</v>
      </c>
      <c r="G270" s="15">
        <f t="shared" si="13"/>
        <v>0.5</v>
      </c>
      <c r="H270" s="8">
        <v>2.52</v>
      </c>
      <c r="I270" s="8">
        <f t="shared" si="12"/>
        <v>8.5000000000000018</v>
      </c>
      <c r="J270" s="8">
        <v>12.1</v>
      </c>
      <c r="K270" s="52">
        <v>60</v>
      </c>
      <c r="L270" s="53">
        <v>20.6</v>
      </c>
      <c r="M270" s="81"/>
    </row>
    <row r="271" spans="1:13" x14ac:dyDescent="0.35">
      <c r="A271" s="53">
        <v>1</v>
      </c>
      <c r="B271" s="8"/>
      <c r="C271" s="8" t="s">
        <v>313</v>
      </c>
      <c r="D271" s="8" t="s">
        <v>314</v>
      </c>
      <c r="E271" s="50" t="s">
        <v>315</v>
      </c>
      <c r="F271" s="51">
        <v>1.56</v>
      </c>
      <c r="G271" s="15">
        <f t="shared" si="13"/>
        <v>0.64102564102564097</v>
      </c>
      <c r="H271" s="8">
        <v>7</v>
      </c>
      <c r="I271" s="8">
        <f t="shared" ref="I271:I302" si="14">L271-J271</f>
        <v>10.899999999999999</v>
      </c>
      <c r="J271" s="8">
        <v>39.6</v>
      </c>
      <c r="K271" s="52">
        <v>130</v>
      </c>
      <c r="L271" s="53">
        <v>50.5</v>
      </c>
      <c r="M271" s="81"/>
    </row>
    <row r="272" spans="1:13" x14ac:dyDescent="0.35">
      <c r="A272" s="53">
        <v>1</v>
      </c>
      <c r="B272" s="8"/>
      <c r="C272" s="8" t="s">
        <v>313</v>
      </c>
      <c r="D272" s="8" t="s">
        <v>314</v>
      </c>
      <c r="E272" s="50" t="s">
        <v>316</v>
      </c>
      <c r="F272" s="51">
        <v>1.56</v>
      </c>
      <c r="G272" s="15">
        <f t="shared" si="13"/>
        <v>0.64102564102564097</v>
      </c>
      <c r="H272" s="8">
        <v>7</v>
      </c>
      <c r="I272" s="8">
        <f t="shared" si="14"/>
        <v>10.899999999999999</v>
      </c>
      <c r="J272" s="8">
        <v>33.6</v>
      </c>
      <c r="K272" s="52">
        <v>130</v>
      </c>
      <c r="L272" s="53">
        <v>44.5</v>
      </c>
      <c r="M272" s="81"/>
    </row>
    <row r="273" spans="1:13" x14ac:dyDescent="0.35">
      <c r="A273" s="53">
        <v>1</v>
      </c>
      <c r="B273" s="8"/>
      <c r="C273" s="8" t="s">
        <v>313</v>
      </c>
      <c r="D273" s="8" t="s">
        <v>314</v>
      </c>
      <c r="E273" s="50" t="s">
        <v>317</v>
      </c>
      <c r="F273" s="51">
        <v>1.56</v>
      </c>
      <c r="G273" s="15">
        <f t="shared" si="13"/>
        <v>0.64102564102564097</v>
      </c>
      <c r="H273" s="8">
        <v>7</v>
      </c>
      <c r="I273" s="8">
        <f t="shared" si="14"/>
        <v>10.900000000000002</v>
      </c>
      <c r="J273" s="8">
        <v>30.2</v>
      </c>
      <c r="K273" s="52">
        <v>130</v>
      </c>
      <c r="L273" s="53">
        <v>41.1</v>
      </c>
      <c r="M273" s="81"/>
    </row>
    <row r="274" spans="1:13" x14ac:dyDescent="0.35">
      <c r="A274" s="53">
        <v>1</v>
      </c>
      <c r="B274" s="8" t="s">
        <v>318</v>
      </c>
      <c r="C274" s="8" t="s">
        <v>313</v>
      </c>
      <c r="D274" s="8" t="s">
        <v>319</v>
      </c>
      <c r="E274" s="50" t="s">
        <v>320</v>
      </c>
      <c r="F274" s="51">
        <v>1.44</v>
      </c>
      <c r="G274" s="15">
        <f t="shared" si="13"/>
        <v>0.69444444444444442</v>
      </c>
      <c r="H274" s="8">
        <v>6.42</v>
      </c>
      <c r="I274" s="8">
        <f t="shared" si="14"/>
        <v>11.800000000000004</v>
      </c>
      <c r="J274" s="8">
        <v>35.799999999999997</v>
      </c>
      <c r="K274" s="52">
        <v>110</v>
      </c>
      <c r="L274" s="53">
        <v>47.6</v>
      </c>
      <c r="M274" s="81"/>
    </row>
    <row r="275" spans="1:13" x14ac:dyDescent="0.35">
      <c r="A275" s="53">
        <v>1</v>
      </c>
      <c r="B275" s="8" t="s">
        <v>318</v>
      </c>
      <c r="C275" s="8" t="s">
        <v>313</v>
      </c>
      <c r="D275" s="8" t="s">
        <v>319</v>
      </c>
      <c r="E275" s="50" t="s">
        <v>321</v>
      </c>
      <c r="F275" s="51">
        <v>1.44</v>
      </c>
      <c r="G275" s="15">
        <f t="shared" si="13"/>
        <v>0.69444444444444442</v>
      </c>
      <c r="H275" s="8">
        <v>6.42</v>
      </c>
      <c r="I275" s="8">
        <f t="shared" si="14"/>
        <v>11.799999999999997</v>
      </c>
      <c r="J275" s="8">
        <v>30.6</v>
      </c>
      <c r="K275" s="52">
        <v>110</v>
      </c>
      <c r="L275" s="53">
        <v>42.4</v>
      </c>
      <c r="M275" s="81"/>
    </row>
    <row r="276" spans="1:13" x14ac:dyDescent="0.35">
      <c r="A276" s="53">
        <v>1</v>
      </c>
      <c r="B276" s="8" t="s">
        <v>318</v>
      </c>
      <c r="C276" s="8" t="s">
        <v>313</v>
      </c>
      <c r="D276" s="8" t="s">
        <v>319</v>
      </c>
      <c r="E276" s="50" t="s">
        <v>322</v>
      </c>
      <c r="F276" s="51">
        <v>1.44</v>
      </c>
      <c r="G276" s="15">
        <f t="shared" si="13"/>
        <v>0.69444444444444442</v>
      </c>
      <c r="H276" s="8">
        <v>6.42</v>
      </c>
      <c r="I276" s="8">
        <f t="shared" si="14"/>
        <v>11.799999999999997</v>
      </c>
      <c r="J276" s="8">
        <v>27.6</v>
      </c>
      <c r="K276" s="52">
        <v>110</v>
      </c>
      <c r="L276" s="53">
        <v>39.4</v>
      </c>
      <c r="M276" s="81"/>
    </row>
    <row r="277" spans="1:13" x14ac:dyDescent="0.35">
      <c r="A277" s="53">
        <v>1</v>
      </c>
      <c r="B277" s="8"/>
      <c r="C277" s="8" t="s">
        <v>313</v>
      </c>
      <c r="D277" s="8" t="s">
        <v>323</v>
      </c>
      <c r="E277" s="50" t="s">
        <v>315</v>
      </c>
      <c r="F277" s="51">
        <v>1.92</v>
      </c>
      <c r="G277" s="15">
        <f t="shared" si="13"/>
        <v>0.52083333333333337</v>
      </c>
      <c r="H277" s="8">
        <v>4.8099999999999996</v>
      </c>
      <c r="I277" s="8">
        <f t="shared" si="14"/>
        <v>8.7999999999999972</v>
      </c>
      <c r="J277" s="8">
        <v>28.5</v>
      </c>
      <c r="K277" s="52">
        <v>110</v>
      </c>
      <c r="L277" s="53">
        <v>37.299999999999997</v>
      </c>
      <c r="M277" s="81"/>
    </row>
    <row r="278" spans="1:13" x14ac:dyDescent="0.35">
      <c r="A278" s="53">
        <v>1</v>
      </c>
      <c r="B278" s="8"/>
      <c r="C278" s="8" t="s">
        <v>313</v>
      </c>
      <c r="D278" s="8" t="s">
        <v>323</v>
      </c>
      <c r="E278" s="50" t="s">
        <v>316</v>
      </c>
      <c r="F278" s="51">
        <v>1.92</v>
      </c>
      <c r="G278" s="15">
        <f t="shared" si="13"/>
        <v>0.52083333333333337</v>
      </c>
      <c r="H278" s="8">
        <v>4.8099999999999996</v>
      </c>
      <c r="I278" s="8">
        <f t="shared" si="14"/>
        <v>8.9000000000000021</v>
      </c>
      <c r="J278" s="8">
        <v>24.2</v>
      </c>
      <c r="K278" s="52">
        <v>110</v>
      </c>
      <c r="L278" s="53">
        <v>33.1</v>
      </c>
      <c r="M278" s="81"/>
    </row>
    <row r="279" spans="1:13" x14ac:dyDescent="0.35">
      <c r="A279" s="53">
        <v>1</v>
      </c>
      <c r="B279" s="8"/>
      <c r="C279" s="8" t="s">
        <v>313</v>
      </c>
      <c r="D279" s="8" t="s">
        <v>323</v>
      </c>
      <c r="E279" s="50" t="s">
        <v>317</v>
      </c>
      <c r="F279" s="51">
        <v>1.92</v>
      </c>
      <c r="G279" s="15">
        <f t="shared" si="13"/>
        <v>0.52083333333333337</v>
      </c>
      <c r="H279" s="8">
        <v>4.8099999999999996</v>
      </c>
      <c r="I279" s="8">
        <f t="shared" si="14"/>
        <v>8.8000000000000007</v>
      </c>
      <c r="J279" s="8">
        <v>21.8</v>
      </c>
      <c r="K279" s="52">
        <v>110</v>
      </c>
      <c r="L279" s="53">
        <v>30.6</v>
      </c>
      <c r="M279" s="81"/>
    </row>
    <row r="280" spans="1:13" x14ac:dyDescent="0.35">
      <c r="A280" s="53">
        <v>1</v>
      </c>
      <c r="B280" s="8"/>
      <c r="C280" s="8" t="s">
        <v>313</v>
      </c>
      <c r="D280" s="8" t="s">
        <v>324</v>
      </c>
      <c r="E280" s="50" t="s">
        <v>325</v>
      </c>
      <c r="F280" s="51">
        <v>0.96</v>
      </c>
      <c r="G280" s="15">
        <f t="shared" si="13"/>
        <v>1.0416666666666667</v>
      </c>
      <c r="H280" s="8">
        <v>9.6300000000000008</v>
      </c>
      <c r="I280" s="8">
        <f t="shared" si="14"/>
        <v>17.699999999999996</v>
      </c>
      <c r="J280" s="8">
        <v>48.4</v>
      </c>
      <c r="K280" s="52">
        <v>110</v>
      </c>
      <c r="L280" s="53">
        <v>66.099999999999994</v>
      </c>
      <c r="M280" s="81"/>
    </row>
    <row r="281" spans="1:13" x14ac:dyDescent="0.35">
      <c r="A281" s="53">
        <v>1</v>
      </c>
      <c r="B281" s="8"/>
      <c r="C281" s="8" t="s">
        <v>313</v>
      </c>
      <c r="D281" s="8" t="s">
        <v>324</v>
      </c>
      <c r="E281" s="50" t="s">
        <v>283</v>
      </c>
      <c r="F281" s="51">
        <v>0.96</v>
      </c>
      <c r="G281" s="15">
        <f t="shared" si="13"/>
        <v>1.0416666666666667</v>
      </c>
      <c r="H281" s="8">
        <v>9.6300000000000008</v>
      </c>
      <c r="I281" s="8">
        <f t="shared" si="14"/>
        <v>17.699999999999996</v>
      </c>
      <c r="J281" s="8">
        <v>43.6</v>
      </c>
      <c r="K281" s="52">
        <v>110</v>
      </c>
      <c r="L281" s="53">
        <v>61.3</v>
      </c>
      <c r="M281" s="81"/>
    </row>
    <row r="282" spans="1:13" x14ac:dyDescent="0.35">
      <c r="A282" s="53">
        <v>1</v>
      </c>
      <c r="B282" s="8"/>
      <c r="C282" s="8" t="s">
        <v>313</v>
      </c>
      <c r="D282" s="8" t="s">
        <v>324</v>
      </c>
      <c r="E282" s="50" t="s">
        <v>326</v>
      </c>
      <c r="F282" s="51">
        <v>0.96</v>
      </c>
      <c r="G282" s="15">
        <f t="shared" si="13"/>
        <v>1.0416666666666667</v>
      </c>
      <c r="H282" s="8">
        <v>9.6300000000000008</v>
      </c>
      <c r="I282" s="8">
        <f t="shared" si="14"/>
        <v>17.700000000000003</v>
      </c>
      <c r="J282" s="8">
        <v>40.4</v>
      </c>
      <c r="K282" s="52">
        <v>110</v>
      </c>
      <c r="L282" s="53">
        <v>58.1</v>
      </c>
      <c r="M282" s="81"/>
    </row>
    <row r="283" spans="1:13" x14ac:dyDescent="0.35">
      <c r="A283" s="53">
        <v>1</v>
      </c>
      <c r="B283" s="8"/>
      <c r="C283" s="8" t="s">
        <v>327</v>
      </c>
      <c r="D283" s="8" t="s">
        <v>328</v>
      </c>
      <c r="E283" s="50">
        <v>400</v>
      </c>
      <c r="F283" s="51">
        <v>0.73</v>
      </c>
      <c r="G283" s="15">
        <f t="shared" si="13"/>
        <v>1.3698630136986301</v>
      </c>
      <c r="H283" s="8">
        <v>11.45</v>
      </c>
      <c r="I283" s="8">
        <f t="shared" si="14"/>
        <v>23.200000000000003</v>
      </c>
      <c r="J283" s="8">
        <v>58.2</v>
      </c>
      <c r="K283" s="52">
        <v>100</v>
      </c>
      <c r="L283" s="53">
        <v>81.400000000000006</v>
      </c>
      <c r="M283" s="81"/>
    </row>
    <row r="284" spans="1:13" x14ac:dyDescent="0.35">
      <c r="A284" s="53">
        <v>1</v>
      </c>
      <c r="B284" s="8"/>
      <c r="C284" s="8" t="s">
        <v>327</v>
      </c>
      <c r="D284" s="8" t="s">
        <v>328</v>
      </c>
      <c r="E284" s="50">
        <v>500</v>
      </c>
      <c r="F284" s="51">
        <v>0.73</v>
      </c>
      <c r="G284" s="15">
        <f t="shared" si="13"/>
        <v>1.3698630136986301</v>
      </c>
      <c r="H284" s="8">
        <v>11.45</v>
      </c>
      <c r="I284" s="8">
        <f t="shared" si="14"/>
        <v>23.200000000000003</v>
      </c>
      <c r="J284" s="8">
        <v>52.2</v>
      </c>
      <c r="K284" s="52">
        <v>100</v>
      </c>
      <c r="L284" s="53">
        <v>75.400000000000006</v>
      </c>
      <c r="M284" s="81"/>
    </row>
    <row r="285" spans="1:13" x14ac:dyDescent="0.35">
      <c r="A285" s="53">
        <v>1</v>
      </c>
      <c r="B285" s="8"/>
      <c r="C285" s="8" t="s">
        <v>327</v>
      </c>
      <c r="D285" s="8" t="s">
        <v>328</v>
      </c>
      <c r="E285" s="50">
        <v>600</v>
      </c>
      <c r="F285" s="51">
        <v>0.73</v>
      </c>
      <c r="G285" s="15">
        <f t="shared" si="13"/>
        <v>1.3698630136986301</v>
      </c>
      <c r="H285" s="8">
        <v>11.45</v>
      </c>
      <c r="I285" s="8">
        <f t="shared" si="14"/>
        <v>23.200000000000003</v>
      </c>
      <c r="J285" s="8">
        <v>48.2</v>
      </c>
      <c r="K285" s="52">
        <v>100</v>
      </c>
      <c r="L285" s="53">
        <v>71.400000000000006</v>
      </c>
      <c r="M285" s="81"/>
    </row>
    <row r="286" spans="1:13" x14ac:dyDescent="0.35">
      <c r="A286" s="53">
        <v>1</v>
      </c>
      <c r="B286" s="8"/>
      <c r="C286" s="8" t="s">
        <v>327</v>
      </c>
      <c r="D286" s="8" t="s">
        <v>329</v>
      </c>
      <c r="E286" s="50">
        <v>400</v>
      </c>
      <c r="F286" s="51">
        <v>0.87</v>
      </c>
      <c r="G286" s="15">
        <f t="shared" si="13"/>
        <v>1.1494252873563218</v>
      </c>
      <c r="H286" s="8">
        <v>12.6</v>
      </c>
      <c r="I286" s="8">
        <f t="shared" si="14"/>
        <v>19.600000000000009</v>
      </c>
      <c r="J286" s="8">
        <v>62.8</v>
      </c>
      <c r="K286" s="52">
        <v>130</v>
      </c>
      <c r="L286" s="53">
        <v>82.4</v>
      </c>
      <c r="M286" s="81"/>
    </row>
    <row r="287" spans="1:13" x14ac:dyDescent="0.35">
      <c r="A287" s="53">
        <v>1</v>
      </c>
      <c r="B287" s="8"/>
      <c r="C287" s="8" t="s">
        <v>327</v>
      </c>
      <c r="D287" s="8" t="s">
        <v>329</v>
      </c>
      <c r="E287" s="50">
        <v>500</v>
      </c>
      <c r="F287" s="51">
        <v>0.87</v>
      </c>
      <c r="G287" s="15">
        <f t="shared" si="13"/>
        <v>1.1494252873563218</v>
      </c>
      <c r="H287" s="8">
        <v>12.6</v>
      </c>
      <c r="I287" s="8">
        <f t="shared" si="14"/>
        <v>19.600000000000001</v>
      </c>
      <c r="J287" s="8">
        <v>56.6</v>
      </c>
      <c r="K287" s="52">
        <v>130</v>
      </c>
      <c r="L287" s="53">
        <v>76.2</v>
      </c>
      <c r="M287" s="81"/>
    </row>
    <row r="288" spans="1:13" x14ac:dyDescent="0.35">
      <c r="A288" s="53">
        <v>1</v>
      </c>
      <c r="B288" s="8"/>
      <c r="C288" s="8" t="s">
        <v>327</v>
      </c>
      <c r="D288" s="8" t="s">
        <v>329</v>
      </c>
      <c r="E288" s="50">
        <v>600</v>
      </c>
      <c r="F288" s="51">
        <v>0.87</v>
      </c>
      <c r="G288" s="15">
        <f t="shared" si="13"/>
        <v>1.1494252873563218</v>
      </c>
      <c r="H288" s="8">
        <v>12.6</v>
      </c>
      <c r="I288" s="8">
        <f t="shared" si="14"/>
        <v>19.599999999999994</v>
      </c>
      <c r="J288" s="8">
        <v>52.5</v>
      </c>
      <c r="K288" s="52">
        <v>130</v>
      </c>
      <c r="L288" s="53">
        <v>72.099999999999994</v>
      </c>
      <c r="M288" s="81"/>
    </row>
    <row r="289" spans="1:13" x14ac:dyDescent="0.35">
      <c r="A289" s="53">
        <v>1</v>
      </c>
      <c r="B289" s="8"/>
      <c r="C289" s="8" t="s">
        <v>327</v>
      </c>
      <c r="D289" s="8" t="s">
        <v>330</v>
      </c>
      <c r="E289" s="50">
        <v>400</v>
      </c>
      <c r="F289" s="51">
        <v>0.87</v>
      </c>
      <c r="G289" s="15">
        <f t="shared" si="13"/>
        <v>1.1494252873563218</v>
      </c>
      <c r="H289" s="8">
        <v>12.6</v>
      </c>
      <c r="I289" s="8">
        <f t="shared" si="14"/>
        <v>19.599999999999994</v>
      </c>
      <c r="J289" s="8">
        <v>71.7</v>
      </c>
      <c r="K289" s="52">
        <v>130</v>
      </c>
      <c r="L289" s="53">
        <v>91.3</v>
      </c>
      <c r="M289" s="81"/>
    </row>
    <row r="290" spans="1:13" x14ac:dyDescent="0.35">
      <c r="A290" s="53">
        <v>1</v>
      </c>
      <c r="B290" s="8"/>
      <c r="C290" s="8" t="s">
        <v>327</v>
      </c>
      <c r="D290" s="8" t="s">
        <v>330</v>
      </c>
      <c r="E290" s="50">
        <v>500</v>
      </c>
      <c r="F290" s="51">
        <v>0.87</v>
      </c>
      <c r="G290" s="15">
        <f t="shared" si="13"/>
        <v>1.1494252873563218</v>
      </c>
      <c r="H290" s="8">
        <v>12.6</v>
      </c>
      <c r="I290" s="8">
        <f t="shared" si="14"/>
        <v>19.599999999999994</v>
      </c>
      <c r="J290" s="8">
        <v>64</v>
      </c>
      <c r="K290" s="52">
        <v>130</v>
      </c>
      <c r="L290" s="53">
        <v>83.6</v>
      </c>
      <c r="M290" s="81"/>
    </row>
    <row r="291" spans="1:13" x14ac:dyDescent="0.35">
      <c r="A291" s="53">
        <v>1</v>
      </c>
      <c r="B291" s="8"/>
      <c r="C291" s="8" t="s">
        <v>327</v>
      </c>
      <c r="D291" s="8" t="s">
        <v>330</v>
      </c>
      <c r="E291" s="50">
        <v>600</v>
      </c>
      <c r="F291" s="51">
        <v>0.87</v>
      </c>
      <c r="G291" s="15">
        <f t="shared" si="13"/>
        <v>1.1494252873563218</v>
      </c>
      <c r="H291" s="8">
        <v>12.6</v>
      </c>
      <c r="I291" s="8">
        <f t="shared" si="14"/>
        <v>19.600000000000009</v>
      </c>
      <c r="J291" s="8">
        <v>58.8</v>
      </c>
      <c r="K291" s="52">
        <v>130</v>
      </c>
      <c r="L291" s="53">
        <v>78.400000000000006</v>
      </c>
      <c r="M291" s="81"/>
    </row>
    <row r="292" spans="1:13" x14ac:dyDescent="0.35">
      <c r="A292" s="53">
        <v>1</v>
      </c>
      <c r="B292" s="8"/>
      <c r="C292" s="8" t="s">
        <v>327</v>
      </c>
      <c r="D292" s="8" t="s">
        <v>331</v>
      </c>
      <c r="E292" s="50">
        <v>500</v>
      </c>
      <c r="F292" s="51">
        <v>1.07</v>
      </c>
      <c r="G292" s="15">
        <f t="shared" si="13"/>
        <v>0.93457943925233644</v>
      </c>
      <c r="H292" s="8">
        <v>11.81</v>
      </c>
      <c r="I292" s="8">
        <f t="shared" si="14"/>
        <v>16</v>
      </c>
      <c r="J292" s="8">
        <v>61.3</v>
      </c>
      <c r="K292" s="52">
        <v>150</v>
      </c>
      <c r="L292" s="53">
        <v>77.3</v>
      </c>
      <c r="M292" s="81"/>
    </row>
    <row r="293" spans="1:13" x14ac:dyDescent="0.35">
      <c r="A293" s="53">
        <v>1</v>
      </c>
      <c r="B293" s="8"/>
      <c r="C293" s="8" t="s">
        <v>327</v>
      </c>
      <c r="D293" s="8" t="s">
        <v>331</v>
      </c>
      <c r="E293" s="50">
        <v>600</v>
      </c>
      <c r="F293" s="51">
        <v>1.07</v>
      </c>
      <c r="G293" s="15">
        <f t="shared" si="13"/>
        <v>0.93457943925233644</v>
      </c>
      <c r="H293" s="8">
        <v>11.81</v>
      </c>
      <c r="I293" s="8">
        <f t="shared" si="14"/>
        <v>15.900000000000006</v>
      </c>
      <c r="J293" s="8">
        <v>56</v>
      </c>
      <c r="K293" s="52">
        <v>150</v>
      </c>
      <c r="L293" s="53">
        <v>71.900000000000006</v>
      </c>
      <c r="M293" s="81"/>
    </row>
    <row r="294" spans="1:13" x14ac:dyDescent="0.35">
      <c r="A294" s="53">
        <v>1</v>
      </c>
      <c r="B294" s="8"/>
      <c r="C294" s="8" t="s">
        <v>327</v>
      </c>
      <c r="D294" s="8" t="s">
        <v>331</v>
      </c>
      <c r="E294" s="50">
        <v>700</v>
      </c>
      <c r="F294" s="51">
        <v>1.07</v>
      </c>
      <c r="G294" s="15">
        <f t="shared" si="13"/>
        <v>0.93457943925233644</v>
      </c>
      <c r="H294" s="8">
        <v>11.81</v>
      </c>
      <c r="I294" s="8">
        <f t="shared" si="14"/>
        <v>16</v>
      </c>
      <c r="J294" s="8">
        <v>52.2</v>
      </c>
      <c r="K294" s="52">
        <v>150</v>
      </c>
      <c r="L294" s="53">
        <v>68.2</v>
      </c>
      <c r="M294" s="81"/>
    </row>
    <row r="295" spans="1:13" x14ac:dyDescent="0.35">
      <c r="A295" s="53">
        <v>1</v>
      </c>
      <c r="B295" s="8" t="s">
        <v>332</v>
      </c>
      <c r="C295" s="8" t="s">
        <v>327</v>
      </c>
      <c r="D295" s="8" t="s">
        <v>333</v>
      </c>
      <c r="E295" s="50" t="s">
        <v>283</v>
      </c>
      <c r="F295" s="51">
        <v>1.87</v>
      </c>
      <c r="G295" s="15">
        <f t="shared" si="13"/>
        <v>0.53475935828876997</v>
      </c>
      <c r="H295" s="8">
        <v>11.81</v>
      </c>
      <c r="I295" s="8">
        <f t="shared" si="14"/>
        <v>15.900000000000006</v>
      </c>
      <c r="J295" s="8">
        <v>65</v>
      </c>
      <c r="K295" s="52">
        <v>150</v>
      </c>
      <c r="L295" s="53">
        <v>80.900000000000006</v>
      </c>
      <c r="M295" s="81"/>
    </row>
    <row r="296" spans="1:13" x14ac:dyDescent="0.35">
      <c r="A296" s="53">
        <v>1</v>
      </c>
      <c r="B296" s="8" t="s">
        <v>332</v>
      </c>
      <c r="C296" s="8" t="s">
        <v>327</v>
      </c>
      <c r="D296" s="18" t="s">
        <v>333</v>
      </c>
      <c r="E296" s="50" t="s">
        <v>326</v>
      </c>
      <c r="F296" s="51">
        <v>1.87</v>
      </c>
      <c r="G296" s="15">
        <f t="shared" si="13"/>
        <v>0.53475935828876997</v>
      </c>
      <c r="H296" s="8">
        <v>11.81</v>
      </c>
      <c r="I296" s="8">
        <f t="shared" si="14"/>
        <v>15.999999999999993</v>
      </c>
      <c r="J296" s="8">
        <v>59.1</v>
      </c>
      <c r="K296" s="52">
        <v>150</v>
      </c>
      <c r="L296" s="53">
        <v>75.099999999999994</v>
      </c>
      <c r="M296" s="81"/>
    </row>
    <row r="297" spans="1:13" x14ac:dyDescent="0.35">
      <c r="A297" s="53">
        <v>1</v>
      </c>
      <c r="B297" s="8" t="s">
        <v>332</v>
      </c>
      <c r="C297" s="8" t="s">
        <v>327</v>
      </c>
      <c r="D297" s="8" t="s">
        <v>333</v>
      </c>
      <c r="E297" s="50" t="s">
        <v>334</v>
      </c>
      <c r="F297" s="51">
        <v>1.87</v>
      </c>
      <c r="G297" s="15">
        <f t="shared" si="13"/>
        <v>0.53475935828876997</v>
      </c>
      <c r="H297" s="8">
        <v>11.81</v>
      </c>
      <c r="I297" s="8">
        <f t="shared" si="14"/>
        <v>16.000000000000007</v>
      </c>
      <c r="J297" s="8">
        <v>54.9</v>
      </c>
      <c r="K297" s="52">
        <v>150</v>
      </c>
      <c r="L297" s="53">
        <v>70.900000000000006</v>
      </c>
      <c r="M297" s="81"/>
    </row>
    <row r="298" spans="1:13" x14ac:dyDescent="0.35">
      <c r="A298" s="53">
        <v>1</v>
      </c>
      <c r="B298" s="8"/>
      <c r="C298" s="8" t="s">
        <v>327</v>
      </c>
      <c r="D298" s="8" t="s">
        <v>335</v>
      </c>
      <c r="E298" s="50">
        <v>500</v>
      </c>
      <c r="F298" s="51"/>
      <c r="G298" s="15"/>
      <c r="H298" s="8"/>
      <c r="I298" s="8">
        <f t="shared" si="14"/>
        <v>16</v>
      </c>
      <c r="J298" s="8">
        <v>73</v>
      </c>
      <c r="K298" s="52"/>
      <c r="L298" s="53">
        <v>89</v>
      </c>
      <c r="M298" s="81"/>
    </row>
    <row r="299" spans="1:13" x14ac:dyDescent="0.35">
      <c r="A299" s="53">
        <v>1</v>
      </c>
      <c r="B299" s="8"/>
      <c r="C299" s="8" t="s">
        <v>327</v>
      </c>
      <c r="D299" s="8" t="s">
        <v>335</v>
      </c>
      <c r="E299" s="50">
        <v>600</v>
      </c>
      <c r="F299" s="51"/>
      <c r="G299" s="15"/>
      <c r="H299" s="8"/>
      <c r="I299" s="8">
        <f t="shared" si="14"/>
        <v>16</v>
      </c>
      <c r="J299" s="8">
        <v>66.2</v>
      </c>
      <c r="K299" s="52"/>
      <c r="L299" s="53">
        <v>82.2</v>
      </c>
      <c r="M299" s="81"/>
    </row>
    <row r="300" spans="1:13" x14ac:dyDescent="0.35">
      <c r="A300" s="53">
        <v>1</v>
      </c>
      <c r="B300" s="8"/>
      <c r="C300" s="8" t="s">
        <v>327</v>
      </c>
      <c r="D300" s="8" t="s">
        <v>335</v>
      </c>
      <c r="E300" s="50">
        <v>700</v>
      </c>
      <c r="F300" s="51"/>
      <c r="G300" s="15"/>
      <c r="H300" s="8"/>
      <c r="I300" s="8">
        <f t="shared" si="14"/>
        <v>11.899999999999999</v>
      </c>
      <c r="J300" s="8">
        <v>61.4</v>
      </c>
      <c r="K300" s="52"/>
      <c r="L300" s="53">
        <v>73.3</v>
      </c>
      <c r="M300" s="81"/>
    </row>
    <row r="301" spans="1:13" x14ac:dyDescent="0.35">
      <c r="A301" s="53">
        <v>1</v>
      </c>
      <c r="B301" s="8" t="s">
        <v>332</v>
      </c>
      <c r="C301" s="8" t="s">
        <v>327</v>
      </c>
      <c r="D301" s="8" t="s">
        <v>336</v>
      </c>
      <c r="E301" s="50" t="s">
        <v>326</v>
      </c>
      <c r="F301" s="51">
        <v>1.27</v>
      </c>
      <c r="G301" s="15">
        <f t="shared" ref="G301:G364" si="15">1/F301</f>
        <v>0.78740157480314954</v>
      </c>
      <c r="H301" s="8">
        <v>12.6</v>
      </c>
      <c r="I301" s="8">
        <f t="shared" si="14"/>
        <v>13.399999999999991</v>
      </c>
      <c r="J301" s="8">
        <v>57.7</v>
      </c>
      <c r="K301" s="52">
        <v>190</v>
      </c>
      <c r="L301" s="53">
        <v>71.099999999999994</v>
      </c>
      <c r="M301" s="81"/>
    </row>
    <row r="302" spans="1:13" x14ac:dyDescent="0.35">
      <c r="A302" s="53">
        <v>1</v>
      </c>
      <c r="B302" s="8" t="s">
        <v>332</v>
      </c>
      <c r="C302" s="8" t="s">
        <v>327</v>
      </c>
      <c r="D302" s="8" t="s">
        <v>336</v>
      </c>
      <c r="E302" s="50" t="s">
        <v>284</v>
      </c>
      <c r="F302" s="51">
        <v>1.27</v>
      </c>
      <c r="G302" s="15">
        <f t="shared" si="15"/>
        <v>0.78740157480314954</v>
      </c>
      <c r="H302" s="8">
        <v>12.6</v>
      </c>
      <c r="I302" s="8">
        <f t="shared" si="14"/>
        <v>13.399999999999991</v>
      </c>
      <c r="J302" s="8">
        <v>52.2</v>
      </c>
      <c r="K302" s="52">
        <v>190</v>
      </c>
      <c r="L302" s="53">
        <v>65.599999999999994</v>
      </c>
      <c r="M302" s="81"/>
    </row>
    <row r="303" spans="1:13" x14ac:dyDescent="0.35">
      <c r="A303" s="53">
        <v>1</v>
      </c>
      <c r="B303" s="8" t="s">
        <v>332</v>
      </c>
      <c r="C303" s="8" t="s">
        <v>327</v>
      </c>
      <c r="D303" s="8" t="s">
        <v>336</v>
      </c>
      <c r="E303" s="50" t="s">
        <v>337</v>
      </c>
      <c r="F303" s="51">
        <v>1.27</v>
      </c>
      <c r="G303" s="15">
        <f t="shared" si="15"/>
        <v>0.78740157480314954</v>
      </c>
      <c r="H303" s="8">
        <v>12.6</v>
      </c>
      <c r="I303" s="8">
        <f t="shared" ref="I303:I315" si="16">L303-J303</f>
        <v>13.399999999999999</v>
      </c>
      <c r="J303" s="8">
        <v>48.5</v>
      </c>
      <c r="K303" s="52">
        <v>190</v>
      </c>
      <c r="L303" s="53">
        <v>61.9</v>
      </c>
      <c r="M303" s="81"/>
    </row>
    <row r="304" spans="1:13" x14ac:dyDescent="0.35">
      <c r="A304" s="53">
        <v>1</v>
      </c>
      <c r="B304" s="8"/>
      <c r="C304" s="8" t="s">
        <v>327</v>
      </c>
      <c r="D304" s="8" t="s">
        <v>338</v>
      </c>
      <c r="E304" s="50">
        <v>600</v>
      </c>
      <c r="F304" s="51">
        <v>1.27</v>
      </c>
      <c r="G304" s="15">
        <f t="shared" si="15"/>
        <v>0.78740157480314954</v>
      </c>
      <c r="H304" s="8">
        <v>12.6</v>
      </c>
      <c r="I304" s="8">
        <f t="shared" si="16"/>
        <v>13.399999999999991</v>
      </c>
      <c r="J304" s="8">
        <v>63.7</v>
      </c>
      <c r="K304" s="52">
        <v>190</v>
      </c>
      <c r="L304" s="53">
        <v>77.099999999999994</v>
      </c>
      <c r="M304" s="81"/>
    </row>
    <row r="305" spans="1:13" x14ac:dyDescent="0.35">
      <c r="A305" s="53">
        <v>1</v>
      </c>
      <c r="B305" s="8"/>
      <c r="C305" s="8" t="s">
        <v>327</v>
      </c>
      <c r="D305" s="8" t="s">
        <v>338</v>
      </c>
      <c r="E305" s="50">
        <v>750</v>
      </c>
      <c r="F305" s="51">
        <v>1.27</v>
      </c>
      <c r="G305" s="15">
        <f t="shared" si="15"/>
        <v>0.78740157480314954</v>
      </c>
      <c r="H305" s="8">
        <v>12.6</v>
      </c>
      <c r="I305" s="8">
        <f t="shared" si="16"/>
        <v>13.399999999999999</v>
      </c>
      <c r="J305" s="8">
        <v>57.4</v>
      </c>
      <c r="K305" s="52">
        <v>190</v>
      </c>
      <c r="L305" s="53">
        <v>70.8</v>
      </c>
      <c r="M305" s="81"/>
    </row>
    <row r="306" spans="1:13" x14ac:dyDescent="0.35">
      <c r="A306" s="53">
        <v>1</v>
      </c>
      <c r="B306" s="8"/>
      <c r="C306" s="8" t="s">
        <v>327</v>
      </c>
      <c r="D306" s="8" t="s">
        <v>338</v>
      </c>
      <c r="E306" s="50">
        <v>900</v>
      </c>
      <c r="F306" s="51">
        <v>1.27</v>
      </c>
      <c r="G306" s="15">
        <f t="shared" si="15"/>
        <v>0.78740157480314954</v>
      </c>
      <c r="H306" s="8">
        <v>12.6</v>
      </c>
      <c r="I306" s="8">
        <f t="shared" si="16"/>
        <v>13.399999999999991</v>
      </c>
      <c r="J306" s="8">
        <v>53.2</v>
      </c>
      <c r="K306" s="52">
        <v>190</v>
      </c>
      <c r="L306" s="53">
        <v>66.599999999999994</v>
      </c>
      <c r="M306" s="81"/>
    </row>
    <row r="307" spans="1:13" x14ac:dyDescent="0.35">
      <c r="A307" s="53">
        <v>1</v>
      </c>
      <c r="B307" s="8"/>
      <c r="C307" s="8" t="s">
        <v>327</v>
      </c>
      <c r="D307" s="8" t="s">
        <v>339</v>
      </c>
      <c r="E307" s="50">
        <v>700</v>
      </c>
      <c r="F307" s="51">
        <v>1.4</v>
      </c>
      <c r="G307" s="15">
        <f t="shared" si="15"/>
        <v>0.7142857142857143</v>
      </c>
      <c r="H307" s="8">
        <v>13.8</v>
      </c>
      <c r="I307" s="8">
        <f t="shared" si="16"/>
        <v>12.199999999999996</v>
      </c>
      <c r="J307" s="8">
        <v>58.1</v>
      </c>
      <c r="K307" s="52">
        <v>230</v>
      </c>
      <c r="L307" s="53">
        <v>70.3</v>
      </c>
      <c r="M307" s="81"/>
    </row>
    <row r="308" spans="1:13" x14ac:dyDescent="0.35">
      <c r="A308" s="53">
        <v>1</v>
      </c>
      <c r="B308" s="8"/>
      <c r="C308" s="8" t="s">
        <v>327</v>
      </c>
      <c r="D308" s="8" t="s">
        <v>339</v>
      </c>
      <c r="E308" s="50">
        <v>900</v>
      </c>
      <c r="F308" s="51">
        <v>1.4</v>
      </c>
      <c r="G308" s="15">
        <f t="shared" si="15"/>
        <v>0.7142857142857143</v>
      </c>
      <c r="H308" s="8">
        <v>13.8</v>
      </c>
      <c r="I308" s="8">
        <f t="shared" si="16"/>
        <v>12.100000000000001</v>
      </c>
      <c r="J308" s="8">
        <v>52.6</v>
      </c>
      <c r="K308" s="52">
        <v>230</v>
      </c>
      <c r="L308" s="53">
        <v>64.7</v>
      </c>
      <c r="M308" s="81"/>
    </row>
    <row r="309" spans="1:13" x14ac:dyDescent="0.35">
      <c r="A309" s="53">
        <v>1</v>
      </c>
      <c r="B309" s="8"/>
      <c r="C309" s="8" t="s">
        <v>327</v>
      </c>
      <c r="D309" s="8" t="s">
        <v>339</v>
      </c>
      <c r="E309" s="50">
        <v>1100</v>
      </c>
      <c r="F309" s="51">
        <v>1.4</v>
      </c>
      <c r="G309" s="15">
        <f t="shared" si="15"/>
        <v>0.7142857142857143</v>
      </c>
      <c r="H309" s="8">
        <v>13.8</v>
      </c>
      <c r="I309" s="8">
        <f t="shared" si="16"/>
        <v>12.100000000000001</v>
      </c>
      <c r="J309" s="8">
        <v>49.1</v>
      </c>
      <c r="K309" s="52">
        <v>230</v>
      </c>
      <c r="L309" s="53">
        <v>61.2</v>
      </c>
      <c r="M309" s="81"/>
    </row>
    <row r="310" spans="1:13" x14ac:dyDescent="0.35">
      <c r="A310" s="53">
        <v>1</v>
      </c>
      <c r="B310" s="8"/>
      <c r="C310" s="8" t="s">
        <v>327</v>
      </c>
      <c r="D310" s="8" t="s">
        <v>340</v>
      </c>
      <c r="E310" s="50">
        <v>700</v>
      </c>
      <c r="F310" s="51">
        <v>1.4</v>
      </c>
      <c r="G310" s="15">
        <f t="shared" si="15"/>
        <v>0.7142857142857143</v>
      </c>
      <c r="H310" s="8">
        <v>13.8</v>
      </c>
      <c r="I310" s="8">
        <f t="shared" si="16"/>
        <v>12.199999999999996</v>
      </c>
      <c r="J310" s="8">
        <v>61.6</v>
      </c>
      <c r="K310" s="52">
        <v>230</v>
      </c>
      <c r="L310" s="53">
        <v>73.8</v>
      </c>
      <c r="M310" s="81"/>
    </row>
    <row r="311" spans="1:13" x14ac:dyDescent="0.35">
      <c r="A311" s="53">
        <v>1</v>
      </c>
      <c r="B311" s="8"/>
      <c r="C311" s="8" t="s">
        <v>327</v>
      </c>
      <c r="D311" s="8" t="s">
        <v>340</v>
      </c>
      <c r="E311" s="50">
        <v>900</v>
      </c>
      <c r="F311" s="51">
        <v>1.4</v>
      </c>
      <c r="G311" s="15">
        <f t="shared" si="15"/>
        <v>0.7142857142857143</v>
      </c>
      <c r="H311" s="8">
        <v>13.8</v>
      </c>
      <c r="I311" s="8">
        <f t="shared" si="16"/>
        <v>12.199999999999996</v>
      </c>
      <c r="J311" s="8">
        <v>55.4</v>
      </c>
      <c r="K311" s="52">
        <v>230</v>
      </c>
      <c r="L311" s="53">
        <v>67.599999999999994</v>
      </c>
      <c r="M311" s="81"/>
    </row>
    <row r="312" spans="1:13" x14ac:dyDescent="0.35">
      <c r="A312" s="53">
        <v>1</v>
      </c>
      <c r="B312" s="8"/>
      <c r="C312" s="8" t="s">
        <v>327</v>
      </c>
      <c r="D312" s="8" t="s">
        <v>340</v>
      </c>
      <c r="E312" s="50">
        <v>1100</v>
      </c>
      <c r="F312" s="51">
        <v>1.4</v>
      </c>
      <c r="G312" s="15">
        <f t="shared" si="15"/>
        <v>0.7142857142857143</v>
      </c>
      <c r="H312" s="8">
        <v>13.8</v>
      </c>
      <c r="I312" s="8">
        <f t="shared" si="16"/>
        <v>12.100000000000001</v>
      </c>
      <c r="J312" s="8">
        <v>51.5</v>
      </c>
      <c r="K312" s="52">
        <v>230</v>
      </c>
      <c r="L312" s="53">
        <v>63.6</v>
      </c>
      <c r="M312" s="81"/>
    </row>
    <row r="313" spans="1:13" x14ac:dyDescent="0.35">
      <c r="A313" s="53">
        <v>1</v>
      </c>
      <c r="B313" s="8" t="s">
        <v>341</v>
      </c>
      <c r="C313" s="8"/>
      <c r="D313" s="8" t="s">
        <v>342</v>
      </c>
      <c r="E313" s="50">
        <v>125</v>
      </c>
      <c r="F313" s="51">
        <v>2</v>
      </c>
      <c r="G313" s="15">
        <f t="shared" si="15"/>
        <v>0.5</v>
      </c>
      <c r="H313" s="8">
        <v>9.24</v>
      </c>
      <c r="I313" s="8">
        <f t="shared" si="16"/>
        <v>8.5</v>
      </c>
      <c r="J313" s="8">
        <v>42.7</v>
      </c>
      <c r="K313" s="60"/>
      <c r="L313" s="53">
        <v>51.2</v>
      </c>
      <c r="M313" s="81"/>
    </row>
    <row r="314" spans="1:13" x14ac:dyDescent="0.35">
      <c r="A314" s="53">
        <v>1</v>
      </c>
      <c r="B314" s="8" t="s">
        <v>341</v>
      </c>
      <c r="C314" s="8"/>
      <c r="D314" s="8" t="s">
        <v>342</v>
      </c>
      <c r="E314" s="50">
        <v>150</v>
      </c>
      <c r="F314" s="51">
        <v>2</v>
      </c>
      <c r="G314" s="15">
        <f t="shared" si="15"/>
        <v>0.5</v>
      </c>
      <c r="H314" s="8">
        <v>9.24</v>
      </c>
      <c r="I314" s="8">
        <f t="shared" si="16"/>
        <v>8.5</v>
      </c>
      <c r="J314" s="8">
        <v>38.6</v>
      </c>
      <c r="K314" s="60"/>
      <c r="L314" s="53">
        <v>47.1</v>
      </c>
      <c r="M314" s="81"/>
    </row>
    <row r="315" spans="1:13" x14ac:dyDescent="0.35">
      <c r="A315" s="53">
        <v>1</v>
      </c>
      <c r="B315" s="8" t="s">
        <v>341</v>
      </c>
      <c r="C315" s="8"/>
      <c r="D315" s="8" t="s">
        <v>342</v>
      </c>
      <c r="E315" s="50">
        <v>175</v>
      </c>
      <c r="F315" s="51">
        <v>2</v>
      </c>
      <c r="G315" s="15">
        <f t="shared" si="15"/>
        <v>0.5</v>
      </c>
      <c r="H315" s="8">
        <v>9.24</v>
      </c>
      <c r="I315" s="8">
        <f t="shared" si="16"/>
        <v>8.5</v>
      </c>
      <c r="J315" s="8">
        <v>35.700000000000003</v>
      </c>
      <c r="K315" s="60"/>
      <c r="L315" s="53">
        <v>44.2</v>
      </c>
      <c r="M315" s="81"/>
    </row>
    <row r="316" spans="1:13" x14ac:dyDescent="0.35">
      <c r="A316" s="41">
        <v>2</v>
      </c>
      <c r="B316" s="14"/>
      <c r="C316" s="14" t="s">
        <v>343</v>
      </c>
      <c r="D316" s="8" t="s">
        <v>344</v>
      </c>
      <c r="E316" s="57">
        <v>80</v>
      </c>
      <c r="F316" s="59">
        <v>1</v>
      </c>
      <c r="G316" s="15">
        <f t="shared" si="15"/>
        <v>1</v>
      </c>
      <c r="H316" s="64">
        <v>10</v>
      </c>
      <c r="I316" s="64">
        <v>32</v>
      </c>
      <c r="J316" s="14">
        <v>28.2</v>
      </c>
      <c r="K316" s="65">
        <v>110</v>
      </c>
      <c r="L316" s="41"/>
      <c r="M316" s="81"/>
    </row>
    <row r="317" spans="1:13" x14ac:dyDescent="0.35">
      <c r="A317" s="41">
        <v>2</v>
      </c>
      <c r="B317" s="14"/>
      <c r="C317" s="14" t="s">
        <v>343</v>
      </c>
      <c r="D317" s="18" t="s">
        <v>344</v>
      </c>
      <c r="E317" s="57">
        <v>100</v>
      </c>
      <c r="F317" s="59">
        <v>1</v>
      </c>
      <c r="G317" s="15">
        <f t="shared" si="15"/>
        <v>1</v>
      </c>
      <c r="H317" s="64">
        <v>10</v>
      </c>
      <c r="I317" s="64">
        <v>32</v>
      </c>
      <c r="J317" s="14">
        <v>23.6</v>
      </c>
      <c r="K317" s="65">
        <v>110</v>
      </c>
      <c r="L317" s="41"/>
      <c r="M317" s="81"/>
    </row>
    <row r="318" spans="1:13" x14ac:dyDescent="0.35">
      <c r="A318" s="41">
        <v>2</v>
      </c>
      <c r="B318" s="14"/>
      <c r="C318" s="14" t="s">
        <v>343</v>
      </c>
      <c r="D318" s="8" t="s">
        <v>344</v>
      </c>
      <c r="E318" s="57">
        <v>120</v>
      </c>
      <c r="F318" s="59">
        <v>1</v>
      </c>
      <c r="G318" s="15">
        <f t="shared" si="15"/>
        <v>1</v>
      </c>
      <c r="H318" s="64">
        <v>10</v>
      </c>
      <c r="I318" s="64">
        <v>32</v>
      </c>
      <c r="J318" s="14">
        <v>20.5</v>
      </c>
      <c r="K318" s="65">
        <v>110</v>
      </c>
      <c r="L318" s="41"/>
      <c r="M318" s="81"/>
    </row>
    <row r="319" spans="1:13" x14ac:dyDescent="0.35">
      <c r="A319" s="41">
        <v>2</v>
      </c>
      <c r="B319" s="14"/>
      <c r="C319" s="14" t="s">
        <v>343</v>
      </c>
      <c r="D319" s="8" t="s">
        <v>345</v>
      </c>
      <c r="E319" s="57">
        <v>120</v>
      </c>
      <c r="F319" s="59">
        <v>1.4</v>
      </c>
      <c r="G319" s="15">
        <f t="shared" si="15"/>
        <v>0.7142857142857143</v>
      </c>
      <c r="H319" s="64">
        <v>10</v>
      </c>
      <c r="I319" s="64">
        <v>32</v>
      </c>
      <c r="J319" s="14">
        <v>25.9</v>
      </c>
      <c r="K319" s="65">
        <v>110</v>
      </c>
      <c r="L319" s="41"/>
      <c r="M319" s="81"/>
    </row>
    <row r="320" spans="1:13" x14ac:dyDescent="0.35">
      <c r="A320" s="41">
        <v>2</v>
      </c>
      <c r="B320" s="14"/>
      <c r="C320" s="14" t="s">
        <v>343</v>
      </c>
      <c r="D320" s="8" t="s">
        <v>345</v>
      </c>
      <c r="E320" s="57">
        <v>140</v>
      </c>
      <c r="F320" s="59">
        <v>1.4</v>
      </c>
      <c r="G320" s="15">
        <f t="shared" si="15"/>
        <v>0.7142857142857143</v>
      </c>
      <c r="H320" s="64">
        <v>10</v>
      </c>
      <c r="I320" s="64">
        <v>32</v>
      </c>
      <c r="J320" s="14">
        <v>23</v>
      </c>
      <c r="K320" s="65">
        <v>110</v>
      </c>
      <c r="L320" s="41"/>
      <c r="M320" s="81"/>
    </row>
    <row r="321" spans="1:13" x14ac:dyDescent="0.35">
      <c r="A321" s="41">
        <v>2</v>
      </c>
      <c r="B321" s="14"/>
      <c r="C321" s="14" t="s">
        <v>343</v>
      </c>
      <c r="D321" s="8" t="s">
        <v>345</v>
      </c>
      <c r="E321" s="57">
        <v>160</v>
      </c>
      <c r="F321" s="59">
        <v>1.4</v>
      </c>
      <c r="G321" s="15">
        <f t="shared" si="15"/>
        <v>0.7142857142857143</v>
      </c>
      <c r="H321" s="64">
        <v>10</v>
      </c>
      <c r="I321" s="64">
        <v>32</v>
      </c>
      <c r="J321" s="14">
        <v>20.7</v>
      </c>
      <c r="K321" s="65">
        <v>110</v>
      </c>
      <c r="L321" s="41"/>
      <c r="M321" s="81"/>
    </row>
    <row r="322" spans="1:13" x14ac:dyDescent="0.35">
      <c r="A322" s="41">
        <v>2</v>
      </c>
      <c r="B322" s="14"/>
      <c r="C322" s="14" t="s">
        <v>343</v>
      </c>
      <c r="D322" s="8" t="s">
        <v>346</v>
      </c>
      <c r="E322" s="57">
        <v>80</v>
      </c>
      <c r="F322" s="59">
        <v>1</v>
      </c>
      <c r="G322" s="15">
        <f t="shared" si="15"/>
        <v>1</v>
      </c>
      <c r="H322" s="64">
        <v>10</v>
      </c>
      <c r="I322" s="64">
        <v>32</v>
      </c>
      <c r="J322" s="14">
        <v>16.7</v>
      </c>
      <c r="K322" s="65">
        <v>110</v>
      </c>
      <c r="L322" s="41"/>
      <c r="M322" s="81"/>
    </row>
    <row r="323" spans="1:13" x14ac:dyDescent="0.35">
      <c r="A323" s="41">
        <v>2</v>
      </c>
      <c r="B323" s="14"/>
      <c r="C323" s="14" t="s">
        <v>343</v>
      </c>
      <c r="D323" s="8" t="s">
        <v>346</v>
      </c>
      <c r="E323" s="57">
        <v>100</v>
      </c>
      <c r="F323" s="59">
        <v>1</v>
      </c>
      <c r="G323" s="15">
        <f t="shared" si="15"/>
        <v>1</v>
      </c>
      <c r="H323" s="64">
        <v>10</v>
      </c>
      <c r="I323" s="64">
        <v>32</v>
      </c>
      <c r="J323" s="14">
        <v>14.2</v>
      </c>
      <c r="K323" s="65">
        <v>110</v>
      </c>
      <c r="L323" s="41"/>
      <c r="M323" s="81"/>
    </row>
    <row r="324" spans="1:13" x14ac:dyDescent="0.35">
      <c r="A324" s="41">
        <v>2</v>
      </c>
      <c r="B324" s="14"/>
      <c r="C324" s="14" t="s">
        <v>343</v>
      </c>
      <c r="D324" s="8" t="s">
        <v>346</v>
      </c>
      <c r="E324" s="57">
        <v>120</v>
      </c>
      <c r="F324" s="59">
        <v>1</v>
      </c>
      <c r="G324" s="15">
        <f t="shared" si="15"/>
        <v>1</v>
      </c>
      <c r="H324" s="64">
        <v>10</v>
      </c>
      <c r="I324" s="64">
        <v>32</v>
      </c>
      <c r="J324" s="14">
        <v>12.5</v>
      </c>
      <c r="K324" s="65">
        <v>110</v>
      </c>
      <c r="L324" s="41"/>
      <c r="M324" s="81"/>
    </row>
    <row r="325" spans="1:13" x14ac:dyDescent="0.35">
      <c r="A325" s="41">
        <v>2</v>
      </c>
      <c r="B325" s="14"/>
      <c r="C325" s="14" t="s">
        <v>343</v>
      </c>
      <c r="D325" s="8" t="s">
        <v>347</v>
      </c>
      <c r="E325" s="57">
        <v>100</v>
      </c>
      <c r="F325" s="59">
        <v>1.5</v>
      </c>
      <c r="G325" s="15">
        <f t="shared" si="15"/>
        <v>0.66666666666666663</v>
      </c>
      <c r="H325" s="64">
        <v>10</v>
      </c>
      <c r="I325" s="64">
        <v>32</v>
      </c>
      <c r="J325" s="14">
        <v>17.600000000000001</v>
      </c>
      <c r="K325" s="65">
        <v>110</v>
      </c>
      <c r="L325" s="41"/>
      <c r="M325" s="81"/>
    </row>
    <row r="326" spans="1:13" x14ac:dyDescent="0.35">
      <c r="A326" s="41">
        <v>2</v>
      </c>
      <c r="B326" s="14"/>
      <c r="C326" s="14" t="s">
        <v>343</v>
      </c>
      <c r="D326" s="8" t="s">
        <v>347</v>
      </c>
      <c r="E326" s="57">
        <v>150</v>
      </c>
      <c r="F326" s="59">
        <v>1.5</v>
      </c>
      <c r="G326" s="15">
        <f t="shared" si="15"/>
        <v>0.66666666666666663</v>
      </c>
      <c r="H326" s="64">
        <v>10</v>
      </c>
      <c r="I326" s="64">
        <v>32</v>
      </c>
      <c r="J326" s="14">
        <v>13</v>
      </c>
      <c r="K326" s="65">
        <v>110</v>
      </c>
      <c r="L326" s="41"/>
      <c r="M326" s="81"/>
    </row>
    <row r="327" spans="1:13" x14ac:dyDescent="0.35">
      <c r="A327" s="41">
        <v>2</v>
      </c>
      <c r="B327" s="14"/>
      <c r="C327" s="14" t="s">
        <v>343</v>
      </c>
      <c r="D327" s="8" t="s">
        <v>347</v>
      </c>
      <c r="E327" s="57">
        <v>200</v>
      </c>
      <c r="F327" s="59">
        <v>1.5</v>
      </c>
      <c r="G327" s="15">
        <f t="shared" si="15"/>
        <v>0.66666666666666663</v>
      </c>
      <c r="H327" s="64">
        <v>10</v>
      </c>
      <c r="I327" s="64">
        <v>32</v>
      </c>
      <c r="J327" s="14">
        <v>10.8</v>
      </c>
      <c r="K327" s="65">
        <v>110</v>
      </c>
      <c r="L327" s="41"/>
      <c r="M327" s="81"/>
    </row>
    <row r="328" spans="1:13" x14ac:dyDescent="0.35">
      <c r="A328" s="53">
        <v>1</v>
      </c>
      <c r="B328" s="14"/>
      <c r="C328" s="14" t="s">
        <v>348</v>
      </c>
      <c r="D328" s="8" t="s">
        <v>349</v>
      </c>
      <c r="E328" s="57">
        <v>80</v>
      </c>
      <c r="F328" s="59">
        <v>3</v>
      </c>
      <c r="G328" s="15">
        <f t="shared" si="15"/>
        <v>0.33333333333333331</v>
      </c>
      <c r="H328" s="14">
        <v>4.4800000000000004</v>
      </c>
      <c r="I328" s="14">
        <f t="shared" ref="I328:I391" si="17">L328-J328</f>
        <v>5.6</v>
      </c>
      <c r="J328" s="14">
        <v>12.9</v>
      </c>
      <c r="K328" s="52">
        <v>80</v>
      </c>
      <c r="L328" s="41">
        <v>18.5</v>
      </c>
      <c r="M328" s="81"/>
    </row>
    <row r="329" spans="1:13" x14ac:dyDescent="0.35">
      <c r="A329" s="53">
        <v>1</v>
      </c>
      <c r="B329" s="14"/>
      <c r="C329" s="14" t="s">
        <v>348</v>
      </c>
      <c r="D329" s="8" t="s">
        <v>349</v>
      </c>
      <c r="E329" s="57">
        <v>100</v>
      </c>
      <c r="F329" s="59">
        <v>3</v>
      </c>
      <c r="G329" s="15">
        <f t="shared" si="15"/>
        <v>0.33333333333333331</v>
      </c>
      <c r="H329" s="14">
        <v>4.4800000000000004</v>
      </c>
      <c r="I329" s="14">
        <f t="shared" si="17"/>
        <v>5.6999999999999993</v>
      </c>
      <c r="J329" s="14">
        <v>11.7</v>
      </c>
      <c r="K329" s="52">
        <v>80</v>
      </c>
      <c r="L329" s="41">
        <v>17.399999999999999</v>
      </c>
      <c r="M329" s="81"/>
    </row>
    <row r="330" spans="1:13" x14ac:dyDescent="0.35">
      <c r="A330" s="53">
        <v>1</v>
      </c>
      <c r="B330" s="14"/>
      <c r="C330" s="14" t="s">
        <v>348</v>
      </c>
      <c r="D330" s="8" t="s">
        <v>349</v>
      </c>
      <c r="E330" s="57">
        <v>120</v>
      </c>
      <c r="F330" s="59">
        <v>3</v>
      </c>
      <c r="G330" s="15">
        <f t="shared" si="15"/>
        <v>0.33333333333333331</v>
      </c>
      <c r="H330" s="14">
        <v>4.4800000000000004</v>
      </c>
      <c r="I330" s="14">
        <f t="shared" si="17"/>
        <v>5.6000000000000014</v>
      </c>
      <c r="J330" s="14">
        <v>11</v>
      </c>
      <c r="K330" s="52">
        <v>80</v>
      </c>
      <c r="L330" s="41">
        <v>16.600000000000001</v>
      </c>
      <c r="M330" s="81"/>
    </row>
    <row r="331" spans="1:13" x14ac:dyDescent="0.35">
      <c r="A331" s="53">
        <v>1</v>
      </c>
      <c r="B331" s="8"/>
      <c r="C331" s="8" t="s">
        <v>350</v>
      </c>
      <c r="D331" s="8" t="s">
        <v>351</v>
      </c>
      <c r="E331" s="50">
        <v>125</v>
      </c>
      <c r="F331" s="51">
        <v>5.5</v>
      </c>
      <c r="G331" s="15">
        <f t="shared" si="15"/>
        <v>0.18181818181818182</v>
      </c>
      <c r="H331" s="8">
        <v>3.05</v>
      </c>
      <c r="I331" s="8">
        <f t="shared" si="17"/>
        <v>3</v>
      </c>
      <c r="J331" s="8">
        <v>12.8</v>
      </c>
      <c r="K331" s="60"/>
      <c r="L331" s="53">
        <v>15.8</v>
      </c>
      <c r="M331" s="81"/>
    </row>
    <row r="332" spans="1:13" x14ac:dyDescent="0.35">
      <c r="A332" s="53">
        <v>1</v>
      </c>
      <c r="B332" s="8"/>
      <c r="C332" s="8" t="s">
        <v>350</v>
      </c>
      <c r="D332" s="8" t="s">
        <v>351</v>
      </c>
      <c r="E332" s="50">
        <v>150</v>
      </c>
      <c r="F332" s="51">
        <v>5.5</v>
      </c>
      <c r="G332" s="15">
        <f t="shared" si="15"/>
        <v>0.18181818181818182</v>
      </c>
      <c r="H332" s="8">
        <v>3.05</v>
      </c>
      <c r="I332" s="8">
        <f t="shared" si="17"/>
        <v>3.0999999999999996</v>
      </c>
      <c r="J332" s="8">
        <v>11.6</v>
      </c>
      <c r="K332" s="60"/>
      <c r="L332" s="53">
        <v>14.7</v>
      </c>
      <c r="M332" s="81"/>
    </row>
    <row r="333" spans="1:13" x14ac:dyDescent="0.35">
      <c r="A333" s="53">
        <v>1</v>
      </c>
      <c r="B333" s="8"/>
      <c r="C333" s="8" t="s">
        <v>350</v>
      </c>
      <c r="D333" s="8" t="s">
        <v>351</v>
      </c>
      <c r="E333" s="50">
        <v>175</v>
      </c>
      <c r="F333" s="51">
        <v>5.5</v>
      </c>
      <c r="G333" s="15">
        <f t="shared" si="15"/>
        <v>0.18181818181818182</v>
      </c>
      <c r="H333" s="8">
        <v>3.05</v>
      </c>
      <c r="I333" s="8">
        <f t="shared" si="17"/>
        <v>3.1000000000000014</v>
      </c>
      <c r="J333" s="8">
        <v>10.7</v>
      </c>
      <c r="K333" s="60"/>
      <c r="L333" s="53">
        <v>13.8</v>
      </c>
      <c r="M333" s="81"/>
    </row>
    <row r="334" spans="1:13" x14ac:dyDescent="0.35">
      <c r="A334" s="53">
        <v>1</v>
      </c>
      <c r="B334" s="14"/>
      <c r="C334" s="14" t="s">
        <v>348</v>
      </c>
      <c r="D334" s="8" t="s">
        <v>352</v>
      </c>
      <c r="E334" s="57">
        <v>100</v>
      </c>
      <c r="F334" s="59">
        <v>3</v>
      </c>
      <c r="G334" s="15">
        <f t="shared" si="15"/>
        <v>0.33333333333333331</v>
      </c>
      <c r="H334" s="14">
        <v>6.72</v>
      </c>
      <c r="I334" s="14">
        <f t="shared" si="17"/>
        <v>5.6999999999999993</v>
      </c>
      <c r="J334" s="14">
        <v>21.3</v>
      </c>
      <c r="K334" s="52">
        <v>120</v>
      </c>
      <c r="L334" s="41">
        <v>27</v>
      </c>
      <c r="M334" s="81"/>
    </row>
    <row r="335" spans="1:13" x14ac:dyDescent="0.35">
      <c r="A335" s="53">
        <v>1</v>
      </c>
      <c r="B335" s="14"/>
      <c r="C335" s="14" t="s">
        <v>348</v>
      </c>
      <c r="D335" s="18" t="s">
        <v>352</v>
      </c>
      <c r="E335" s="57">
        <v>150</v>
      </c>
      <c r="F335" s="59">
        <v>3</v>
      </c>
      <c r="G335" s="15">
        <f t="shared" si="15"/>
        <v>0.33333333333333331</v>
      </c>
      <c r="H335" s="14">
        <v>6.72</v>
      </c>
      <c r="I335" s="14">
        <f t="shared" si="17"/>
        <v>5.6999999999999993</v>
      </c>
      <c r="J335" s="14">
        <v>17.7</v>
      </c>
      <c r="K335" s="52">
        <v>120</v>
      </c>
      <c r="L335" s="41">
        <v>23.4</v>
      </c>
      <c r="M335" s="81"/>
    </row>
    <row r="336" spans="1:13" x14ac:dyDescent="0.35">
      <c r="A336" s="53">
        <v>1</v>
      </c>
      <c r="B336" s="14"/>
      <c r="C336" s="14" t="s">
        <v>348</v>
      </c>
      <c r="D336" s="8" t="s">
        <v>352</v>
      </c>
      <c r="E336" s="57">
        <v>200</v>
      </c>
      <c r="F336" s="59">
        <v>3</v>
      </c>
      <c r="G336" s="15">
        <f t="shared" si="15"/>
        <v>0.33333333333333331</v>
      </c>
      <c r="H336" s="14">
        <v>6.72</v>
      </c>
      <c r="I336" s="14">
        <f t="shared" si="17"/>
        <v>5.6</v>
      </c>
      <c r="J336" s="14">
        <v>15.9</v>
      </c>
      <c r="K336" s="52">
        <v>120</v>
      </c>
      <c r="L336" s="41">
        <v>21.5</v>
      </c>
      <c r="M336" s="81"/>
    </row>
    <row r="337" spans="1:13" x14ac:dyDescent="0.35">
      <c r="A337" s="53">
        <v>1</v>
      </c>
      <c r="B337" s="8" t="s">
        <v>353</v>
      </c>
      <c r="C337" s="8" t="s">
        <v>354</v>
      </c>
      <c r="D337" s="8" t="s">
        <v>355</v>
      </c>
      <c r="E337" s="50">
        <v>100</v>
      </c>
      <c r="F337" s="51">
        <v>1.5</v>
      </c>
      <c r="G337" s="15">
        <f t="shared" si="15"/>
        <v>0.66666666666666663</v>
      </c>
      <c r="H337" s="8">
        <v>12.32</v>
      </c>
      <c r="I337" s="8">
        <f t="shared" si="17"/>
        <v>11.399999999999999</v>
      </c>
      <c r="J337" s="8">
        <v>40</v>
      </c>
      <c r="K337" s="60"/>
      <c r="L337" s="53">
        <v>51.4</v>
      </c>
      <c r="M337" s="81"/>
    </row>
    <row r="338" spans="1:13" x14ac:dyDescent="0.35">
      <c r="A338" s="53">
        <v>1</v>
      </c>
      <c r="B338" s="8" t="s">
        <v>356</v>
      </c>
      <c r="C338" s="8" t="s">
        <v>354</v>
      </c>
      <c r="D338" s="8" t="s">
        <v>355</v>
      </c>
      <c r="E338" s="50">
        <v>125</v>
      </c>
      <c r="F338" s="51">
        <v>1.5</v>
      </c>
      <c r="G338" s="15">
        <f t="shared" si="15"/>
        <v>0.66666666666666663</v>
      </c>
      <c r="H338" s="8">
        <v>12.32</v>
      </c>
      <c r="I338" s="8">
        <f t="shared" si="17"/>
        <v>11.299999999999997</v>
      </c>
      <c r="J338" s="8">
        <v>36.5</v>
      </c>
      <c r="K338" s="60"/>
      <c r="L338" s="53">
        <v>47.8</v>
      </c>
      <c r="M338" s="81"/>
    </row>
    <row r="339" spans="1:13" x14ac:dyDescent="0.35">
      <c r="A339" s="53">
        <v>1</v>
      </c>
      <c r="B339" s="8" t="s">
        <v>356</v>
      </c>
      <c r="C339" s="8" t="s">
        <v>354</v>
      </c>
      <c r="D339" s="8" t="s">
        <v>355</v>
      </c>
      <c r="E339" s="50">
        <v>150</v>
      </c>
      <c r="F339" s="51">
        <v>1.5</v>
      </c>
      <c r="G339" s="15">
        <f t="shared" si="15"/>
        <v>0.66666666666666663</v>
      </c>
      <c r="H339" s="8">
        <v>12.32</v>
      </c>
      <c r="I339" s="8">
        <f t="shared" si="17"/>
        <v>11.299999999999997</v>
      </c>
      <c r="J339" s="8">
        <v>34.1</v>
      </c>
      <c r="K339" s="60"/>
      <c r="L339" s="53">
        <v>45.4</v>
      </c>
      <c r="M339" s="81"/>
    </row>
    <row r="340" spans="1:13" x14ac:dyDescent="0.35">
      <c r="A340" s="53">
        <v>1</v>
      </c>
      <c r="B340" s="8" t="s">
        <v>356</v>
      </c>
      <c r="C340" s="8" t="s">
        <v>354</v>
      </c>
      <c r="D340" s="8" t="s">
        <v>357</v>
      </c>
      <c r="E340" s="50">
        <v>80</v>
      </c>
      <c r="F340" s="51">
        <v>1.2</v>
      </c>
      <c r="G340" s="15">
        <f t="shared" si="15"/>
        <v>0.83333333333333337</v>
      </c>
      <c r="H340" s="8">
        <v>14</v>
      </c>
      <c r="I340" s="8">
        <f t="shared" si="17"/>
        <v>14.200000000000003</v>
      </c>
      <c r="J340" s="8">
        <v>42.5</v>
      </c>
      <c r="K340" s="60"/>
      <c r="L340" s="53">
        <v>56.7</v>
      </c>
      <c r="M340" s="81"/>
    </row>
    <row r="341" spans="1:13" x14ac:dyDescent="0.35">
      <c r="A341" s="53">
        <v>1</v>
      </c>
      <c r="B341" s="8" t="s">
        <v>356</v>
      </c>
      <c r="C341" s="8" t="s">
        <v>354</v>
      </c>
      <c r="D341" s="8" t="s">
        <v>357</v>
      </c>
      <c r="E341" s="50">
        <v>100</v>
      </c>
      <c r="F341" s="51">
        <v>1.2</v>
      </c>
      <c r="G341" s="15">
        <f t="shared" si="15"/>
        <v>0.83333333333333337</v>
      </c>
      <c r="H341" s="8">
        <v>14</v>
      </c>
      <c r="I341" s="8">
        <f t="shared" si="17"/>
        <v>14.200000000000003</v>
      </c>
      <c r="J341" s="8">
        <v>38.9</v>
      </c>
      <c r="K341" s="60"/>
      <c r="L341" s="53">
        <v>53.1</v>
      </c>
      <c r="M341" s="81"/>
    </row>
    <row r="342" spans="1:13" x14ac:dyDescent="0.35">
      <c r="A342" s="53">
        <v>1</v>
      </c>
      <c r="B342" s="8" t="s">
        <v>356</v>
      </c>
      <c r="C342" s="8" t="s">
        <v>354</v>
      </c>
      <c r="D342" s="8" t="s">
        <v>357</v>
      </c>
      <c r="E342" s="50">
        <v>120</v>
      </c>
      <c r="F342" s="51">
        <v>1.2</v>
      </c>
      <c r="G342" s="15">
        <f t="shared" si="15"/>
        <v>0.83333333333333337</v>
      </c>
      <c r="H342" s="8">
        <v>14</v>
      </c>
      <c r="I342" s="8">
        <f t="shared" si="17"/>
        <v>14.100000000000001</v>
      </c>
      <c r="J342" s="8">
        <v>36.5</v>
      </c>
      <c r="K342" s="60"/>
      <c r="L342" s="53">
        <v>50.6</v>
      </c>
      <c r="M342" s="81"/>
    </row>
    <row r="343" spans="1:13" x14ac:dyDescent="0.35">
      <c r="A343" s="53">
        <v>1</v>
      </c>
      <c r="B343" s="8" t="s">
        <v>356</v>
      </c>
      <c r="C343" s="8" t="s">
        <v>354</v>
      </c>
      <c r="D343" s="8" t="s">
        <v>358</v>
      </c>
      <c r="E343" s="50">
        <v>150</v>
      </c>
      <c r="F343" s="51">
        <v>2</v>
      </c>
      <c r="G343" s="15">
        <f t="shared" si="15"/>
        <v>0.5</v>
      </c>
      <c r="H343" s="8">
        <v>10.92</v>
      </c>
      <c r="I343" s="8">
        <f t="shared" si="17"/>
        <v>8.5</v>
      </c>
      <c r="J343" s="8">
        <v>40.1</v>
      </c>
      <c r="K343" s="60"/>
      <c r="L343" s="53">
        <v>48.6</v>
      </c>
      <c r="M343" s="81"/>
    </row>
    <row r="344" spans="1:13" x14ac:dyDescent="0.35">
      <c r="A344" s="53">
        <v>1</v>
      </c>
      <c r="B344" s="8" t="s">
        <v>356</v>
      </c>
      <c r="C344" s="8" t="s">
        <v>354</v>
      </c>
      <c r="D344" s="8" t="s">
        <v>358</v>
      </c>
      <c r="E344" s="50">
        <v>200</v>
      </c>
      <c r="F344" s="51">
        <v>2</v>
      </c>
      <c r="G344" s="15">
        <f t="shared" si="15"/>
        <v>0.5</v>
      </c>
      <c r="H344" s="8">
        <v>10.92</v>
      </c>
      <c r="I344" s="8">
        <f t="shared" si="17"/>
        <v>8.5</v>
      </c>
      <c r="J344" s="8">
        <v>35</v>
      </c>
      <c r="K344" s="60"/>
      <c r="L344" s="53">
        <v>43.5</v>
      </c>
      <c r="M344" s="81"/>
    </row>
    <row r="345" spans="1:13" x14ac:dyDescent="0.35">
      <c r="A345" s="53">
        <v>1</v>
      </c>
      <c r="B345" s="8" t="s">
        <v>356</v>
      </c>
      <c r="C345" s="8" t="s">
        <v>354</v>
      </c>
      <c r="D345" s="8" t="s">
        <v>358</v>
      </c>
      <c r="E345" s="50">
        <v>250</v>
      </c>
      <c r="F345" s="51">
        <v>2</v>
      </c>
      <c r="G345" s="15">
        <f t="shared" si="15"/>
        <v>0.5</v>
      </c>
      <c r="H345" s="8">
        <v>10.92</v>
      </c>
      <c r="I345" s="8">
        <f t="shared" si="17"/>
        <v>8.5</v>
      </c>
      <c r="J345" s="8">
        <v>32</v>
      </c>
      <c r="K345" s="60"/>
      <c r="L345" s="53">
        <v>40.5</v>
      </c>
      <c r="M345" s="81"/>
    </row>
    <row r="346" spans="1:13" x14ac:dyDescent="0.35">
      <c r="A346" s="53">
        <v>1</v>
      </c>
      <c r="B346" s="8" t="s">
        <v>356</v>
      </c>
      <c r="C346" s="8" t="s">
        <v>354</v>
      </c>
      <c r="D346" s="8" t="s">
        <v>359</v>
      </c>
      <c r="E346" s="50">
        <v>100</v>
      </c>
      <c r="F346" s="51">
        <v>1.7</v>
      </c>
      <c r="G346" s="15">
        <f t="shared" si="15"/>
        <v>0.58823529411764708</v>
      </c>
      <c r="H346" s="8">
        <v>11.86</v>
      </c>
      <c r="I346" s="8">
        <f t="shared" si="17"/>
        <v>10</v>
      </c>
      <c r="J346" s="8">
        <v>41.1</v>
      </c>
      <c r="K346" s="60">
        <v>120</v>
      </c>
      <c r="L346" s="53">
        <v>51.1</v>
      </c>
      <c r="M346" s="81"/>
    </row>
    <row r="347" spans="1:13" x14ac:dyDescent="0.35">
      <c r="A347" s="53">
        <v>1</v>
      </c>
      <c r="B347" s="8" t="s">
        <v>356</v>
      </c>
      <c r="C347" s="8" t="s">
        <v>354</v>
      </c>
      <c r="D347" s="8" t="s">
        <v>359</v>
      </c>
      <c r="E347" s="50">
        <v>150</v>
      </c>
      <c r="F347" s="51">
        <v>1.7</v>
      </c>
      <c r="G347" s="15">
        <f t="shared" si="15"/>
        <v>0.58823529411764708</v>
      </c>
      <c r="H347" s="8">
        <v>11.86</v>
      </c>
      <c r="I347" s="8">
        <f t="shared" si="17"/>
        <v>10</v>
      </c>
      <c r="J347" s="8">
        <v>34.4</v>
      </c>
      <c r="K347" s="60">
        <v>120</v>
      </c>
      <c r="L347" s="53">
        <v>44.4</v>
      </c>
      <c r="M347" s="81"/>
    </row>
    <row r="348" spans="1:13" x14ac:dyDescent="0.35">
      <c r="A348" s="53">
        <v>1</v>
      </c>
      <c r="B348" s="8" t="s">
        <v>356</v>
      </c>
      <c r="C348" s="8" t="s">
        <v>354</v>
      </c>
      <c r="D348" s="8" t="s">
        <v>359</v>
      </c>
      <c r="E348" s="50">
        <v>200</v>
      </c>
      <c r="F348" s="51">
        <v>1.7</v>
      </c>
      <c r="G348" s="15">
        <f t="shared" si="15"/>
        <v>0.58823529411764708</v>
      </c>
      <c r="H348" s="8">
        <v>11.86</v>
      </c>
      <c r="I348" s="8">
        <f t="shared" si="17"/>
        <v>10</v>
      </c>
      <c r="J348" s="8">
        <v>31.1</v>
      </c>
      <c r="K348" s="60">
        <v>120</v>
      </c>
      <c r="L348" s="53">
        <v>41.1</v>
      </c>
      <c r="M348" s="81"/>
    </row>
    <row r="349" spans="1:13" x14ac:dyDescent="0.35">
      <c r="A349" s="53">
        <v>1</v>
      </c>
      <c r="B349" s="8" t="s">
        <v>356</v>
      </c>
      <c r="C349" s="8" t="s">
        <v>354</v>
      </c>
      <c r="D349" s="8" t="s">
        <v>360</v>
      </c>
      <c r="E349" s="50">
        <v>300</v>
      </c>
      <c r="F349" s="51">
        <v>3</v>
      </c>
      <c r="G349" s="15">
        <f t="shared" si="15"/>
        <v>0.33333333333333331</v>
      </c>
      <c r="H349" s="8">
        <v>9.52</v>
      </c>
      <c r="I349" s="8">
        <f t="shared" si="17"/>
        <v>5.5999999999999979</v>
      </c>
      <c r="J349" s="8">
        <v>30.2</v>
      </c>
      <c r="K349" s="60"/>
      <c r="L349" s="53">
        <v>35.799999999999997</v>
      </c>
      <c r="M349" s="81"/>
    </row>
    <row r="350" spans="1:13" x14ac:dyDescent="0.35">
      <c r="A350" s="53">
        <v>1</v>
      </c>
      <c r="B350" s="8" t="s">
        <v>356</v>
      </c>
      <c r="C350" s="8" t="s">
        <v>354</v>
      </c>
      <c r="D350" s="8" t="s">
        <v>360</v>
      </c>
      <c r="E350" s="50">
        <v>400</v>
      </c>
      <c r="F350" s="51">
        <v>3</v>
      </c>
      <c r="G350" s="15">
        <f t="shared" si="15"/>
        <v>0.33333333333333331</v>
      </c>
      <c r="H350" s="8">
        <v>9.52</v>
      </c>
      <c r="I350" s="8">
        <f t="shared" si="17"/>
        <v>5.5999999999999979</v>
      </c>
      <c r="J350" s="8">
        <v>26.8</v>
      </c>
      <c r="K350" s="60"/>
      <c r="L350" s="53">
        <v>32.4</v>
      </c>
      <c r="M350" s="81"/>
    </row>
    <row r="351" spans="1:13" x14ac:dyDescent="0.35">
      <c r="A351" s="53">
        <v>1</v>
      </c>
      <c r="B351" s="8" t="s">
        <v>356</v>
      </c>
      <c r="C351" s="8" t="s">
        <v>354</v>
      </c>
      <c r="D351" s="8" t="s">
        <v>360</v>
      </c>
      <c r="E351" s="50">
        <v>500</v>
      </c>
      <c r="F351" s="51">
        <v>3</v>
      </c>
      <c r="G351" s="15">
        <f t="shared" si="15"/>
        <v>0.33333333333333331</v>
      </c>
      <c r="H351" s="8">
        <v>9.52</v>
      </c>
      <c r="I351" s="8">
        <f t="shared" si="17"/>
        <v>5.6999999999999993</v>
      </c>
      <c r="J351" s="8">
        <v>24.7</v>
      </c>
      <c r="K351" s="60"/>
      <c r="L351" s="53">
        <v>30.4</v>
      </c>
      <c r="M351" s="81"/>
    </row>
    <row r="352" spans="1:13" x14ac:dyDescent="0.35">
      <c r="A352" s="53">
        <v>1</v>
      </c>
      <c r="B352" s="14"/>
      <c r="C352" s="14" t="s">
        <v>361</v>
      </c>
      <c r="D352" s="8" t="s">
        <v>362</v>
      </c>
      <c r="E352" s="57">
        <v>120</v>
      </c>
      <c r="F352" s="59">
        <v>1.25</v>
      </c>
      <c r="G352" s="15">
        <f t="shared" si="15"/>
        <v>0.8</v>
      </c>
      <c r="H352" s="14">
        <v>19.989999999999998</v>
      </c>
      <c r="I352" s="14">
        <f t="shared" si="17"/>
        <v>19</v>
      </c>
      <c r="J352" s="14">
        <v>102</v>
      </c>
      <c r="K352" s="58">
        <v>170</v>
      </c>
      <c r="L352" s="41">
        <v>121</v>
      </c>
      <c r="M352" s="81"/>
    </row>
    <row r="353" spans="1:13" x14ac:dyDescent="0.35">
      <c r="A353" s="53">
        <v>1</v>
      </c>
      <c r="B353" s="14"/>
      <c r="C353" s="14" t="s">
        <v>361</v>
      </c>
      <c r="D353" s="8" t="s">
        <v>362</v>
      </c>
      <c r="E353" s="57">
        <v>160</v>
      </c>
      <c r="F353" s="59">
        <v>1.25</v>
      </c>
      <c r="G353" s="15">
        <f t="shared" si="15"/>
        <v>0.8</v>
      </c>
      <c r="H353" s="14">
        <v>19.989999999999998</v>
      </c>
      <c r="I353" s="14">
        <f t="shared" si="17"/>
        <v>19</v>
      </c>
      <c r="J353" s="14">
        <v>84</v>
      </c>
      <c r="K353" s="58">
        <v>170</v>
      </c>
      <c r="L353" s="41">
        <v>103</v>
      </c>
      <c r="M353" s="81"/>
    </row>
    <row r="354" spans="1:13" x14ac:dyDescent="0.35">
      <c r="A354" s="53">
        <v>1</v>
      </c>
      <c r="B354" s="14"/>
      <c r="C354" s="14" t="s">
        <v>361</v>
      </c>
      <c r="D354" s="8" t="s">
        <v>362</v>
      </c>
      <c r="E354" s="57">
        <v>200</v>
      </c>
      <c r="F354" s="59">
        <v>1.25</v>
      </c>
      <c r="G354" s="15">
        <f t="shared" si="15"/>
        <v>0.8</v>
      </c>
      <c r="H354" s="14">
        <v>19.989999999999998</v>
      </c>
      <c r="I354" s="14">
        <f t="shared" si="17"/>
        <v>19</v>
      </c>
      <c r="J354" s="14">
        <v>73</v>
      </c>
      <c r="K354" s="58">
        <v>170</v>
      </c>
      <c r="L354" s="41">
        <v>92</v>
      </c>
      <c r="M354" s="81"/>
    </row>
    <row r="355" spans="1:13" x14ac:dyDescent="0.35">
      <c r="A355" s="53">
        <v>1</v>
      </c>
      <c r="B355" s="14"/>
      <c r="C355" s="14" t="s">
        <v>361</v>
      </c>
      <c r="D355" s="8" t="s">
        <v>363</v>
      </c>
      <c r="E355" s="57">
        <v>150</v>
      </c>
      <c r="F355" s="59">
        <v>1.5</v>
      </c>
      <c r="G355" s="15">
        <f t="shared" si="15"/>
        <v>0.66666666666666663</v>
      </c>
      <c r="H355" s="14">
        <v>20.59</v>
      </c>
      <c r="I355" s="14">
        <f t="shared" si="17"/>
        <v>16</v>
      </c>
      <c r="J355" s="14">
        <v>101</v>
      </c>
      <c r="K355" s="58">
        <v>210</v>
      </c>
      <c r="L355" s="41">
        <v>117</v>
      </c>
      <c r="M355" s="81"/>
    </row>
    <row r="356" spans="1:13" x14ac:dyDescent="0.35">
      <c r="A356" s="53">
        <v>1</v>
      </c>
      <c r="B356" s="14"/>
      <c r="C356" s="14" t="s">
        <v>361</v>
      </c>
      <c r="D356" s="8" t="s">
        <v>363</v>
      </c>
      <c r="E356" s="57">
        <v>200</v>
      </c>
      <c r="F356" s="59">
        <v>1.5</v>
      </c>
      <c r="G356" s="15">
        <f t="shared" si="15"/>
        <v>0.66666666666666663</v>
      </c>
      <c r="H356" s="14">
        <v>20.59</v>
      </c>
      <c r="I356" s="14">
        <f t="shared" si="17"/>
        <v>16</v>
      </c>
      <c r="J356" s="14">
        <v>83</v>
      </c>
      <c r="K356" s="58">
        <v>210</v>
      </c>
      <c r="L356" s="41">
        <v>99</v>
      </c>
      <c r="M356" s="81"/>
    </row>
    <row r="357" spans="1:13" x14ac:dyDescent="0.35">
      <c r="A357" s="53">
        <v>1</v>
      </c>
      <c r="B357" s="14"/>
      <c r="C357" s="14" t="s">
        <v>361</v>
      </c>
      <c r="D357" s="8" t="s">
        <v>363</v>
      </c>
      <c r="E357" s="57">
        <v>250</v>
      </c>
      <c r="F357" s="59">
        <v>1.5</v>
      </c>
      <c r="G357" s="15">
        <f t="shared" si="15"/>
        <v>0.66666666666666663</v>
      </c>
      <c r="H357" s="14">
        <v>20.59</v>
      </c>
      <c r="I357" s="14">
        <f t="shared" si="17"/>
        <v>16</v>
      </c>
      <c r="J357" s="14">
        <v>72</v>
      </c>
      <c r="K357" s="58">
        <v>210</v>
      </c>
      <c r="L357" s="41">
        <v>88</v>
      </c>
      <c r="M357" s="81"/>
    </row>
    <row r="358" spans="1:13" x14ac:dyDescent="0.35">
      <c r="A358" s="53">
        <v>1</v>
      </c>
      <c r="B358" s="8" t="s">
        <v>364</v>
      </c>
      <c r="C358" s="8" t="s">
        <v>365</v>
      </c>
      <c r="D358" s="8" t="s">
        <v>366</v>
      </c>
      <c r="E358" s="50">
        <v>175</v>
      </c>
      <c r="F358" s="51">
        <v>1.75</v>
      </c>
      <c r="G358" s="15">
        <f t="shared" si="15"/>
        <v>0.5714285714285714</v>
      </c>
      <c r="H358" s="8">
        <v>19.739999999999998</v>
      </c>
      <c r="I358" s="8">
        <f t="shared" si="17"/>
        <v>14</v>
      </c>
      <c r="J358" s="8">
        <v>98</v>
      </c>
      <c r="K358" s="60">
        <v>235</v>
      </c>
      <c r="L358" s="53">
        <v>112</v>
      </c>
      <c r="M358" s="81"/>
    </row>
    <row r="359" spans="1:13" x14ac:dyDescent="0.35">
      <c r="A359" s="53">
        <v>1</v>
      </c>
      <c r="B359" s="8" t="s">
        <v>367</v>
      </c>
      <c r="C359" s="8" t="s">
        <v>365</v>
      </c>
      <c r="D359" s="8" t="s">
        <v>366</v>
      </c>
      <c r="E359" s="50">
        <v>225</v>
      </c>
      <c r="F359" s="51">
        <v>1.75</v>
      </c>
      <c r="G359" s="15">
        <f t="shared" si="15"/>
        <v>0.5714285714285714</v>
      </c>
      <c r="H359" s="8">
        <v>19.739999999999998</v>
      </c>
      <c r="I359" s="8">
        <f t="shared" si="17"/>
        <v>14</v>
      </c>
      <c r="J359" s="8">
        <v>83</v>
      </c>
      <c r="K359" s="60">
        <v>235</v>
      </c>
      <c r="L359" s="53">
        <v>97</v>
      </c>
      <c r="M359" s="81"/>
    </row>
    <row r="360" spans="1:13" x14ac:dyDescent="0.35">
      <c r="A360" s="53">
        <v>1</v>
      </c>
      <c r="B360" s="8" t="s">
        <v>368</v>
      </c>
      <c r="C360" s="8" t="s">
        <v>365</v>
      </c>
      <c r="D360" s="8" t="s">
        <v>366</v>
      </c>
      <c r="E360" s="50">
        <v>275</v>
      </c>
      <c r="F360" s="51">
        <v>1.75</v>
      </c>
      <c r="G360" s="15">
        <f t="shared" si="15"/>
        <v>0.5714285714285714</v>
      </c>
      <c r="H360" s="8">
        <v>19.739999999999998</v>
      </c>
      <c r="I360" s="8">
        <f t="shared" si="17"/>
        <v>14</v>
      </c>
      <c r="J360" s="8">
        <v>73</v>
      </c>
      <c r="K360" s="60">
        <v>235</v>
      </c>
      <c r="L360" s="53">
        <v>87</v>
      </c>
      <c r="M360" s="81"/>
    </row>
    <row r="361" spans="1:13" ht="15" thickBot="1" x14ac:dyDescent="0.4">
      <c r="A361" s="53">
        <v>1</v>
      </c>
      <c r="B361" s="8" t="s">
        <v>369</v>
      </c>
      <c r="C361" s="8" t="s">
        <v>365</v>
      </c>
      <c r="D361" s="43" t="s">
        <v>370</v>
      </c>
      <c r="E361" s="50">
        <v>230</v>
      </c>
      <c r="F361" s="51">
        <v>2.15</v>
      </c>
      <c r="G361" s="15">
        <f t="shared" si="15"/>
        <v>0.46511627906976744</v>
      </c>
      <c r="H361" s="8">
        <v>20.85</v>
      </c>
      <c r="I361" s="8">
        <f t="shared" si="17"/>
        <v>11</v>
      </c>
      <c r="J361" s="8">
        <v>97</v>
      </c>
      <c r="K361" s="60"/>
      <c r="L361" s="53">
        <v>108</v>
      </c>
      <c r="M361" s="81"/>
    </row>
    <row r="362" spans="1:13" ht="15" thickBot="1" x14ac:dyDescent="0.4">
      <c r="A362" s="53">
        <v>1</v>
      </c>
      <c r="B362" s="8" t="s">
        <v>369</v>
      </c>
      <c r="C362" s="50" t="s">
        <v>365</v>
      </c>
      <c r="D362" s="66" t="s">
        <v>370</v>
      </c>
      <c r="E362" s="67">
        <v>300</v>
      </c>
      <c r="F362" s="51">
        <v>2.15</v>
      </c>
      <c r="G362" s="15">
        <f t="shared" si="15"/>
        <v>0.46511627906976744</v>
      </c>
      <c r="H362" s="8">
        <v>20.85</v>
      </c>
      <c r="I362" s="8">
        <f t="shared" si="17"/>
        <v>11</v>
      </c>
      <c r="J362" s="8">
        <v>81</v>
      </c>
      <c r="K362" s="60"/>
      <c r="L362" s="53">
        <v>92</v>
      </c>
      <c r="M362" s="81"/>
    </row>
    <row r="363" spans="1:13" x14ac:dyDescent="0.35">
      <c r="A363" s="53">
        <v>1</v>
      </c>
      <c r="B363" s="8" t="s">
        <v>369</v>
      </c>
      <c r="C363" s="8" t="s">
        <v>365</v>
      </c>
      <c r="D363" s="40" t="s">
        <v>370</v>
      </c>
      <c r="E363" s="50">
        <v>370</v>
      </c>
      <c r="F363" s="51">
        <v>2.15</v>
      </c>
      <c r="G363" s="15">
        <f t="shared" si="15"/>
        <v>0.46511627906976744</v>
      </c>
      <c r="H363" s="8">
        <v>20.85</v>
      </c>
      <c r="I363" s="8">
        <f t="shared" si="17"/>
        <v>12</v>
      </c>
      <c r="J363" s="8">
        <v>71</v>
      </c>
      <c r="K363" s="60"/>
      <c r="L363" s="53">
        <v>83</v>
      </c>
      <c r="M363" s="81"/>
    </row>
    <row r="364" spans="1:13" x14ac:dyDescent="0.35">
      <c r="A364" s="53">
        <v>1</v>
      </c>
      <c r="B364" s="14"/>
      <c r="C364" s="14" t="s">
        <v>371</v>
      </c>
      <c r="D364" s="8" t="s">
        <v>372</v>
      </c>
      <c r="E364" s="57">
        <v>275</v>
      </c>
      <c r="F364" s="59">
        <v>2.4</v>
      </c>
      <c r="G364" s="15">
        <f t="shared" si="15"/>
        <v>0.41666666666666669</v>
      </c>
      <c r="H364" s="14">
        <v>21.13</v>
      </c>
      <c r="I364" s="14">
        <f t="shared" si="17"/>
        <v>10</v>
      </c>
      <c r="J364" s="14">
        <v>94</v>
      </c>
      <c r="K364" s="58">
        <v>345</v>
      </c>
      <c r="L364" s="41">
        <v>104</v>
      </c>
      <c r="M364" s="81"/>
    </row>
    <row r="365" spans="1:13" x14ac:dyDescent="0.35">
      <c r="A365" s="53">
        <v>1</v>
      </c>
      <c r="B365" s="14"/>
      <c r="C365" s="14" t="s">
        <v>371</v>
      </c>
      <c r="D365" s="8" t="s">
        <v>372</v>
      </c>
      <c r="E365" s="57">
        <v>350</v>
      </c>
      <c r="F365" s="59">
        <v>2.4</v>
      </c>
      <c r="G365" s="15">
        <f t="shared" ref="G365:G428" si="18">1/F365</f>
        <v>0.41666666666666669</v>
      </c>
      <c r="H365" s="14">
        <v>21.13</v>
      </c>
      <c r="I365" s="14">
        <f t="shared" si="17"/>
        <v>10</v>
      </c>
      <c r="J365" s="14">
        <v>80</v>
      </c>
      <c r="K365" s="58">
        <v>345</v>
      </c>
      <c r="L365" s="41">
        <v>90</v>
      </c>
      <c r="M365" s="81"/>
    </row>
    <row r="366" spans="1:13" x14ac:dyDescent="0.35">
      <c r="A366" s="53">
        <v>1</v>
      </c>
      <c r="B366" s="14"/>
      <c r="C366" s="14" t="s">
        <v>371</v>
      </c>
      <c r="D366" s="8" t="s">
        <v>372</v>
      </c>
      <c r="E366" s="57">
        <v>425</v>
      </c>
      <c r="F366" s="59">
        <v>2.4</v>
      </c>
      <c r="G366" s="15">
        <f t="shared" si="18"/>
        <v>0.41666666666666669</v>
      </c>
      <c r="H366" s="14">
        <v>21.13</v>
      </c>
      <c r="I366" s="14">
        <f t="shared" si="17"/>
        <v>10</v>
      </c>
      <c r="J366" s="14">
        <v>71</v>
      </c>
      <c r="K366" s="58">
        <v>345</v>
      </c>
      <c r="L366" s="41">
        <v>81</v>
      </c>
      <c r="M366" s="81"/>
    </row>
    <row r="367" spans="1:13" x14ac:dyDescent="0.35">
      <c r="A367" s="53">
        <v>2</v>
      </c>
      <c r="B367" s="8"/>
      <c r="C367" s="8" t="s">
        <v>373</v>
      </c>
      <c r="D367" s="8" t="s">
        <v>374</v>
      </c>
      <c r="E367" s="50"/>
      <c r="F367" s="51">
        <v>0.6</v>
      </c>
      <c r="G367" s="15">
        <f t="shared" si="18"/>
        <v>1.6666666666666667</v>
      </c>
      <c r="H367" s="64">
        <v>10</v>
      </c>
      <c r="I367" s="8">
        <f t="shared" si="17"/>
        <v>-55.6</v>
      </c>
      <c r="J367" s="8">
        <v>55.6</v>
      </c>
      <c r="K367" s="65">
        <v>100</v>
      </c>
      <c r="L367" s="53"/>
      <c r="M367" s="81"/>
    </row>
    <row r="368" spans="1:13" x14ac:dyDescent="0.35">
      <c r="A368" s="53">
        <v>2</v>
      </c>
      <c r="B368" s="8"/>
      <c r="C368" s="8" t="s">
        <v>373</v>
      </c>
      <c r="D368" s="8" t="s">
        <v>374</v>
      </c>
      <c r="E368" s="50"/>
      <c r="F368" s="51">
        <v>0.6</v>
      </c>
      <c r="G368" s="15">
        <f t="shared" si="18"/>
        <v>1.6666666666666667</v>
      </c>
      <c r="H368" s="64">
        <v>10</v>
      </c>
      <c r="I368" s="8">
        <f t="shared" si="17"/>
        <v>-38.799999999999997</v>
      </c>
      <c r="J368" s="8">
        <v>38.799999999999997</v>
      </c>
      <c r="K368" s="65">
        <v>100</v>
      </c>
      <c r="L368" s="53"/>
      <c r="M368" s="81"/>
    </row>
    <row r="369" spans="1:13" x14ac:dyDescent="0.35">
      <c r="A369" s="53">
        <v>2</v>
      </c>
      <c r="B369" s="8"/>
      <c r="C369" s="8" t="s">
        <v>373</v>
      </c>
      <c r="D369" s="8" t="s">
        <v>374</v>
      </c>
      <c r="E369" s="50"/>
      <c r="F369" s="51">
        <v>0.6</v>
      </c>
      <c r="G369" s="15">
        <f t="shared" si="18"/>
        <v>1.6666666666666667</v>
      </c>
      <c r="H369" s="64">
        <v>10</v>
      </c>
      <c r="I369" s="8">
        <f t="shared" si="17"/>
        <v>-30.5</v>
      </c>
      <c r="J369" s="8">
        <v>30.5</v>
      </c>
      <c r="K369" s="65">
        <v>100</v>
      </c>
      <c r="L369" s="53"/>
      <c r="M369" s="81"/>
    </row>
    <row r="370" spans="1:13" x14ac:dyDescent="0.35">
      <c r="A370" s="53">
        <v>1</v>
      </c>
      <c r="B370" s="8" t="s">
        <v>375</v>
      </c>
      <c r="C370" s="8" t="s">
        <v>376</v>
      </c>
      <c r="D370" s="8" t="s">
        <v>377</v>
      </c>
      <c r="E370" s="50">
        <v>60</v>
      </c>
      <c r="F370" s="51">
        <v>0.8</v>
      </c>
      <c r="G370" s="15">
        <f t="shared" si="18"/>
        <v>1.25</v>
      </c>
      <c r="H370" s="8">
        <v>11.55</v>
      </c>
      <c r="I370" s="8">
        <f t="shared" si="17"/>
        <v>21</v>
      </c>
      <c r="J370" s="8">
        <v>69</v>
      </c>
      <c r="K370" s="52">
        <v>110</v>
      </c>
      <c r="L370" s="53">
        <v>90</v>
      </c>
      <c r="M370" s="81"/>
    </row>
    <row r="371" spans="1:13" x14ac:dyDescent="0.35">
      <c r="A371" s="53">
        <v>1</v>
      </c>
      <c r="B371" s="8" t="s">
        <v>378</v>
      </c>
      <c r="C371" s="8" t="s">
        <v>376</v>
      </c>
      <c r="D371" s="8" t="s">
        <v>377</v>
      </c>
      <c r="E371" s="50">
        <v>80</v>
      </c>
      <c r="F371" s="51">
        <v>0.8</v>
      </c>
      <c r="G371" s="15">
        <f t="shared" si="18"/>
        <v>1.25</v>
      </c>
      <c r="H371" s="8">
        <v>11.55</v>
      </c>
      <c r="I371" s="8">
        <f t="shared" si="17"/>
        <v>21</v>
      </c>
      <c r="J371" s="8">
        <v>59</v>
      </c>
      <c r="K371" s="52">
        <v>110</v>
      </c>
      <c r="L371" s="53">
        <v>80</v>
      </c>
      <c r="M371" s="81"/>
    </row>
    <row r="372" spans="1:13" x14ac:dyDescent="0.35">
      <c r="A372" s="53">
        <v>1</v>
      </c>
      <c r="B372" s="8" t="s">
        <v>378</v>
      </c>
      <c r="C372" s="8" t="s">
        <v>376</v>
      </c>
      <c r="D372" s="8" t="s">
        <v>377</v>
      </c>
      <c r="E372" s="50">
        <v>100</v>
      </c>
      <c r="F372" s="51">
        <v>0.8</v>
      </c>
      <c r="G372" s="15">
        <f t="shared" si="18"/>
        <v>1.25</v>
      </c>
      <c r="H372" s="8">
        <v>11.55</v>
      </c>
      <c r="I372" s="8">
        <f t="shared" si="17"/>
        <v>22</v>
      </c>
      <c r="J372" s="8">
        <v>52</v>
      </c>
      <c r="K372" s="52">
        <v>110</v>
      </c>
      <c r="L372" s="53">
        <v>74</v>
      </c>
      <c r="M372" s="81"/>
    </row>
    <row r="373" spans="1:13" ht="15" thickBot="1" x14ac:dyDescent="0.4">
      <c r="A373" s="53">
        <v>1</v>
      </c>
      <c r="B373" s="8" t="s">
        <v>378</v>
      </c>
      <c r="C373" s="8" t="s">
        <v>376</v>
      </c>
      <c r="D373" s="43" t="s">
        <v>379</v>
      </c>
      <c r="E373" s="50">
        <v>40</v>
      </c>
      <c r="F373" s="51">
        <v>0.6</v>
      </c>
      <c r="G373" s="15">
        <f t="shared" si="18"/>
        <v>1.6666666666666667</v>
      </c>
      <c r="H373" s="8">
        <v>15.4</v>
      </c>
      <c r="I373" s="8">
        <f t="shared" si="17"/>
        <v>28</v>
      </c>
      <c r="J373" s="8">
        <v>67</v>
      </c>
      <c r="K373" s="52">
        <v>110</v>
      </c>
      <c r="L373" s="53">
        <v>95</v>
      </c>
      <c r="M373" s="81"/>
    </row>
    <row r="374" spans="1:13" ht="15" thickBot="1" x14ac:dyDescent="0.4">
      <c r="A374" s="53">
        <v>1</v>
      </c>
      <c r="B374" s="8" t="s">
        <v>378</v>
      </c>
      <c r="C374" s="50" t="s">
        <v>376</v>
      </c>
      <c r="D374" s="66" t="s">
        <v>379</v>
      </c>
      <c r="E374" s="67">
        <v>60</v>
      </c>
      <c r="F374" s="51">
        <v>0.6</v>
      </c>
      <c r="G374" s="15">
        <f t="shared" si="18"/>
        <v>1.6666666666666667</v>
      </c>
      <c r="H374" s="8">
        <v>15.4</v>
      </c>
      <c r="I374" s="8">
        <f t="shared" si="17"/>
        <v>28</v>
      </c>
      <c r="J374" s="8">
        <v>57</v>
      </c>
      <c r="K374" s="52">
        <v>110</v>
      </c>
      <c r="L374" s="53">
        <v>85</v>
      </c>
      <c r="M374" s="81"/>
    </row>
    <row r="375" spans="1:13" x14ac:dyDescent="0.35">
      <c r="A375" s="53">
        <v>1</v>
      </c>
      <c r="B375" s="8" t="s">
        <v>378</v>
      </c>
      <c r="C375" s="8" t="s">
        <v>376</v>
      </c>
      <c r="D375" s="40" t="s">
        <v>379</v>
      </c>
      <c r="E375" s="50">
        <v>80</v>
      </c>
      <c r="F375" s="51">
        <v>0.6</v>
      </c>
      <c r="G375" s="15">
        <f t="shared" si="18"/>
        <v>1.6666666666666667</v>
      </c>
      <c r="H375" s="8">
        <v>15.4</v>
      </c>
      <c r="I375" s="8">
        <f t="shared" si="17"/>
        <v>29</v>
      </c>
      <c r="J375" s="8">
        <v>51</v>
      </c>
      <c r="K375" s="52">
        <v>110</v>
      </c>
      <c r="L375" s="53">
        <v>80</v>
      </c>
      <c r="M375" s="81"/>
    </row>
    <row r="376" spans="1:13" x14ac:dyDescent="0.35">
      <c r="A376" s="53">
        <v>1</v>
      </c>
      <c r="B376" s="8" t="s">
        <v>378</v>
      </c>
      <c r="C376" s="8" t="s">
        <v>376</v>
      </c>
      <c r="D376" s="8" t="s">
        <v>380</v>
      </c>
      <c r="E376" s="50">
        <v>60</v>
      </c>
      <c r="F376" s="51">
        <v>1</v>
      </c>
      <c r="G376" s="15">
        <f t="shared" si="18"/>
        <v>1</v>
      </c>
      <c r="H376" s="8">
        <v>7.57</v>
      </c>
      <c r="I376" s="8">
        <f t="shared" si="17"/>
        <v>17</v>
      </c>
      <c r="J376" s="8">
        <v>81</v>
      </c>
      <c r="K376" s="52">
        <v>90</v>
      </c>
      <c r="L376" s="53">
        <v>98</v>
      </c>
      <c r="M376" s="81"/>
    </row>
    <row r="377" spans="1:13" x14ac:dyDescent="0.35">
      <c r="A377" s="53">
        <v>1</v>
      </c>
      <c r="B377" s="8" t="s">
        <v>378</v>
      </c>
      <c r="C377" s="8" t="s">
        <v>376</v>
      </c>
      <c r="D377" s="8" t="s">
        <v>380</v>
      </c>
      <c r="E377" s="50">
        <v>80</v>
      </c>
      <c r="F377" s="51">
        <v>1</v>
      </c>
      <c r="G377" s="15">
        <f t="shared" si="18"/>
        <v>1</v>
      </c>
      <c r="H377" s="8">
        <v>7.57</v>
      </c>
      <c r="I377" s="8">
        <f t="shared" si="17"/>
        <v>17</v>
      </c>
      <c r="J377" s="8">
        <v>66</v>
      </c>
      <c r="K377" s="52">
        <v>90</v>
      </c>
      <c r="L377" s="53">
        <v>83</v>
      </c>
      <c r="M377" s="81"/>
    </row>
    <row r="378" spans="1:13" x14ac:dyDescent="0.35">
      <c r="A378" s="53">
        <v>1</v>
      </c>
      <c r="B378" s="8" t="s">
        <v>378</v>
      </c>
      <c r="C378" s="8" t="s">
        <v>376</v>
      </c>
      <c r="D378" s="8" t="s">
        <v>380</v>
      </c>
      <c r="E378" s="50">
        <v>100</v>
      </c>
      <c r="F378" s="51">
        <v>1</v>
      </c>
      <c r="G378" s="15">
        <f t="shared" si="18"/>
        <v>1</v>
      </c>
      <c r="H378" s="8">
        <v>7.57</v>
      </c>
      <c r="I378" s="8">
        <f t="shared" si="17"/>
        <v>17</v>
      </c>
      <c r="J378" s="8">
        <v>57</v>
      </c>
      <c r="K378" s="52">
        <v>90</v>
      </c>
      <c r="L378" s="53">
        <v>74</v>
      </c>
      <c r="M378" s="81"/>
    </row>
    <row r="379" spans="1:13" x14ac:dyDescent="0.35">
      <c r="A379" s="53">
        <v>1</v>
      </c>
      <c r="B379" s="8"/>
      <c r="C379" s="8" t="s">
        <v>381</v>
      </c>
      <c r="D379" s="8" t="s">
        <v>382</v>
      </c>
      <c r="E379" s="50">
        <v>1500</v>
      </c>
      <c r="F379" s="51">
        <v>20</v>
      </c>
      <c r="G379" s="15">
        <f t="shared" si="18"/>
        <v>0.05</v>
      </c>
      <c r="H379" s="8">
        <v>0.74</v>
      </c>
      <c r="I379" s="8">
        <f t="shared" si="17"/>
        <v>0.80000000000000071</v>
      </c>
      <c r="J379" s="8">
        <v>12</v>
      </c>
      <c r="K379" s="58">
        <v>140</v>
      </c>
      <c r="L379" s="53">
        <v>12.8</v>
      </c>
      <c r="M379" s="81"/>
    </row>
    <row r="380" spans="1:13" x14ac:dyDescent="0.35">
      <c r="A380" s="53">
        <v>1</v>
      </c>
      <c r="B380" s="8"/>
      <c r="C380" s="8" t="s">
        <v>381</v>
      </c>
      <c r="D380" s="8" t="s">
        <v>382</v>
      </c>
      <c r="E380" s="50">
        <v>2000</v>
      </c>
      <c r="F380" s="51">
        <v>20</v>
      </c>
      <c r="G380" s="15">
        <f t="shared" si="18"/>
        <v>0.05</v>
      </c>
      <c r="H380" s="8">
        <v>0.74</v>
      </c>
      <c r="I380" s="8">
        <f t="shared" si="17"/>
        <v>0.80000000000000071</v>
      </c>
      <c r="J380" s="8">
        <v>9.5</v>
      </c>
      <c r="K380" s="58">
        <v>140</v>
      </c>
      <c r="L380" s="53">
        <v>10.3</v>
      </c>
      <c r="M380" s="81"/>
    </row>
    <row r="381" spans="1:13" x14ac:dyDescent="0.35">
      <c r="A381" s="53">
        <v>1</v>
      </c>
      <c r="B381" s="8"/>
      <c r="C381" s="8" t="s">
        <v>381</v>
      </c>
      <c r="D381" s="8" t="s">
        <v>382</v>
      </c>
      <c r="E381" s="50">
        <v>2500</v>
      </c>
      <c r="F381" s="51">
        <v>20</v>
      </c>
      <c r="G381" s="15">
        <f t="shared" si="18"/>
        <v>0.05</v>
      </c>
      <c r="H381" s="8">
        <v>0.74</v>
      </c>
      <c r="I381" s="8">
        <f t="shared" si="17"/>
        <v>0.90000000000000036</v>
      </c>
      <c r="J381" s="8">
        <v>7.9</v>
      </c>
      <c r="K381" s="58">
        <v>140</v>
      </c>
      <c r="L381" s="53">
        <v>8.8000000000000007</v>
      </c>
      <c r="M381" s="81"/>
    </row>
    <row r="382" spans="1:13" x14ac:dyDescent="0.35">
      <c r="A382" s="53">
        <v>1</v>
      </c>
      <c r="B382" s="8"/>
      <c r="C382" s="8" t="s">
        <v>381</v>
      </c>
      <c r="D382" s="8" t="s">
        <v>383</v>
      </c>
      <c r="E382" s="50">
        <v>1500</v>
      </c>
      <c r="F382" s="51">
        <v>25</v>
      </c>
      <c r="G382" s="15">
        <f t="shared" si="18"/>
        <v>0.04</v>
      </c>
      <c r="H382" s="8">
        <v>0.76</v>
      </c>
      <c r="I382" s="8">
        <f t="shared" si="17"/>
        <v>0.59999999999999964</v>
      </c>
      <c r="J382" s="8">
        <v>15.6</v>
      </c>
      <c r="K382" s="58">
        <v>180</v>
      </c>
      <c r="L382" s="53">
        <v>16.2</v>
      </c>
      <c r="M382" s="81"/>
    </row>
    <row r="383" spans="1:13" x14ac:dyDescent="0.35">
      <c r="A383" s="53">
        <v>1</v>
      </c>
      <c r="B383" s="8"/>
      <c r="C383" s="8" t="s">
        <v>381</v>
      </c>
      <c r="D383" s="8" t="s">
        <v>383</v>
      </c>
      <c r="E383" s="50">
        <v>2000</v>
      </c>
      <c r="F383" s="51">
        <v>25</v>
      </c>
      <c r="G383" s="15">
        <f t="shared" si="18"/>
        <v>0.04</v>
      </c>
      <c r="H383" s="8">
        <v>0.76</v>
      </c>
      <c r="I383" s="8">
        <f t="shared" si="17"/>
        <v>0.60000000000000142</v>
      </c>
      <c r="J383" s="8">
        <v>12.2</v>
      </c>
      <c r="K383" s="58">
        <v>180</v>
      </c>
      <c r="L383" s="53">
        <v>12.8</v>
      </c>
      <c r="M383" s="81"/>
    </row>
    <row r="384" spans="1:13" x14ac:dyDescent="0.35">
      <c r="A384" s="53">
        <v>1</v>
      </c>
      <c r="B384" s="8"/>
      <c r="C384" s="8" t="s">
        <v>381</v>
      </c>
      <c r="D384" s="8" t="s">
        <v>383</v>
      </c>
      <c r="E384" s="50">
        <v>2500</v>
      </c>
      <c r="F384" s="51">
        <v>25</v>
      </c>
      <c r="G384" s="15">
        <f t="shared" si="18"/>
        <v>0.04</v>
      </c>
      <c r="H384" s="8">
        <v>0.76</v>
      </c>
      <c r="I384" s="8">
        <f t="shared" si="17"/>
        <v>0.70000000000000107</v>
      </c>
      <c r="J384" s="8">
        <v>10.1</v>
      </c>
      <c r="K384" s="58">
        <v>180</v>
      </c>
      <c r="L384" s="53">
        <v>10.8</v>
      </c>
      <c r="M384" s="81"/>
    </row>
    <row r="385" spans="1:13" x14ac:dyDescent="0.35">
      <c r="A385" s="53">
        <v>1</v>
      </c>
      <c r="B385" s="8" t="s">
        <v>384</v>
      </c>
      <c r="C385" s="8" t="s">
        <v>381</v>
      </c>
      <c r="D385" s="8" t="s">
        <v>385</v>
      </c>
      <c r="E385" s="50">
        <v>2000</v>
      </c>
      <c r="F385" s="51">
        <v>30</v>
      </c>
      <c r="G385" s="15">
        <f t="shared" si="18"/>
        <v>3.3333333333333333E-2</v>
      </c>
      <c r="H385" s="8">
        <v>0.63</v>
      </c>
      <c r="I385" s="8">
        <f t="shared" si="17"/>
        <v>0.60000000000000142</v>
      </c>
      <c r="J385" s="8">
        <v>12.7</v>
      </c>
      <c r="K385" s="58">
        <v>180</v>
      </c>
      <c r="L385" s="53">
        <v>13.3</v>
      </c>
      <c r="M385" s="81"/>
    </row>
    <row r="386" spans="1:13" x14ac:dyDescent="0.35">
      <c r="A386" s="53">
        <v>1</v>
      </c>
      <c r="B386" s="8" t="s">
        <v>384</v>
      </c>
      <c r="C386" s="8" t="s">
        <v>381</v>
      </c>
      <c r="D386" s="8" t="s">
        <v>385</v>
      </c>
      <c r="E386" s="50">
        <v>2500</v>
      </c>
      <c r="F386" s="51">
        <v>30</v>
      </c>
      <c r="G386" s="15">
        <f t="shared" si="18"/>
        <v>3.3333333333333333E-2</v>
      </c>
      <c r="H386" s="8">
        <v>0.63</v>
      </c>
      <c r="I386" s="8">
        <f t="shared" si="17"/>
        <v>0.59999999999999964</v>
      </c>
      <c r="J386" s="8">
        <v>10.5</v>
      </c>
      <c r="K386" s="58">
        <v>180</v>
      </c>
      <c r="L386" s="53">
        <v>11.1</v>
      </c>
      <c r="M386" s="81"/>
    </row>
    <row r="387" spans="1:13" x14ac:dyDescent="0.35">
      <c r="A387" s="53">
        <v>1</v>
      </c>
      <c r="B387" s="8" t="s">
        <v>384</v>
      </c>
      <c r="C387" s="8" t="s">
        <v>381</v>
      </c>
      <c r="D387" s="8" t="s">
        <v>385</v>
      </c>
      <c r="E387" s="50">
        <v>3000</v>
      </c>
      <c r="F387" s="51">
        <v>30</v>
      </c>
      <c r="G387" s="15">
        <f t="shared" si="18"/>
        <v>3.3333333333333333E-2</v>
      </c>
      <c r="H387" s="8">
        <v>0.63</v>
      </c>
      <c r="I387" s="8">
        <f t="shared" si="17"/>
        <v>0.59999999999999964</v>
      </c>
      <c r="J387" s="8">
        <v>9.1</v>
      </c>
      <c r="K387" s="58">
        <v>180</v>
      </c>
      <c r="L387" s="53">
        <v>9.6999999999999993</v>
      </c>
      <c r="M387" s="81"/>
    </row>
    <row r="388" spans="1:13" x14ac:dyDescent="0.35">
      <c r="A388" s="53">
        <v>1</v>
      </c>
      <c r="B388" s="8"/>
      <c r="C388" s="8" t="s">
        <v>386</v>
      </c>
      <c r="D388" s="8" t="s">
        <v>387</v>
      </c>
      <c r="E388" s="50">
        <v>200</v>
      </c>
      <c r="F388" s="51">
        <v>4</v>
      </c>
      <c r="G388" s="15">
        <f t="shared" si="18"/>
        <v>0.25</v>
      </c>
      <c r="H388" s="8">
        <v>1.68</v>
      </c>
      <c r="I388" s="8">
        <f t="shared" si="17"/>
        <v>4.2000000000000011</v>
      </c>
      <c r="J388" s="8">
        <v>10.7</v>
      </c>
      <c r="K388" s="52">
        <v>80</v>
      </c>
      <c r="L388" s="53">
        <v>14.9</v>
      </c>
      <c r="M388" s="81"/>
    </row>
    <row r="389" spans="1:13" x14ac:dyDescent="0.35">
      <c r="A389" s="53">
        <v>1</v>
      </c>
      <c r="B389" s="8"/>
      <c r="C389" s="8" t="s">
        <v>386</v>
      </c>
      <c r="D389" s="8" t="s">
        <v>387</v>
      </c>
      <c r="E389" s="50">
        <v>300</v>
      </c>
      <c r="F389" s="51">
        <v>4</v>
      </c>
      <c r="G389" s="15">
        <f t="shared" si="18"/>
        <v>0.25</v>
      </c>
      <c r="H389" s="8">
        <v>1.68</v>
      </c>
      <c r="I389" s="8">
        <f t="shared" si="17"/>
        <v>4.2000000000000011</v>
      </c>
      <c r="J389" s="8">
        <v>8.6</v>
      </c>
      <c r="K389" s="52">
        <v>80</v>
      </c>
      <c r="L389" s="53">
        <v>12.8</v>
      </c>
      <c r="M389" s="81"/>
    </row>
    <row r="390" spans="1:13" x14ac:dyDescent="0.35">
      <c r="A390" s="53">
        <v>1</v>
      </c>
      <c r="B390" s="8"/>
      <c r="C390" s="8" t="s">
        <v>386</v>
      </c>
      <c r="D390" s="8" t="s">
        <v>387</v>
      </c>
      <c r="E390" s="50">
        <v>400</v>
      </c>
      <c r="F390" s="51">
        <v>4</v>
      </c>
      <c r="G390" s="15">
        <f t="shared" si="18"/>
        <v>0.25</v>
      </c>
      <c r="H390" s="8">
        <v>1.68</v>
      </c>
      <c r="I390" s="8">
        <f t="shared" si="17"/>
        <v>4.3000000000000007</v>
      </c>
      <c r="J390" s="8">
        <v>7.5</v>
      </c>
      <c r="K390" s="52">
        <v>80</v>
      </c>
      <c r="L390" s="53">
        <v>11.8</v>
      </c>
      <c r="M390" s="81"/>
    </row>
    <row r="391" spans="1:13" x14ac:dyDescent="0.35">
      <c r="A391" s="53">
        <v>1</v>
      </c>
      <c r="B391" s="8"/>
      <c r="C391" s="8" t="s">
        <v>386</v>
      </c>
      <c r="D391" s="8" t="s">
        <v>388</v>
      </c>
      <c r="E391" s="50">
        <v>400</v>
      </c>
      <c r="F391" s="51">
        <v>5</v>
      </c>
      <c r="G391" s="15">
        <f t="shared" si="18"/>
        <v>0.2</v>
      </c>
      <c r="H391" s="8">
        <v>1.51</v>
      </c>
      <c r="I391" s="8">
        <f t="shared" si="17"/>
        <v>3.3999999999999995</v>
      </c>
      <c r="J391" s="8">
        <v>7.8</v>
      </c>
      <c r="K391" s="52">
        <v>90</v>
      </c>
      <c r="L391" s="53">
        <v>11.2</v>
      </c>
      <c r="M391" s="81"/>
    </row>
    <row r="392" spans="1:13" x14ac:dyDescent="0.35">
      <c r="A392" s="53">
        <v>1</v>
      </c>
      <c r="B392" s="8"/>
      <c r="C392" s="8" t="s">
        <v>386</v>
      </c>
      <c r="D392" s="18" t="s">
        <v>388</v>
      </c>
      <c r="E392" s="50">
        <v>600</v>
      </c>
      <c r="F392" s="51">
        <v>5</v>
      </c>
      <c r="G392" s="15">
        <f t="shared" si="18"/>
        <v>0.2</v>
      </c>
      <c r="H392" s="8">
        <v>1.51</v>
      </c>
      <c r="I392" s="8">
        <f t="shared" ref="I392:I455" si="19">L392-J392</f>
        <v>3.4000000000000004</v>
      </c>
      <c r="J392" s="8">
        <v>6.5</v>
      </c>
      <c r="K392" s="52">
        <v>90</v>
      </c>
      <c r="L392" s="53">
        <v>9.9</v>
      </c>
      <c r="M392" s="81"/>
    </row>
    <row r="393" spans="1:13" x14ac:dyDescent="0.35">
      <c r="A393" s="53">
        <v>1</v>
      </c>
      <c r="B393" s="8"/>
      <c r="C393" s="8" t="s">
        <v>386</v>
      </c>
      <c r="D393" s="8" t="s">
        <v>388</v>
      </c>
      <c r="E393" s="50">
        <v>800</v>
      </c>
      <c r="F393" s="51">
        <v>5</v>
      </c>
      <c r="G393" s="15">
        <f t="shared" si="18"/>
        <v>0.2</v>
      </c>
      <c r="H393" s="8">
        <v>1.51</v>
      </c>
      <c r="I393" s="8">
        <f t="shared" si="19"/>
        <v>3.4000000000000004</v>
      </c>
      <c r="J393" s="8">
        <v>5.9</v>
      </c>
      <c r="K393" s="52">
        <v>90</v>
      </c>
      <c r="L393" s="53">
        <v>9.3000000000000007</v>
      </c>
      <c r="M393" s="81"/>
    </row>
    <row r="394" spans="1:13" x14ac:dyDescent="0.35">
      <c r="A394" s="53">
        <v>1</v>
      </c>
      <c r="B394" s="8"/>
      <c r="C394" s="8" t="s">
        <v>386</v>
      </c>
      <c r="D394" s="8" t="s">
        <v>389</v>
      </c>
      <c r="E394" s="50">
        <v>400</v>
      </c>
      <c r="F394" s="51">
        <v>8</v>
      </c>
      <c r="G394" s="15">
        <f t="shared" si="18"/>
        <v>0.125</v>
      </c>
      <c r="H394" s="8">
        <v>1.05</v>
      </c>
      <c r="I394" s="8">
        <f t="shared" si="19"/>
        <v>2.0999999999999996</v>
      </c>
      <c r="J394" s="8">
        <v>10.4</v>
      </c>
      <c r="K394" s="52">
        <v>100</v>
      </c>
      <c r="L394" s="53">
        <v>12.5</v>
      </c>
      <c r="M394" s="81"/>
    </row>
    <row r="395" spans="1:13" x14ac:dyDescent="0.35">
      <c r="A395" s="53">
        <v>1</v>
      </c>
      <c r="B395" s="8"/>
      <c r="C395" s="8" t="s">
        <v>386</v>
      </c>
      <c r="D395" s="18" t="s">
        <v>389</v>
      </c>
      <c r="E395" s="50">
        <v>600</v>
      </c>
      <c r="F395" s="51">
        <v>8</v>
      </c>
      <c r="G395" s="15">
        <f t="shared" si="18"/>
        <v>0.125</v>
      </c>
      <c r="H395" s="8">
        <v>1.05</v>
      </c>
      <c r="I395" s="8">
        <f t="shared" si="19"/>
        <v>2.0999999999999996</v>
      </c>
      <c r="J395" s="8">
        <v>8</v>
      </c>
      <c r="K395" s="52">
        <v>100</v>
      </c>
      <c r="L395" s="53">
        <v>10.1</v>
      </c>
      <c r="M395" s="81"/>
    </row>
    <row r="396" spans="1:13" x14ac:dyDescent="0.35">
      <c r="A396" s="53">
        <v>1</v>
      </c>
      <c r="B396" s="8"/>
      <c r="C396" s="8" t="s">
        <v>386</v>
      </c>
      <c r="D396" s="8" t="s">
        <v>389</v>
      </c>
      <c r="E396" s="50">
        <v>800</v>
      </c>
      <c r="F396" s="51">
        <v>8</v>
      </c>
      <c r="G396" s="15">
        <f t="shared" si="18"/>
        <v>0.125</v>
      </c>
      <c r="H396" s="8">
        <v>1.05</v>
      </c>
      <c r="I396" s="8">
        <f t="shared" si="19"/>
        <v>2.1000000000000005</v>
      </c>
      <c r="J396" s="8">
        <v>6.8</v>
      </c>
      <c r="K396" s="52">
        <v>100</v>
      </c>
      <c r="L396" s="53">
        <v>8.9</v>
      </c>
      <c r="M396" s="81"/>
    </row>
    <row r="397" spans="1:13" ht="15" thickBot="1" x14ac:dyDescent="0.4">
      <c r="A397" s="53">
        <v>1</v>
      </c>
      <c r="B397" s="8"/>
      <c r="C397" s="8" t="s">
        <v>386</v>
      </c>
      <c r="D397" s="43" t="s">
        <v>390</v>
      </c>
      <c r="E397" s="50">
        <v>500</v>
      </c>
      <c r="F397" s="51">
        <v>10</v>
      </c>
      <c r="G397" s="15">
        <f t="shared" si="18"/>
        <v>0.1</v>
      </c>
      <c r="H397" s="8">
        <v>0.84</v>
      </c>
      <c r="I397" s="8">
        <f t="shared" si="19"/>
        <v>1.7000000000000011</v>
      </c>
      <c r="J397" s="8">
        <v>9.6999999999999993</v>
      </c>
      <c r="K397" s="52">
        <v>100</v>
      </c>
      <c r="L397" s="53">
        <v>11.4</v>
      </c>
      <c r="M397" s="81"/>
    </row>
    <row r="398" spans="1:13" ht="15" thickBot="1" x14ac:dyDescent="0.4">
      <c r="A398" s="53">
        <v>1</v>
      </c>
      <c r="B398" s="8"/>
      <c r="C398" s="50" t="s">
        <v>386</v>
      </c>
      <c r="D398" s="71" t="s">
        <v>390</v>
      </c>
      <c r="E398" s="67">
        <v>700</v>
      </c>
      <c r="F398" s="51">
        <v>10</v>
      </c>
      <c r="G398" s="15">
        <f t="shared" si="18"/>
        <v>0.1</v>
      </c>
      <c r="H398" s="8">
        <v>0.84</v>
      </c>
      <c r="I398" s="8">
        <f t="shared" si="19"/>
        <v>1.7000000000000002</v>
      </c>
      <c r="J398" s="8">
        <v>7.7</v>
      </c>
      <c r="K398" s="52">
        <v>100</v>
      </c>
      <c r="L398" s="53">
        <v>9.4</v>
      </c>
      <c r="M398" s="81"/>
    </row>
    <row r="399" spans="1:13" x14ac:dyDescent="0.35">
      <c r="A399" s="53">
        <v>1</v>
      </c>
      <c r="B399" s="8"/>
      <c r="C399" s="8" t="s">
        <v>386</v>
      </c>
      <c r="D399" s="40" t="s">
        <v>390</v>
      </c>
      <c r="E399" s="50">
        <v>900</v>
      </c>
      <c r="F399" s="51">
        <v>10</v>
      </c>
      <c r="G399" s="15">
        <f t="shared" si="18"/>
        <v>0.1</v>
      </c>
      <c r="H399" s="8">
        <v>0.84</v>
      </c>
      <c r="I399" s="8">
        <f t="shared" si="19"/>
        <v>1.7000000000000011</v>
      </c>
      <c r="J399" s="8">
        <v>6.6</v>
      </c>
      <c r="K399" s="52">
        <v>100</v>
      </c>
      <c r="L399" s="53">
        <v>8.3000000000000007</v>
      </c>
      <c r="M399" s="81"/>
    </row>
    <row r="400" spans="1:13" x14ac:dyDescent="0.35">
      <c r="A400" s="53">
        <v>1</v>
      </c>
      <c r="B400" s="8"/>
      <c r="C400" s="8" t="s">
        <v>386</v>
      </c>
      <c r="D400" s="8" t="s">
        <v>391</v>
      </c>
      <c r="E400" s="50">
        <v>100</v>
      </c>
      <c r="F400" s="51">
        <v>3</v>
      </c>
      <c r="G400" s="15">
        <f t="shared" si="18"/>
        <v>0.33333333333333331</v>
      </c>
      <c r="H400" s="8">
        <v>1.96</v>
      </c>
      <c r="I400" s="8">
        <f t="shared" si="19"/>
        <v>5.6</v>
      </c>
      <c r="J400" s="8">
        <v>9.8000000000000007</v>
      </c>
      <c r="K400" s="52">
        <v>70</v>
      </c>
      <c r="L400" s="53">
        <v>15.4</v>
      </c>
      <c r="M400" s="81"/>
    </row>
    <row r="401" spans="1:13" x14ac:dyDescent="0.35">
      <c r="A401" s="53">
        <v>1</v>
      </c>
      <c r="B401" s="8"/>
      <c r="C401" s="8" t="s">
        <v>386</v>
      </c>
      <c r="D401" s="8" t="s">
        <v>391</v>
      </c>
      <c r="E401" s="50">
        <v>150</v>
      </c>
      <c r="F401" s="51">
        <v>3</v>
      </c>
      <c r="G401" s="15">
        <f t="shared" si="18"/>
        <v>0.33333333333333331</v>
      </c>
      <c r="H401" s="8">
        <v>1.96</v>
      </c>
      <c r="I401" s="8">
        <f t="shared" si="19"/>
        <v>5.6999999999999993</v>
      </c>
      <c r="J401" s="8">
        <v>7.9</v>
      </c>
      <c r="K401" s="52">
        <v>70</v>
      </c>
      <c r="L401" s="53">
        <v>13.6</v>
      </c>
      <c r="M401" s="81"/>
    </row>
    <row r="402" spans="1:13" x14ac:dyDescent="0.35">
      <c r="A402" s="53">
        <v>1</v>
      </c>
      <c r="B402" s="8"/>
      <c r="C402" s="8" t="s">
        <v>386</v>
      </c>
      <c r="D402" s="8" t="s">
        <v>391</v>
      </c>
      <c r="E402" s="50">
        <v>200</v>
      </c>
      <c r="F402" s="51">
        <v>3</v>
      </c>
      <c r="G402" s="15">
        <f t="shared" si="18"/>
        <v>0.33333333333333331</v>
      </c>
      <c r="H402" s="8">
        <v>1.96</v>
      </c>
      <c r="I402" s="8">
        <f t="shared" si="19"/>
        <v>5.9</v>
      </c>
      <c r="J402" s="8">
        <v>7</v>
      </c>
      <c r="K402" s="52">
        <v>70</v>
      </c>
      <c r="L402" s="53">
        <v>12.9</v>
      </c>
      <c r="M402" s="81"/>
    </row>
    <row r="403" spans="1:13" x14ac:dyDescent="0.35">
      <c r="A403" s="53">
        <v>1</v>
      </c>
      <c r="B403" s="8" t="s">
        <v>392</v>
      </c>
      <c r="C403" s="8" t="s">
        <v>393</v>
      </c>
      <c r="D403" s="8" t="s">
        <v>394</v>
      </c>
      <c r="E403" s="50">
        <v>5000</v>
      </c>
      <c r="F403" s="51">
        <v>40</v>
      </c>
      <c r="G403" s="15">
        <f t="shared" si="18"/>
        <v>2.5000000000000001E-2</v>
      </c>
      <c r="H403" s="8">
        <v>0.6</v>
      </c>
      <c r="I403" s="8">
        <f t="shared" si="19"/>
        <v>0.5</v>
      </c>
      <c r="J403" s="8">
        <v>7.6</v>
      </c>
      <c r="K403" s="58">
        <v>250</v>
      </c>
      <c r="L403" s="53">
        <v>8.1</v>
      </c>
      <c r="M403" s="81"/>
    </row>
    <row r="404" spans="1:13" x14ac:dyDescent="0.35">
      <c r="A404" s="53">
        <v>1</v>
      </c>
      <c r="B404" s="8" t="s">
        <v>392</v>
      </c>
      <c r="C404" s="8" t="s">
        <v>393</v>
      </c>
      <c r="D404" s="8" t="s">
        <v>394</v>
      </c>
      <c r="E404" s="50">
        <v>6000</v>
      </c>
      <c r="F404" s="51">
        <v>40</v>
      </c>
      <c r="G404" s="15">
        <f t="shared" si="18"/>
        <v>2.5000000000000001E-2</v>
      </c>
      <c r="H404" s="8">
        <v>0.6</v>
      </c>
      <c r="I404" s="8">
        <f t="shared" si="19"/>
        <v>0.39999999999999947</v>
      </c>
      <c r="J404" s="8">
        <v>6.7</v>
      </c>
      <c r="K404" s="58">
        <v>250</v>
      </c>
      <c r="L404" s="53">
        <v>7.1</v>
      </c>
      <c r="M404" s="81"/>
    </row>
    <row r="405" spans="1:13" x14ac:dyDescent="0.35">
      <c r="A405" s="53">
        <v>1</v>
      </c>
      <c r="B405" s="8" t="s">
        <v>392</v>
      </c>
      <c r="C405" s="8" t="s">
        <v>393</v>
      </c>
      <c r="D405" s="8" t="s">
        <v>394</v>
      </c>
      <c r="E405" s="50">
        <v>7000</v>
      </c>
      <c r="F405" s="51">
        <v>40</v>
      </c>
      <c r="G405" s="15">
        <f t="shared" si="18"/>
        <v>2.5000000000000001E-2</v>
      </c>
      <c r="H405" s="8">
        <v>0.6</v>
      </c>
      <c r="I405" s="8">
        <f t="shared" si="19"/>
        <v>0.40000000000000036</v>
      </c>
      <c r="J405" s="8">
        <v>6</v>
      </c>
      <c r="K405" s="58">
        <v>250</v>
      </c>
      <c r="L405" s="53">
        <v>6.4</v>
      </c>
      <c r="M405" s="81"/>
    </row>
    <row r="406" spans="1:13" x14ac:dyDescent="0.35">
      <c r="A406" s="53">
        <v>1</v>
      </c>
      <c r="B406" s="8"/>
      <c r="C406" s="8" t="s">
        <v>395</v>
      </c>
      <c r="D406" s="8" t="s">
        <v>396</v>
      </c>
      <c r="E406" s="50">
        <v>600</v>
      </c>
      <c r="F406" s="51">
        <v>10</v>
      </c>
      <c r="G406" s="15">
        <f t="shared" si="18"/>
        <v>0.1</v>
      </c>
      <c r="H406" s="8">
        <v>1.01</v>
      </c>
      <c r="I406" s="8">
        <f t="shared" si="19"/>
        <v>1.6999999999999993</v>
      </c>
      <c r="J406" s="8">
        <v>9.5</v>
      </c>
      <c r="K406" s="52">
        <v>120</v>
      </c>
      <c r="L406" s="53">
        <v>11.2</v>
      </c>
      <c r="M406" s="81"/>
    </row>
    <row r="407" spans="1:13" x14ac:dyDescent="0.35">
      <c r="A407" s="53">
        <v>1</v>
      </c>
      <c r="B407" s="8"/>
      <c r="C407" s="8" t="s">
        <v>395</v>
      </c>
      <c r="D407" s="8" t="s">
        <v>396</v>
      </c>
      <c r="E407" s="50">
        <v>800</v>
      </c>
      <c r="F407" s="51">
        <v>10</v>
      </c>
      <c r="G407" s="15">
        <f t="shared" si="18"/>
        <v>0.1</v>
      </c>
      <c r="H407" s="8">
        <v>1.01</v>
      </c>
      <c r="I407" s="8">
        <f t="shared" si="19"/>
        <v>1.6999999999999993</v>
      </c>
      <c r="J407" s="8">
        <v>7.9</v>
      </c>
      <c r="K407" s="52">
        <v>120</v>
      </c>
      <c r="L407" s="53">
        <v>9.6</v>
      </c>
      <c r="M407" s="81"/>
    </row>
    <row r="408" spans="1:13" x14ac:dyDescent="0.35">
      <c r="A408" s="53">
        <v>1</v>
      </c>
      <c r="B408" s="8"/>
      <c r="C408" s="8" t="s">
        <v>395</v>
      </c>
      <c r="D408" s="8" t="s">
        <v>396</v>
      </c>
      <c r="E408" s="50">
        <v>1000</v>
      </c>
      <c r="F408" s="51">
        <v>10</v>
      </c>
      <c r="G408" s="15">
        <f t="shared" si="18"/>
        <v>0.1</v>
      </c>
      <c r="H408" s="8">
        <v>1.01</v>
      </c>
      <c r="I408" s="8">
        <f t="shared" si="19"/>
        <v>1.6999999999999993</v>
      </c>
      <c r="J408" s="8">
        <v>7</v>
      </c>
      <c r="K408" s="52">
        <v>120</v>
      </c>
      <c r="L408" s="53">
        <v>8.6999999999999993</v>
      </c>
      <c r="M408" s="81"/>
    </row>
    <row r="409" spans="1:13" x14ac:dyDescent="0.35">
      <c r="A409" s="53">
        <v>1</v>
      </c>
      <c r="B409" s="8"/>
      <c r="C409" s="8" t="s">
        <v>395</v>
      </c>
      <c r="D409" s="8" t="s">
        <v>397</v>
      </c>
      <c r="E409" s="50">
        <v>600</v>
      </c>
      <c r="F409" s="51">
        <v>10</v>
      </c>
      <c r="G409" s="15">
        <f t="shared" si="18"/>
        <v>0.1</v>
      </c>
      <c r="H409" s="8">
        <v>1.01</v>
      </c>
      <c r="I409" s="8">
        <f t="shared" si="19"/>
        <v>1.6999999999999993</v>
      </c>
      <c r="J409" s="8">
        <v>10.8</v>
      </c>
      <c r="K409" s="52">
        <v>120</v>
      </c>
      <c r="L409" s="53">
        <v>12.5</v>
      </c>
      <c r="M409" s="81"/>
    </row>
    <row r="410" spans="1:13" x14ac:dyDescent="0.35">
      <c r="A410" s="53">
        <v>1</v>
      </c>
      <c r="B410" s="8"/>
      <c r="C410" s="8" t="s">
        <v>395</v>
      </c>
      <c r="D410" s="8" t="s">
        <v>397</v>
      </c>
      <c r="E410" s="50">
        <v>800</v>
      </c>
      <c r="F410" s="51">
        <v>10</v>
      </c>
      <c r="G410" s="15">
        <f t="shared" si="18"/>
        <v>0.1</v>
      </c>
      <c r="H410" s="8">
        <v>1.01</v>
      </c>
      <c r="I410" s="8">
        <f t="shared" si="19"/>
        <v>1.6999999999999993</v>
      </c>
      <c r="J410" s="8">
        <v>8.9</v>
      </c>
      <c r="K410" s="52">
        <v>120</v>
      </c>
      <c r="L410" s="53">
        <v>10.6</v>
      </c>
      <c r="M410" s="81"/>
    </row>
    <row r="411" spans="1:13" x14ac:dyDescent="0.35">
      <c r="A411" s="53">
        <v>1</v>
      </c>
      <c r="B411" s="8"/>
      <c r="C411" s="8" t="s">
        <v>395</v>
      </c>
      <c r="D411" s="8" t="s">
        <v>397</v>
      </c>
      <c r="E411" s="50">
        <v>1000</v>
      </c>
      <c r="F411" s="51">
        <v>10</v>
      </c>
      <c r="G411" s="15">
        <f t="shared" si="18"/>
        <v>0.1</v>
      </c>
      <c r="H411" s="8">
        <v>1.01</v>
      </c>
      <c r="I411" s="8">
        <f t="shared" si="19"/>
        <v>1.7000000000000002</v>
      </c>
      <c r="J411" s="8">
        <v>7.8</v>
      </c>
      <c r="K411" s="52">
        <v>120</v>
      </c>
      <c r="L411" s="53">
        <v>9.5</v>
      </c>
      <c r="M411" s="81"/>
    </row>
    <row r="412" spans="1:13" x14ac:dyDescent="0.35">
      <c r="A412" s="53">
        <v>1</v>
      </c>
      <c r="B412" s="8"/>
      <c r="C412" s="8" t="s">
        <v>395</v>
      </c>
      <c r="D412" s="8" t="s">
        <v>398</v>
      </c>
      <c r="E412" s="50">
        <v>900</v>
      </c>
      <c r="F412" s="51">
        <v>13</v>
      </c>
      <c r="G412" s="15">
        <f t="shared" si="18"/>
        <v>7.6923076923076927E-2</v>
      </c>
      <c r="H412" s="8">
        <v>0.78</v>
      </c>
      <c r="I412" s="8">
        <f t="shared" si="19"/>
        <v>1.3000000000000007</v>
      </c>
      <c r="J412" s="8">
        <v>8.1999999999999993</v>
      </c>
      <c r="K412" s="52">
        <v>120</v>
      </c>
      <c r="L412" s="53">
        <v>9.5</v>
      </c>
      <c r="M412" s="81"/>
    </row>
    <row r="413" spans="1:13" x14ac:dyDescent="0.35">
      <c r="A413" s="53">
        <v>1</v>
      </c>
      <c r="B413" s="8"/>
      <c r="C413" s="8" t="s">
        <v>395</v>
      </c>
      <c r="D413" s="8" t="s">
        <v>398</v>
      </c>
      <c r="E413" s="50">
        <v>1200</v>
      </c>
      <c r="F413" s="51">
        <v>13</v>
      </c>
      <c r="G413" s="15">
        <f t="shared" si="18"/>
        <v>7.6923076923076927E-2</v>
      </c>
      <c r="H413" s="8">
        <v>0.78</v>
      </c>
      <c r="I413" s="8">
        <f t="shared" si="19"/>
        <v>1.2999999999999989</v>
      </c>
      <c r="J413" s="8">
        <v>6.9</v>
      </c>
      <c r="K413" s="52">
        <v>120</v>
      </c>
      <c r="L413" s="53">
        <v>8.1999999999999993</v>
      </c>
      <c r="M413" s="81"/>
    </row>
    <row r="414" spans="1:13" x14ac:dyDescent="0.35">
      <c r="A414" s="53">
        <v>1</v>
      </c>
      <c r="B414" s="8"/>
      <c r="C414" s="8" t="s">
        <v>395</v>
      </c>
      <c r="D414" s="8" t="s">
        <v>398</v>
      </c>
      <c r="E414" s="50">
        <v>1400</v>
      </c>
      <c r="F414" s="51">
        <v>13</v>
      </c>
      <c r="G414" s="15">
        <f t="shared" si="18"/>
        <v>7.6923076923076927E-2</v>
      </c>
      <c r="H414" s="8">
        <v>0.78</v>
      </c>
      <c r="I414" s="8">
        <f t="shared" si="19"/>
        <v>1.2999999999999998</v>
      </c>
      <c r="J414" s="8">
        <v>6.3</v>
      </c>
      <c r="K414" s="52">
        <v>120</v>
      </c>
      <c r="L414" s="53">
        <v>7.6</v>
      </c>
      <c r="M414" s="81"/>
    </row>
    <row r="415" spans="1:13" x14ac:dyDescent="0.35">
      <c r="A415" s="53">
        <v>1</v>
      </c>
      <c r="B415" s="8"/>
      <c r="C415" s="8" t="s">
        <v>395</v>
      </c>
      <c r="D415" s="8" t="s">
        <v>399</v>
      </c>
      <c r="E415" s="50">
        <v>900</v>
      </c>
      <c r="F415" s="51">
        <v>13</v>
      </c>
      <c r="G415" s="15">
        <f t="shared" si="18"/>
        <v>7.6923076923076927E-2</v>
      </c>
      <c r="H415" s="8">
        <v>0.78</v>
      </c>
      <c r="I415" s="8">
        <f t="shared" si="19"/>
        <v>1.2999999999999989</v>
      </c>
      <c r="J415" s="8">
        <v>8.9</v>
      </c>
      <c r="K415" s="52">
        <v>120</v>
      </c>
      <c r="L415" s="53">
        <v>10.199999999999999</v>
      </c>
      <c r="M415" s="81"/>
    </row>
    <row r="416" spans="1:13" x14ac:dyDescent="0.35">
      <c r="A416" s="53">
        <v>1</v>
      </c>
      <c r="B416" s="8"/>
      <c r="C416" s="8" t="s">
        <v>395</v>
      </c>
      <c r="D416" s="8" t="s">
        <v>399</v>
      </c>
      <c r="E416" s="50">
        <v>1200</v>
      </c>
      <c r="F416" s="51">
        <v>13</v>
      </c>
      <c r="G416" s="15">
        <f t="shared" si="18"/>
        <v>7.6923076923076927E-2</v>
      </c>
      <c r="H416" s="8">
        <v>0.78</v>
      </c>
      <c r="I416" s="8">
        <f t="shared" si="19"/>
        <v>1.2999999999999989</v>
      </c>
      <c r="J416" s="8">
        <v>7.4</v>
      </c>
      <c r="K416" s="52">
        <v>120</v>
      </c>
      <c r="L416" s="53">
        <v>8.6999999999999993</v>
      </c>
      <c r="M416" s="81"/>
    </row>
    <row r="417" spans="1:13" x14ac:dyDescent="0.35">
      <c r="A417" s="53">
        <v>1</v>
      </c>
      <c r="B417" s="8"/>
      <c r="C417" s="8" t="s">
        <v>395</v>
      </c>
      <c r="D417" s="8" t="s">
        <v>399</v>
      </c>
      <c r="E417" s="50">
        <v>1400</v>
      </c>
      <c r="F417" s="51">
        <v>13</v>
      </c>
      <c r="G417" s="15">
        <f t="shared" si="18"/>
        <v>7.6923076923076927E-2</v>
      </c>
      <c r="H417" s="8">
        <v>0.78</v>
      </c>
      <c r="I417" s="8">
        <f t="shared" si="19"/>
        <v>1.2999999999999998</v>
      </c>
      <c r="J417" s="8">
        <v>6.8</v>
      </c>
      <c r="K417" s="52">
        <v>120</v>
      </c>
      <c r="L417" s="53">
        <v>8.1</v>
      </c>
      <c r="M417" s="81"/>
    </row>
    <row r="418" spans="1:13" x14ac:dyDescent="0.35">
      <c r="A418" s="53">
        <v>1</v>
      </c>
      <c r="B418" s="8"/>
      <c r="C418" s="8" t="s">
        <v>395</v>
      </c>
      <c r="D418" s="8" t="s">
        <v>400</v>
      </c>
      <c r="E418" s="50">
        <v>1400</v>
      </c>
      <c r="F418" s="51">
        <v>16</v>
      </c>
      <c r="G418" s="15">
        <f t="shared" si="18"/>
        <v>6.25E-2</v>
      </c>
      <c r="H418" s="8">
        <v>0.79</v>
      </c>
      <c r="I418" s="8">
        <f t="shared" si="19"/>
        <v>1</v>
      </c>
      <c r="J418" s="8">
        <v>7.5</v>
      </c>
      <c r="K418" s="52">
        <v>150</v>
      </c>
      <c r="L418" s="53">
        <v>8.5</v>
      </c>
      <c r="M418" s="81"/>
    </row>
    <row r="419" spans="1:13" x14ac:dyDescent="0.35">
      <c r="A419" s="53">
        <v>1</v>
      </c>
      <c r="B419" s="8"/>
      <c r="C419" s="8" t="s">
        <v>395</v>
      </c>
      <c r="D419" s="8" t="s">
        <v>400</v>
      </c>
      <c r="E419" s="50">
        <v>1900</v>
      </c>
      <c r="F419" s="51">
        <v>16</v>
      </c>
      <c r="G419" s="15">
        <f t="shared" si="18"/>
        <v>6.25E-2</v>
      </c>
      <c r="H419" s="8">
        <v>0.79</v>
      </c>
      <c r="I419" s="8">
        <f t="shared" si="19"/>
        <v>1.0999999999999996</v>
      </c>
      <c r="J419" s="8">
        <v>6.2</v>
      </c>
      <c r="K419" s="52">
        <v>150</v>
      </c>
      <c r="L419" s="53">
        <v>7.3</v>
      </c>
      <c r="M419" s="81"/>
    </row>
    <row r="420" spans="1:13" x14ac:dyDescent="0.35">
      <c r="A420" s="53">
        <v>1</v>
      </c>
      <c r="B420" s="8"/>
      <c r="C420" s="8" t="s">
        <v>395</v>
      </c>
      <c r="D420" s="8" t="s">
        <v>400</v>
      </c>
      <c r="E420" s="50">
        <v>2500</v>
      </c>
      <c r="F420" s="51">
        <v>16</v>
      </c>
      <c r="G420" s="15">
        <f t="shared" si="18"/>
        <v>6.25E-2</v>
      </c>
      <c r="H420" s="8">
        <v>0.79</v>
      </c>
      <c r="I420" s="8">
        <f t="shared" si="19"/>
        <v>1.0999999999999996</v>
      </c>
      <c r="J420" s="8">
        <v>5.4</v>
      </c>
      <c r="K420" s="52">
        <v>150</v>
      </c>
      <c r="L420" s="53">
        <v>6.5</v>
      </c>
      <c r="M420" s="81"/>
    </row>
    <row r="421" spans="1:13" x14ac:dyDescent="0.35">
      <c r="A421" s="53">
        <v>1</v>
      </c>
      <c r="B421" s="8" t="s">
        <v>96</v>
      </c>
      <c r="C421" s="8" t="s">
        <v>97</v>
      </c>
      <c r="D421" s="8" t="s">
        <v>401</v>
      </c>
      <c r="E421" s="57">
        <v>50</v>
      </c>
      <c r="F421" s="59">
        <v>0.9</v>
      </c>
      <c r="G421" s="15">
        <f t="shared" si="18"/>
        <v>1.1111111111111112</v>
      </c>
      <c r="H421" s="14">
        <v>35.47</v>
      </c>
      <c r="I421" s="14">
        <f t="shared" si="19"/>
        <v>19</v>
      </c>
      <c r="J421" s="14">
        <v>237</v>
      </c>
      <c r="K421" s="52">
        <v>190</v>
      </c>
      <c r="L421" s="41">
        <v>256</v>
      </c>
      <c r="M421" s="81"/>
    </row>
    <row r="422" spans="1:13" x14ac:dyDescent="0.35">
      <c r="A422" s="53">
        <v>1</v>
      </c>
      <c r="B422" s="8" t="s">
        <v>96</v>
      </c>
      <c r="C422" s="8" t="s">
        <v>97</v>
      </c>
      <c r="D422" s="8" t="s">
        <v>401</v>
      </c>
      <c r="E422" s="57">
        <v>100</v>
      </c>
      <c r="F422" s="59">
        <v>0.9</v>
      </c>
      <c r="G422" s="15">
        <f t="shared" si="18"/>
        <v>1.1111111111111112</v>
      </c>
      <c r="H422" s="14">
        <v>35.47</v>
      </c>
      <c r="I422" s="14">
        <f t="shared" si="19"/>
        <v>19</v>
      </c>
      <c r="J422" s="14">
        <v>150</v>
      </c>
      <c r="K422" s="52">
        <v>190</v>
      </c>
      <c r="L422" s="41">
        <v>169</v>
      </c>
      <c r="M422" s="81"/>
    </row>
    <row r="423" spans="1:13" x14ac:dyDescent="0.35">
      <c r="A423" s="53">
        <v>1</v>
      </c>
      <c r="B423" s="8" t="s">
        <v>96</v>
      </c>
      <c r="C423" s="8" t="s">
        <v>97</v>
      </c>
      <c r="D423" s="8" t="s">
        <v>401</v>
      </c>
      <c r="E423" s="57">
        <v>150</v>
      </c>
      <c r="F423" s="59">
        <v>0.9</v>
      </c>
      <c r="G423" s="15">
        <f t="shared" si="18"/>
        <v>1.1111111111111112</v>
      </c>
      <c r="H423" s="14">
        <v>35.47</v>
      </c>
      <c r="I423" s="14">
        <f t="shared" si="19"/>
        <v>19</v>
      </c>
      <c r="J423" s="14">
        <v>121</v>
      </c>
      <c r="K423" s="52">
        <v>190</v>
      </c>
      <c r="L423" s="41">
        <v>140</v>
      </c>
      <c r="M423" s="81"/>
    </row>
    <row r="424" spans="1:13" x14ac:dyDescent="0.35">
      <c r="A424" s="53">
        <v>2</v>
      </c>
      <c r="B424" s="8" t="s">
        <v>402</v>
      </c>
      <c r="C424" s="8" t="s">
        <v>299</v>
      </c>
      <c r="D424" s="8" t="s">
        <v>403</v>
      </c>
      <c r="E424" s="50" t="s">
        <v>404</v>
      </c>
      <c r="F424" s="51"/>
      <c r="G424" s="15" t="e">
        <f t="shared" si="18"/>
        <v>#DIV/0!</v>
      </c>
      <c r="H424" s="8"/>
      <c r="I424" s="8">
        <f t="shared" si="19"/>
        <v>-45.7</v>
      </c>
      <c r="J424" s="8">
        <v>45.7</v>
      </c>
      <c r="K424" s="60"/>
      <c r="L424" s="53"/>
      <c r="M424" s="81"/>
    </row>
    <row r="425" spans="1:13" x14ac:dyDescent="0.35">
      <c r="A425" s="53">
        <v>2</v>
      </c>
      <c r="B425" s="8" t="s">
        <v>402</v>
      </c>
      <c r="C425" s="8" t="s">
        <v>299</v>
      </c>
      <c r="D425" s="8" t="s">
        <v>403</v>
      </c>
      <c r="E425" s="50" t="s">
        <v>405</v>
      </c>
      <c r="F425" s="51"/>
      <c r="G425" s="15" t="e">
        <f t="shared" si="18"/>
        <v>#DIV/0!</v>
      </c>
      <c r="H425" s="8"/>
      <c r="I425" s="8">
        <f t="shared" si="19"/>
        <v>-51.1</v>
      </c>
      <c r="J425" s="8">
        <v>51.1</v>
      </c>
      <c r="K425" s="60"/>
      <c r="L425" s="53"/>
      <c r="M425" s="81"/>
    </row>
    <row r="426" spans="1:13" x14ac:dyDescent="0.35">
      <c r="A426" s="53">
        <v>2</v>
      </c>
      <c r="B426" s="8" t="s">
        <v>402</v>
      </c>
      <c r="C426" s="8" t="s">
        <v>299</v>
      </c>
      <c r="D426" s="8" t="s">
        <v>403</v>
      </c>
      <c r="E426" s="50" t="s">
        <v>406</v>
      </c>
      <c r="F426" s="51"/>
      <c r="G426" s="15" t="e">
        <f t="shared" si="18"/>
        <v>#DIV/0!</v>
      </c>
      <c r="H426" s="8"/>
      <c r="I426" s="8">
        <f t="shared" si="19"/>
        <v>-27.4</v>
      </c>
      <c r="J426" s="8">
        <v>27.4</v>
      </c>
      <c r="K426" s="60"/>
      <c r="L426" s="53"/>
      <c r="M426" s="81"/>
    </row>
    <row r="427" spans="1:13" x14ac:dyDescent="0.35">
      <c r="A427" s="53">
        <v>2</v>
      </c>
      <c r="B427" s="8" t="s">
        <v>402</v>
      </c>
      <c r="C427" s="8" t="s">
        <v>299</v>
      </c>
      <c r="D427" s="8" t="s">
        <v>407</v>
      </c>
      <c r="E427" s="50" t="s">
        <v>305</v>
      </c>
      <c r="F427" s="51"/>
      <c r="G427" s="15" t="e">
        <f t="shared" si="18"/>
        <v>#DIV/0!</v>
      </c>
      <c r="H427" s="8"/>
      <c r="I427" s="8">
        <f t="shared" si="19"/>
        <v>-37.1</v>
      </c>
      <c r="J427" s="8">
        <v>37.1</v>
      </c>
      <c r="K427" s="60"/>
      <c r="L427" s="53"/>
      <c r="M427" s="81"/>
    </row>
    <row r="428" spans="1:13" x14ac:dyDescent="0.35">
      <c r="A428" s="53">
        <v>2</v>
      </c>
      <c r="B428" s="8" t="s">
        <v>402</v>
      </c>
      <c r="C428" s="8" t="s">
        <v>299</v>
      </c>
      <c r="D428" s="8" t="s">
        <v>407</v>
      </c>
      <c r="E428" s="50" t="s">
        <v>408</v>
      </c>
      <c r="F428" s="51"/>
      <c r="G428" s="15" t="e">
        <f t="shared" si="18"/>
        <v>#DIV/0!</v>
      </c>
      <c r="H428" s="8"/>
      <c r="I428" s="8">
        <f t="shared" si="19"/>
        <v>-41.7</v>
      </c>
      <c r="J428" s="8">
        <v>41.7</v>
      </c>
      <c r="K428" s="60"/>
      <c r="L428" s="53"/>
      <c r="M428" s="81"/>
    </row>
    <row r="429" spans="1:13" x14ac:dyDescent="0.35">
      <c r="A429" s="53">
        <v>2</v>
      </c>
      <c r="B429" s="8" t="s">
        <v>402</v>
      </c>
      <c r="C429" s="8" t="s">
        <v>299</v>
      </c>
      <c r="D429" s="8" t="s">
        <v>407</v>
      </c>
      <c r="E429" s="50" t="s">
        <v>409</v>
      </c>
      <c r="F429" s="51"/>
      <c r="G429" s="15" t="e">
        <f t="shared" ref="G429:G492" si="20">1/F429</f>
        <v>#DIV/0!</v>
      </c>
      <c r="H429" s="8"/>
      <c r="I429" s="8">
        <f t="shared" si="19"/>
        <v>-22.2</v>
      </c>
      <c r="J429" s="8">
        <v>22.2</v>
      </c>
      <c r="K429" s="60"/>
      <c r="L429" s="53"/>
      <c r="M429" s="81"/>
    </row>
    <row r="430" spans="1:13" x14ac:dyDescent="0.35">
      <c r="A430" s="53">
        <v>1</v>
      </c>
      <c r="B430" s="14" t="s">
        <v>410</v>
      </c>
      <c r="C430" s="8" t="s">
        <v>97</v>
      </c>
      <c r="D430" s="8" t="s">
        <v>411</v>
      </c>
      <c r="E430" s="57">
        <v>500</v>
      </c>
      <c r="F430" s="59">
        <v>1.1000000000000001</v>
      </c>
      <c r="G430" s="15">
        <f t="shared" si="20"/>
        <v>0.90909090909090906</v>
      </c>
      <c r="H430" s="14">
        <v>58</v>
      </c>
      <c r="I430" s="14">
        <f t="shared" si="19"/>
        <v>16</v>
      </c>
      <c r="J430" s="14">
        <v>218</v>
      </c>
      <c r="K430" s="58">
        <v>500</v>
      </c>
      <c r="L430" s="41">
        <v>234</v>
      </c>
      <c r="M430" s="81"/>
    </row>
    <row r="431" spans="1:13" x14ac:dyDescent="0.35">
      <c r="A431" s="53">
        <v>1</v>
      </c>
      <c r="B431" s="14" t="s">
        <v>410</v>
      </c>
      <c r="C431" s="8" t="s">
        <v>97</v>
      </c>
      <c r="D431" s="8" t="s">
        <v>411</v>
      </c>
      <c r="E431" s="57">
        <v>600</v>
      </c>
      <c r="F431" s="59">
        <v>1.1000000000000001</v>
      </c>
      <c r="G431" s="15">
        <f t="shared" si="20"/>
        <v>0.90909090909090906</v>
      </c>
      <c r="H431" s="14">
        <v>58</v>
      </c>
      <c r="I431" s="14">
        <f t="shared" si="19"/>
        <v>16</v>
      </c>
      <c r="J431" s="14">
        <v>194</v>
      </c>
      <c r="K431" s="58">
        <v>500</v>
      </c>
      <c r="L431" s="41">
        <v>210</v>
      </c>
      <c r="M431" s="81"/>
    </row>
    <row r="432" spans="1:13" x14ac:dyDescent="0.35">
      <c r="A432" s="53">
        <v>1</v>
      </c>
      <c r="B432" s="14" t="s">
        <v>410</v>
      </c>
      <c r="C432" s="8" t="s">
        <v>97</v>
      </c>
      <c r="D432" s="8" t="s">
        <v>411</v>
      </c>
      <c r="E432" s="57">
        <v>700</v>
      </c>
      <c r="F432" s="59">
        <v>1.1000000000000001</v>
      </c>
      <c r="G432" s="15">
        <f t="shared" si="20"/>
        <v>0.90909090909090906</v>
      </c>
      <c r="H432" s="14">
        <v>58</v>
      </c>
      <c r="I432" s="14">
        <f t="shared" si="19"/>
        <v>16</v>
      </c>
      <c r="J432" s="14">
        <v>177</v>
      </c>
      <c r="K432" s="58">
        <v>500</v>
      </c>
      <c r="L432" s="41">
        <v>193</v>
      </c>
      <c r="M432" s="81"/>
    </row>
    <row r="433" spans="1:13" x14ac:dyDescent="0.35">
      <c r="A433" s="53">
        <v>1</v>
      </c>
      <c r="B433" s="14" t="s">
        <v>410</v>
      </c>
      <c r="C433" s="8" t="s">
        <v>97</v>
      </c>
      <c r="D433" s="8" t="s">
        <v>412</v>
      </c>
      <c r="E433" s="57">
        <v>500</v>
      </c>
      <c r="F433" s="59">
        <v>1.1000000000000001</v>
      </c>
      <c r="G433" s="15">
        <f t="shared" si="20"/>
        <v>0.90909090909090906</v>
      </c>
      <c r="H433" s="14">
        <v>50</v>
      </c>
      <c r="I433" s="14">
        <f t="shared" si="19"/>
        <v>15</v>
      </c>
      <c r="J433" s="14">
        <v>200</v>
      </c>
      <c r="K433" s="58">
        <v>475</v>
      </c>
      <c r="L433" s="41">
        <v>215</v>
      </c>
      <c r="M433" s="81"/>
    </row>
    <row r="434" spans="1:13" x14ac:dyDescent="0.35">
      <c r="A434" s="53">
        <v>1</v>
      </c>
      <c r="B434" s="14" t="s">
        <v>410</v>
      </c>
      <c r="C434" s="8" t="s">
        <v>97</v>
      </c>
      <c r="D434" s="18" t="s">
        <v>412</v>
      </c>
      <c r="E434" s="57">
        <v>600</v>
      </c>
      <c r="F434" s="59">
        <v>1.1000000000000001</v>
      </c>
      <c r="G434" s="15">
        <f t="shared" si="20"/>
        <v>0.90909090909090906</v>
      </c>
      <c r="H434" s="14">
        <v>50</v>
      </c>
      <c r="I434" s="14">
        <f t="shared" si="19"/>
        <v>15</v>
      </c>
      <c r="J434" s="14">
        <v>178</v>
      </c>
      <c r="K434" s="58">
        <v>475</v>
      </c>
      <c r="L434" s="41">
        <v>193</v>
      </c>
      <c r="M434" s="81"/>
    </row>
    <row r="435" spans="1:13" x14ac:dyDescent="0.35">
      <c r="A435" s="53">
        <v>1</v>
      </c>
      <c r="B435" s="14" t="s">
        <v>410</v>
      </c>
      <c r="C435" s="8" t="s">
        <v>97</v>
      </c>
      <c r="D435" s="8" t="s">
        <v>412</v>
      </c>
      <c r="E435" s="57">
        <v>700</v>
      </c>
      <c r="F435" s="59">
        <v>1.1000000000000001</v>
      </c>
      <c r="G435" s="15">
        <f t="shared" si="20"/>
        <v>0.90909090909090906</v>
      </c>
      <c r="H435" s="14">
        <v>50</v>
      </c>
      <c r="I435" s="14">
        <f t="shared" si="19"/>
        <v>15</v>
      </c>
      <c r="J435" s="14">
        <v>163</v>
      </c>
      <c r="K435" s="58">
        <v>475</v>
      </c>
      <c r="L435" s="41">
        <v>178</v>
      </c>
      <c r="M435" s="81"/>
    </row>
    <row r="436" spans="1:13" x14ac:dyDescent="0.35">
      <c r="A436" s="53">
        <v>1</v>
      </c>
      <c r="B436" s="14" t="s">
        <v>410</v>
      </c>
      <c r="C436" s="8" t="s">
        <v>97</v>
      </c>
      <c r="D436" s="8" t="s">
        <v>413</v>
      </c>
      <c r="E436" s="57">
        <v>200</v>
      </c>
      <c r="F436" s="59">
        <v>1.1000000000000001</v>
      </c>
      <c r="G436" s="15">
        <f t="shared" si="20"/>
        <v>0.90909090909090906</v>
      </c>
      <c r="H436" s="14">
        <v>32</v>
      </c>
      <c r="I436" s="14">
        <f t="shared" si="19"/>
        <v>15</v>
      </c>
      <c r="J436" s="14">
        <v>244</v>
      </c>
      <c r="K436" s="58">
        <v>300</v>
      </c>
      <c r="L436" s="41">
        <v>259</v>
      </c>
      <c r="M436" s="81"/>
    </row>
    <row r="437" spans="1:13" x14ac:dyDescent="0.35">
      <c r="A437" s="53">
        <v>1</v>
      </c>
      <c r="B437" s="14" t="s">
        <v>410</v>
      </c>
      <c r="C437" s="8" t="s">
        <v>97</v>
      </c>
      <c r="D437" s="8" t="s">
        <v>414</v>
      </c>
      <c r="E437" s="57">
        <v>275</v>
      </c>
      <c r="F437" s="59">
        <v>1.1000000000000001</v>
      </c>
      <c r="G437" s="15">
        <f t="shared" si="20"/>
        <v>0.90909090909090906</v>
      </c>
      <c r="H437" s="14">
        <v>32</v>
      </c>
      <c r="I437" s="14">
        <f t="shared" si="19"/>
        <v>15</v>
      </c>
      <c r="J437" s="14">
        <v>190</v>
      </c>
      <c r="K437" s="58">
        <v>300</v>
      </c>
      <c r="L437" s="41">
        <v>205</v>
      </c>
      <c r="M437" s="81"/>
    </row>
    <row r="438" spans="1:13" x14ac:dyDescent="0.35">
      <c r="A438" s="53">
        <v>1</v>
      </c>
      <c r="B438" s="14" t="s">
        <v>410</v>
      </c>
      <c r="C438" s="8" t="s">
        <v>97</v>
      </c>
      <c r="D438" s="8" t="s">
        <v>415</v>
      </c>
      <c r="E438" s="57">
        <v>350</v>
      </c>
      <c r="F438" s="59">
        <v>1.1000000000000001</v>
      </c>
      <c r="G438" s="15">
        <f t="shared" si="20"/>
        <v>0.90909090909090906</v>
      </c>
      <c r="H438" s="14">
        <v>32</v>
      </c>
      <c r="I438" s="14">
        <f t="shared" si="19"/>
        <v>16</v>
      </c>
      <c r="J438" s="14">
        <v>159</v>
      </c>
      <c r="K438" s="58">
        <v>300</v>
      </c>
      <c r="L438" s="41">
        <v>175</v>
      </c>
      <c r="M438" s="81"/>
    </row>
    <row r="439" spans="1:13" x14ac:dyDescent="0.35">
      <c r="A439" s="53">
        <v>1</v>
      </c>
      <c r="B439" s="8" t="s">
        <v>416</v>
      </c>
      <c r="C439" s="8"/>
      <c r="D439" s="8" t="s">
        <v>417</v>
      </c>
      <c r="E439" s="50">
        <v>100</v>
      </c>
      <c r="F439" s="51">
        <v>1.75</v>
      </c>
      <c r="G439" s="15">
        <f t="shared" si="20"/>
        <v>0.5714285714285714</v>
      </c>
      <c r="H439" s="8">
        <v>16.32</v>
      </c>
      <c r="I439" s="8">
        <f t="shared" si="19"/>
        <v>10</v>
      </c>
      <c r="J439" s="8">
        <v>94</v>
      </c>
      <c r="K439" s="60"/>
      <c r="L439" s="53">
        <v>104</v>
      </c>
      <c r="M439" s="81"/>
    </row>
    <row r="440" spans="1:13" x14ac:dyDescent="0.35">
      <c r="A440" s="53">
        <v>1</v>
      </c>
      <c r="B440" s="8" t="s">
        <v>416</v>
      </c>
      <c r="C440" s="8"/>
      <c r="D440" s="8" t="s">
        <v>417</v>
      </c>
      <c r="E440" s="50">
        <v>150</v>
      </c>
      <c r="F440" s="51">
        <v>1.75</v>
      </c>
      <c r="G440" s="15">
        <f t="shared" si="20"/>
        <v>0.5714285714285714</v>
      </c>
      <c r="H440" s="8">
        <v>16.32</v>
      </c>
      <c r="I440" s="8">
        <f t="shared" si="19"/>
        <v>10</v>
      </c>
      <c r="J440" s="8">
        <v>72</v>
      </c>
      <c r="K440" s="60"/>
      <c r="L440" s="53">
        <v>82</v>
      </c>
      <c r="M440" s="81"/>
    </row>
    <row r="441" spans="1:13" x14ac:dyDescent="0.35">
      <c r="A441" s="53">
        <v>1</v>
      </c>
      <c r="B441" s="8" t="s">
        <v>416</v>
      </c>
      <c r="C441" s="8"/>
      <c r="D441" s="8" t="s">
        <v>417</v>
      </c>
      <c r="E441" s="50">
        <v>200</v>
      </c>
      <c r="F441" s="51">
        <v>1.75</v>
      </c>
      <c r="G441" s="15">
        <f t="shared" si="20"/>
        <v>0.5714285714285714</v>
      </c>
      <c r="H441" s="8">
        <v>16.32</v>
      </c>
      <c r="I441" s="8">
        <f t="shared" si="19"/>
        <v>10</v>
      </c>
      <c r="J441" s="8">
        <v>61</v>
      </c>
      <c r="K441" s="60"/>
      <c r="L441" s="53">
        <v>71</v>
      </c>
      <c r="M441" s="81"/>
    </row>
    <row r="442" spans="1:13" x14ac:dyDescent="0.35">
      <c r="A442" s="53">
        <v>1</v>
      </c>
      <c r="B442" s="8" t="s">
        <v>418</v>
      </c>
      <c r="C442" s="8"/>
      <c r="D442" s="8" t="s">
        <v>419</v>
      </c>
      <c r="E442" s="50">
        <v>80</v>
      </c>
      <c r="F442" s="51">
        <v>3</v>
      </c>
      <c r="G442" s="15">
        <f t="shared" si="20"/>
        <v>0.33333333333333331</v>
      </c>
      <c r="H442" s="8">
        <v>2.8</v>
      </c>
      <c r="I442" s="8">
        <f t="shared" si="19"/>
        <v>5.7000000000000011</v>
      </c>
      <c r="J442" s="8">
        <v>14.6</v>
      </c>
      <c r="K442" s="52">
        <v>100</v>
      </c>
      <c r="L442" s="53">
        <v>20.3</v>
      </c>
      <c r="M442" s="81"/>
    </row>
    <row r="443" spans="1:13" x14ac:dyDescent="0.35">
      <c r="A443" s="53">
        <v>1</v>
      </c>
      <c r="B443" s="8" t="s">
        <v>418</v>
      </c>
      <c r="C443" s="8"/>
      <c r="D443" s="8" t="s">
        <v>419</v>
      </c>
      <c r="E443" s="50">
        <v>120</v>
      </c>
      <c r="F443" s="51">
        <v>3</v>
      </c>
      <c r="G443" s="15">
        <f t="shared" si="20"/>
        <v>0.33333333333333331</v>
      </c>
      <c r="H443" s="8">
        <v>2.8</v>
      </c>
      <c r="I443" s="8">
        <f t="shared" si="19"/>
        <v>5.6</v>
      </c>
      <c r="J443" s="8">
        <v>11.9</v>
      </c>
      <c r="K443" s="52">
        <v>100</v>
      </c>
      <c r="L443" s="53">
        <v>17.5</v>
      </c>
      <c r="M443" s="81"/>
    </row>
    <row r="444" spans="1:13" x14ac:dyDescent="0.35">
      <c r="A444" s="53">
        <v>1</v>
      </c>
      <c r="B444" s="8" t="s">
        <v>418</v>
      </c>
      <c r="C444" s="8"/>
      <c r="D444" s="8" t="s">
        <v>419</v>
      </c>
      <c r="E444" s="50">
        <v>150</v>
      </c>
      <c r="F444" s="51">
        <v>3</v>
      </c>
      <c r="G444" s="15">
        <f t="shared" si="20"/>
        <v>0.33333333333333331</v>
      </c>
      <c r="H444" s="8">
        <v>2.8</v>
      </c>
      <c r="I444" s="8">
        <f t="shared" si="19"/>
        <v>5.5999999999999979</v>
      </c>
      <c r="J444" s="8">
        <v>10.8</v>
      </c>
      <c r="K444" s="52">
        <v>100</v>
      </c>
      <c r="L444" s="53">
        <v>16.399999999999999</v>
      </c>
      <c r="M444" s="81"/>
    </row>
    <row r="445" spans="1:13" ht="15" thickBot="1" x14ac:dyDescent="0.4">
      <c r="A445" s="53">
        <v>1</v>
      </c>
      <c r="B445" s="8" t="s">
        <v>420</v>
      </c>
      <c r="C445" s="8"/>
      <c r="D445" s="43" t="s">
        <v>421</v>
      </c>
      <c r="E445" s="50">
        <v>100</v>
      </c>
      <c r="F445" s="51">
        <v>4</v>
      </c>
      <c r="G445" s="15">
        <f t="shared" si="20"/>
        <v>0.25</v>
      </c>
      <c r="H445" s="8">
        <v>2.52</v>
      </c>
      <c r="I445" s="8">
        <f t="shared" si="19"/>
        <v>4.2000000000000011</v>
      </c>
      <c r="J445" s="8">
        <v>14.1</v>
      </c>
      <c r="K445" s="52">
        <v>120</v>
      </c>
      <c r="L445" s="53">
        <v>18.3</v>
      </c>
      <c r="M445" s="81"/>
    </row>
    <row r="446" spans="1:13" ht="15" thickBot="1" x14ac:dyDescent="0.4">
      <c r="A446" s="53">
        <v>1</v>
      </c>
      <c r="B446" s="8" t="s">
        <v>420</v>
      </c>
      <c r="C446" s="50"/>
      <c r="D446" s="66" t="s">
        <v>421</v>
      </c>
      <c r="E446" s="67">
        <v>150</v>
      </c>
      <c r="F446" s="51">
        <v>4</v>
      </c>
      <c r="G446" s="15">
        <f t="shared" si="20"/>
        <v>0.25</v>
      </c>
      <c r="H446" s="8">
        <v>2.52</v>
      </c>
      <c r="I446" s="8">
        <f t="shared" si="19"/>
        <v>4.1999999999999993</v>
      </c>
      <c r="J446" s="8">
        <v>11.4</v>
      </c>
      <c r="K446" s="52">
        <v>120</v>
      </c>
      <c r="L446" s="53">
        <v>15.6</v>
      </c>
      <c r="M446" s="81"/>
    </row>
    <row r="447" spans="1:13" x14ac:dyDescent="0.35">
      <c r="A447" s="53">
        <v>1</v>
      </c>
      <c r="B447" s="8" t="s">
        <v>420</v>
      </c>
      <c r="C447" s="8"/>
      <c r="D447" s="40" t="s">
        <v>421</v>
      </c>
      <c r="E447" s="50">
        <v>200</v>
      </c>
      <c r="F447" s="51">
        <v>4</v>
      </c>
      <c r="G447" s="15">
        <f t="shared" si="20"/>
        <v>0.25</v>
      </c>
      <c r="H447" s="8">
        <v>2.52</v>
      </c>
      <c r="I447" s="8">
        <f t="shared" si="19"/>
        <v>4.3000000000000007</v>
      </c>
      <c r="J447" s="8">
        <v>10</v>
      </c>
      <c r="K447" s="52">
        <v>120</v>
      </c>
      <c r="L447" s="53">
        <v>14.3</v>
      </c>
      <c r="M447" s="81"/>
    </row>
    <row r="448" spans="1:13" x14ac:dyDescent="0.35">
      <c r="A448" s="53">
        <v>1</v>
      </c>
      <c r="B448" s="14"/>
      <c r="C448" s="14" t="s">
        <v>422</v>
      </c>
      <c r="D448" s="8" t="s">
        <v>423</v>
      </c>
      <c r="E448" s="57">
        <v>100</v>
      </c>
      <c r="F448" s="59">
        <v>2</v>
      </c>
      <c r="G448" s="15">
        <f t="shared" si="20"/>
        <v>0.5</v>
      </c>
      <c r="H448" s="14">
        <v>4.62</v>
      </c>
      <c r="I448" s="14">
        <f t="shared" si="19"/>
        <v>8.5000000000000036</v>
      </c>
      <c r="J448" s="14">
        <v>31.7</v>
      </c>
      <c r="K448" s="52">
        <v>110</v>
      </c>
      <c r="L448" s="41">
        <v>40.200000000000003</v>
      </c>
      <c r="M448" s="81"/>
    </row>
    <row r="449" spans="1:13" x14ac:dyDescent="0.35">
      <c r="A449" s="53">
        <v>1</v>
      </c>
      <c r="B449" s="14"/>
      <c r="C449" s="14" t="s">
        <v>422</v>
      </c>
      <c r="D449" s="8" t="s">
        <v>423</v>
      </c>
      <c r="E449" s="57">
        <v>125</v>
      </c>
      <c r="F449" s="59">
        <v>2</v>
      </c>
      <c r="G449" s="15">
        <f t="shared" si="20"/>
        <v>0.5</v>
      </c>
      <c r="H449" s="14">
        <v>4.62</v>
      </c>
      <c r="I449" s="14">
        <f t="shared" si="19"/>
        <v>8.5000000000000036</v>
      </c>
      <c r="J449" s="14">
        <v>27.7</v>
      </c>
      <c r="K449" s="52">
        <v>110</v>
      </c>
      <c r="L449" s="41">
        <v>36.200000000000003</v>
      </c>
      <c r="M449" s="81"/>
    </row>
    <row r="450" spans="1:13" x14ac:dyDescent="0.35">
      <c r="A450" s="53">
        <v>1</v>
      </c>
      <c r="B450" s="14"/>
      <c r="C450" s="14" t="s">
        <v>422</v>
      </c>
      <c r="D450" s="8" t="s">
        <v>423</v>
      </c>
      <c r="E450" s="57">
        <v>150</v>
      </c>
      <c r="F450" s="59">
        <v>2</v>
      </c>
      <c r="G450" s="15">
        <f t="shared" si="20"/>
        <v>0.5</v>
      </c>
      <c r="H450" s="14">
        <v>4.62</v>
      </c>
      <c r="I450" s="14">
        <f t="shared" si="19"/>
        <v>8.5</v>
      </c>
      <c r="J450" s="14">
        <v>25.1</v>
      </c>
      <c r="K450" s="52">
        <v>110</v>
      </c>
      <c r="L450" s="41">
        <v>33.6</v>
      </c>
      <c r="M450" s="81"/>
    </row>
    <row r="451" spans="1:13" x14ac:dyDescent="0.35">
      <c r="A451" s="53">
        <v>1</v>
      </c>
      <c r="B451" s="14"/>
      <c r="C451" s="14" t="s">
        <v>422</v>
      </c>
      <c r="D451" s="8" t="s">
        <v>424</v>
      </c>
      <c r="E451" s="57">
        <v>50</v>
      </c>
      <c r="F451" s="59">
        <v>1</v>
      </c>
      <c r="G451" s="15">
        <f t="shared" si="20"/>
        <v>1</v>
      </c>
      <c r="H451" s="14">
        <v>6.75</v>
      </c>
      <c r="I451" s="14">
        <f t="shared" si="19"/>
        <v>17</v>
      </c>
      <c r="J451" s="14">
        <v>36.299999999999997</v>
      </c>
      <c r="K451" s="52">
        <v>80</v>
      </c>
      <c r="L451" s="41">
        <v>53.3</v>
      </c>
      <c r="M451" s="81"/>
    </row>
    <row r="452" spans="1:13" x14ac:dyDescent="0.35">
      <c r="A452" s="53">
        <v>1</v>
      </c>
      <c r="B452" s="14"/>
      <c r="C452" s="14" t="s">
        <v>422</v>
      </c>
      <c r="D452" s="8" t="s">
        <v>424</v>
      </c>
      <c r="E452" s="57">
        <v>65</v>
      </c>
      <c r="F452" s="59">
        <v>1</v>
      </c>
      <c r="G452" s="15">
        <f t="shared" si="20"/>
        <v>1</v>
      </c>
      <c r="H452" s="14">
        <v>6.75</v>
      </c>
      <c r="I452" s="14">
        <f t="shared" si="19"/>
        <v>17</v>
      </c>
      <c r="J452" s="14">
        <v>31.6</v>
      </c>
      <c r="K452" s="52">
        <v>80</v>
      </c>
      <c r="L452" s="41">
        <v>48.6</v>
      </c>
      <c r="M452" s="81"/>
    </row>
    <row r="453" spans="1:13" x14ac:dyDescent="0.35">
      <c r="A453" s="53">
        <v>1</v>
      </c>
      <c r="B453" s="14"/>
      <c r="C453" s="14" t="s">
        <v>422</v>
      </c>
      <c r="D453" s="8" t="s">
        <v>424</v>
      </c>
      <c r="E453" s="57">
        <v>80</v>
      </c>
      <c r="F453" s="59">
        <v>1</v>
      </c>
      <c r="G453" s="15">
        <f t="shared" si="20"/>
        <v>1</v>
      </c>
      <c r="H453" s="14">
        <v>6.75</v>
      </c>
      <c r="I453" s="14">
        <f t="shared" si="19"/>
        <v>17.000000000000004</v>
      </c>
      <c r="J453" s="14">
        <v>28.7</v>
      </c>
      <c r="K453" s="52">
        <v>80</v>
      </c>
      <c r="L453" s="41">
        <v>45.7</v>
      </c>
      <c r="M453" s="81"/>
    </row>
    <row r="454" spans="1:13" x14ac:dyDescent="0.35">
      <c r="A454" s="53">
        <v>1</v>
      </c>
      <c r="B454" s="14"/>
      <c r="C454" s="14" t="s">
        <v>422</v>
      </c>
      <c r="D454" s="18" t="s">
        <v>425</v>
      </c>
      <c r="E454" s="57">
        <v>120</v>
      </c>
      <c r="F454" s="59">
        <v>2.4</v>
      </c>
      <c r="G454" s="15">
        <f t="shared" si="20"/>
        <v>0.41666666666666669</v>
      </c>
      <c r="H454" s="14">
        <v>3.85</v>
      </c>
      <c r="I454" s="14">
        <f t="shared" si="19"/>
        <v>7.0999999999999943</v>
      </c>
      <c r="J454" s="14">
        <v>38.200000000000003</v>
      </c>
      <c r="K454" s="52">
        <v>110</v>
      </c>
      <c r="L454" s="41">
        <v>45.3</v>
      </c>
      <c r="M454" s="81"/>
    </row>
    <row r="455" spans="1:13" x14ac:dyDescent="0.35">
      <c r="A455" s="53">
        <v>1</v>
      </c>
      <c r="B455" s="14"/>
      <c r="C455" s="14" t="s">
        <v>422</v>
      </c>
      <c r="D455" s="8" t="s">
        <v>425</v>
      </c>
      <c r="E455" s="57">
        <v>150</v>
      </c>
      <c r="F455" s="59">
        <v>2.4</v>
      </c>
      <c r="G455" s="15">
        <f t="shared" si="20"/>
        <v>0.41666666666666669</v>
      </c>
      <c r="H455" s="14">
        <v>3.85</v>
      </c>
      <c r="I455" s="14">
        <f t="shared" si="19"/>
        <v>7.1000000000000014</v>
      </c>
      <c r="J455" s="14">
        <v>32.6</v>
      </c>
      <c r="K455" s="52">
        <v>110</v>
      </c>
      <c r="L455" s="41">
        <v>39.700000000000003</v>
      </c>
      <c r="M455" s="81"/>
    </row>
    <row r="456" spans="1:13" x14ac:dyDescent="0.35">
      <c r="A456" s="53">
        <v>1</v>
      </c>
      <c r="B456" s="14"/>
      <c r="C456" s="14" t="s">
        <v>422</v>
      </c>
      <c r="D456" s="8" t="s">
        <v>425</v>
      </c>
      <c r="E456" s="57">
        <v>180</v>
      </c>
      <c r="F456" s="59">
        <v>2.4</v>
      </c>
      <c r="G456" s="15">
        <f t="shared" si="20"/>
        <v>0.41666666666666669</v>
      </c>
      <c r="H456" s="14">
        <v>3.85</v>
      </c>
      <c r="I456" s="14">
        <f t="shared" ref="I456:I519" si="21">L456-J456</f>
        <v>7.0999999999999979</v>
      </c>
      <c r="J456" s="14">
        <v>28.8</v>
      </c>
      <c r="K456" s="52">
        <v>110</v>
      </c>
      <c r="L456" s="41">
        <v>35.9</v>
      </c>
      <c r="M456" s="81"/>
    </row>
    <row r="457" spans="1:13" x14ac:dyDescent="0.35">
      <c r="A457" s="53">
        <v>1</v>
      </c>
      <c r="B457" s="14"/>
      <c r="C457" s="14" t="s">
        <v>422</v>
      </c>
      <c r="D457" s="8" t="s">
        <v>426</v>
      </c>
      <c r="E457" s="57">
        <v>120</v>
      </c>
      <c r="F457" s="59">
        <v>2.4</v>
      </c>
      <c r="G457" s="15">
        <f t="shared" si="20"/>
        <v>0.41666666666666669</v>
      </c>
      <c r="H457" s="14">
        <v>3.85</v>
      </c>
      <c r="I457" s="14">
        <f t="shared" si="21"/>
        <v>7.1000000000000014</v>
      </c>
      <c r="J457" s="14">
        <v>28.5</v>
      </c>
      <c r="K457" s="52">
        <v>110</v>
      </c>
      <c r="L457" s="41">
        <v>35.6</v>
      </c>
      <c r="M457" s="81"/>
    </row>
    <row r="458" spans="1:13" x14ac:dyDescent="0.35">
      <c r="A458" s="53">
        <v>1</v>
      </c>
      <c r="B458" s="14"/>
      <c r="C458" s="14" t="s">
        <v>422</v>
      </c>
      <c r="D458" s="8" t="s">
        <v>426</v>
      </c>
      <c r="E458" s="57">
        <v>150</v>
      </c>
      <c r="F458" s="59">
        <v>2.4</v>
      </c>
      <c r="G458" s="15">
        <f t="shared" si="20"/>
        <v>0.41666666666666669</v>
      </c>
      <c r="H458" s="14">
        <v>3.85</v>
      </c>
      <c r="I458" s="14">
        <f t="shared" si="21"/>
        <v>7.0999999999999979</v>
      </c>
      <c r="J458" s="14">
        <v>24.8</v>
      </c>
      <c r="K458" s="52">
        <v>110</v>
      </c>
      <c r="L458" s="41">
        <v>31.9</v>
      </c>
      <c r="M458" s="81"/>
    </row>
    <row r="459" spans="1:13" x14ac:dyDescent="0.35">
      <c r="A459" s="53">
        <v>1</v>
      </c>
      <c r="B459" s="14"/>
      <c r="C459" s="14" t="s">
        <v>422</v>
      </c>
      <c r="D459" s="8" t="s">
        <v>426</v>
      </c>
      <c r="E459" s="57">
        <v>180</v>
      </c>
      <c r="F459" s="59">
        <v>2.4</v>
      </c>
      <c r="G459" s="15">
        <f t="shared" si="20"/>
        <v>0.41666666666666669</v>
      </c>
      <c r="H459" s="14">
        <v>3.85</v>
      </c>
      <c r="I459" s="14">
        <f t="shared" si="21"/>
        <v>7.1000000000000014</v>
      </c>
      <c r="J459" s="14">
        <v>22.4</v>
      </c>
      <c r="K459" s="52">
        <v>110</v>
      </c>
      <c r="L459" s="41">
        <v>29.5</v>
      </c>
      <c r="M459" s="81"/>
    </row>
    <row r="460" spans="1:13" x14ac:dyDescent="0.35">
      <c r="A460" s="53">
        <v>1</v>
      </c>
      <c r="B460" s="14"/>
      <c r="C460" s="14" t="s">
        <v>422</v>
      </c>
      <c r="D460" s="8" t="s">
        <v>427</v>
      </c>
      <c r="E460" s="57">
        <v>120</v>
      </c>
      <c r="F460" s="59">
        <v>2.4</v>
      </c>
      <c r="G460" s="15">
        <f t="shared" si="20"/>
        <v>0.41666666666666669</v>
      </c>
      <c r="H460" s="14">
        <v>3.85</v>
      </c>
      <c r="I460" s="14">
        <f t="shared" si="21"/>
        <v>7.1000000000000014</v>
      </c>
      <c r="J460" s="14">
        <v>42.6</v>
      </c>
      <c r="K460" s="52">
        <v>110</v>
      </c>
      <c r="L460" s="41">
        <v>49.7</v>
      </c>
      <c r="M460" s="81"/>
    </row>
    <row r="461" spans="1:13" x14ac:dyDescent="0.35">
      <c r="A461" s="53">
        <v>1</v>
      </c>
      <c r="B461" s="14"/>
      <c r="C461" s="14" t="s">
        <v>422</v>
      </c>
      <c r="D461" s="8" t="s">
        <v>427</v>
      </c>
      <c r="E461" s="57">
        <v>150</v>
      </c>
      <c r="F461" s="59">
        <v>2.4</v>
      </c>
      <c r="G461" s="15">
        <f t="shared" si="20"/>
        <v>0.41666666666666669</v>
      </c>
      <c r="H461" s="14">
        <v>3.85</v>
      </c>
      <c r="I461" s="14">
        <f t="shared" si="21"/>
        <v>7.1000000000000014</v>
      </c>
      <c r="J461" s="14">
        <v>36.1</v>
      </c>
      <c r="K461" s="52">
        <v>110</v>
      </c>
      <c r="L461" s="41">
        <v>43.2</v>
      </c>
      <c r="M461" s="81"/>
    </row>
    <row r="462" spans="1:13" x14ac:dyDescent="0.35">
      <c r="A462" s="53">
        <v>1</v>
      </c>
      <c r="B462" s="14"/>
      <c r="C462" s="14" t="s">
        <v>422</v>
      </c>
      <c r="D462" s="8" t="s">
        <v>427</v>
      </c>
      <c r="E462" s="57">
        <v>180</v>
      </c>
      <c r="F462" s="59">
        <v>2.4</v>
      </c>
      <c r="G462" s="15">
        <f t="shared" si="20"/>
        <v>0.41666666666666669</v>
      </c>
      <c r="H462" s="14">
        <v>3.85</v>
      </c>
      <c r="I462" s="14">
        <f t="shared" si="21"/>
        <v>7.0999999999999979</v>
      </c>
      <c r="J462" s="14">
        <v>31.8</v>
      </c>
      <c r="K462" s="52">
        <v>110</v>
      </c>
      <c r="L462" s="41">
        <v>38.9</v>
      </c>
      <c r="M462" s="81"/>
    </row>
    <row r="463" spans="1:13" x14ac:dyDescent="0.35">
      <c r="A463" s="53">
        <v>1</v>
      </c>
      <c r="B463" s="14"/>
      <c r="C463" s="14" t="s">
        <v>422</v>
      </c>
      <c r="D463" s="8" t="s">
        <v>428</v>
      </c>
      <c r="E463" s="57">
        <v>120</v>
      </c>
      <c r="F463" s="59">
        <v>2.4</v>
      </c>
      <c r="G463" s="15">
        <f t="shared" si="20"/>
        <v>0.41666666666666669</v>
      </c>
      <c r="H463" s="14">
        <v>4.55</v>
      </c>
      <c r="I463" s="14">
        <f t="shared" si="21"/>
        <v>7.1000000000000014</v>
      </c>
      <c r="J463" s="14">
        <v>51.9</v>
      </c>
      <c r="K463" s="52">
        <v>130</v>
      </c>
      <c r="L463" s="41">
        <v>59</v>
      </c>
      <c r="M463" s="81"/>
    </row>
    <row r="464" spans="1:13" x14ac:dyDescent="0.35">
      <c r="A464" s="53">
        <v>1</v>
      </c>
      <c r="B464" s="14"/>
      <c r="C464" s="14" t="s">
        <v>422</v>
      </c>
      <c r="D464" s="8" t="s">
        <v>428</v>
      </c>
      <c r="E464" s="57">
        <v>150</v>
      </c>
      <c r="F464" s="59">
        <v>2.4</v>
      </c>
      <c r="G464" s="15">
        <f t="shared" si="20"/>
        <v>0.41666666666666669</v>
      </c>
      <c r="H464" s="14">
        <v>4.55</v>
      </c>
      <c r="I464" s="14">
        <f t="shared" si="21"/>
        <v>7.1000000000000014</v>
      </c>
      <c r="J464" s="14">
        <v>43.8</v>
      </c>
      <c r="K464" s="52">
        <v>130</v>
      </c>
      <c r="L464" s="41">
        <v>50.9</v>
      </c>
      <c r="M464" s="81"/>
    </row>
    <row r="465" spans="1:13" x14ac:dyDescent="0.35">
      <c r="A465" s="53">
        <v>1</v>
      </c>
      <c r="B465" s="14"/>
      <c r="C465" s="14" t="s">
        <v>422</v>
      </c>
      <c r="D465" s="8" t="s">
        <v>428</v>
      </c>
      <c r="E465" s="57">
        <v>180</v>
      </c>
      <c r="F465" s="59">
        <v>2.4</v>
      </c>
      <c r="G465" s="15">
        <f t="shared" si="20"/>
        <v>0.41666666666666669</v>
      </c>
      <c r="H465" s="14">
        <v>4.55</v>
      </c>
      <c r="I465" s="14">
        <f t="shared" si="21"/>
        <v>7.1000000000000014</v>
      </c>
      <c r="J465" s="14">
        <v>38.4</v>
      </c>
      <c r="K465" s="52">
        <v>130</v>
      </c>
      <c r="L465" s="41">
        <v>45.5</v>
      </c>
      <c r="M465" s="81"/>
    </row>
    <row r="466" spans="1:13" x14ac:dyDescent="0.35">
      <c r="A466" s="53">
        <v>1</v>
      </c>
      <c r="B466" s="8" t="s">
        <v>429</v>
      </c>
      <c r="C466" s="8"/>
      <c r="D466" s="8" t="s">
        <v>430</v>
      </c>
      <c r="E466" s="50">
        <v>350</v>
      </c>
      <c r="F466" s="51">
        <v>2.7</v>
      </c>
      <c r="G466" s="15">
        <f t="shared" si="20"/>
        <v>0.37037037037037035</v>
      </c>
      <c r="H466" s="8">
        <v>8.1</v>
      </c>
      <c r="I466" s="8">
        <f t="shared" si="21"/>
        <v>6.2999999999999972</v>
      </c>
      <c r="J466" s="8">
        <v>33.700000000000003</v>
      </c>
      <c r="K466" s="60">
        <v>130</v>
      </c>
      <c r="L466" s="53">
        <v>40</v>
      </c>
      <c r="M466" s="81"/>
    </row>
    <row r="467" spans="1:13" x14ac:dyDescent="0.35">
      <c r="A467" s="53">
        <v>1</v>
      </c>
      <c r="B467" s="8" t="s">
        <v>429</v>
      </c>
      <c r="C467" s="8"/>
      <c r="D467" s="8" t="s">
        <v>430</v>
      </c>
      <c r="E467" s="50">
        <v>450</v>
      </c>
      <c r="F467" s="51">
        <v>2.7</v>
      </c>
      <c r="G467" s="15">
        <f t="shared" si="20"/>
        <v>0.37037037037037035</v>
      </c>
      <c r="H467" s="8">
        <v>8.1</v>
      </c>
      <c r="I467" s="8">
        <f t="shared" si="21"/>
        <v>6.2999999999999972</v>
      </c>
      <c r="J467" s="8">
        <v>29.5</v>
      </c>
      <c r="K467" s="60">
        <v>130</v>
      </c>
      <c r="L467" s="53">
        <v>35.799999999999997</v>
      </c>
      <c r="M467" s="81"/>
    </row>
    <row r="468" spans="1:13" x14ac:dyDescent="0.35">
      <c r="A468" s="53">
        <v>1</v>
      </c>
      <c r="B468" s="8" t="s">
        <v>429</v>
      </c>
      <c r="C468" s="8"/>
      <c r="D468" s="8" t="s">
        <v>430</v>
      </c>
      <c r="E468" s="50">
        <v>550</v>
      </c>
      <c r="F468" s="51">
        <v>2.7</v>
      </c>
      <c r="G468" s="15">
        <f t="shared" si="20"/>
        <v>0.37037037037037035</v>
      </c>
      <c r="H468" s="8">
        <v>8.1</v>
      </c>
      <c r="I468" s="8">
        <f t="shared" si="21"/>
        <v>6.3000000000000007</v>
      </c>
      <c r="J468" s="8">
        <v>26.8</v>
      </c>
      <c r="K468" s="60">
        <v>130</v>
      </c>
      <c r="L468" s="53">
        <v>33.1</v>
      </c>
      <c r="M468" s="81"/>
    </row>
    <row r="469" spans="1:13" x14ac:dyDescent="0.35">
      <c r="A469" s="53">
        <v>1</v>
      </c>
      <c r="B469" s="8" t="s">
        <v>431</v>
      </c>
      <c r="C469" s="8" t="s">
        <v>432</v>
      </c>
      <c r="D469" s="8" t="s">
        <v>433</v>
      </c>
      <c r="E469" s="50">
        <v>350</v>
      </c>
      <c r="F469" s="51">
        <v>2.7</v>
      </c>
      <c r="G469" s="15">
        <f t="shared" si="20"/>
        <v>0.37037037037037035</v>
      </c>
      <c r="H469" s="8">
        <v>8.1</v>
      </c>
      <c r="I469" s="8">
        <f t="shared" si="21"/>
        <v>6.2999999999999972</v>
      </c>
      <c r="J469" s="8">
        <v>33.700000000000003</v>
      </c>
      <c r="K469" s="60">
        <v>130</v>
      </c>
      <c r="L469" s="53">
        <v>40</v>
      </c>
      <c r="M469" s="81"/>
    </row>
    <row r="470" spans="1:13" x14ac:dyDescent="0.35">
      <c r="A470" s="53">
        <v>1</v>
      </c>
      <c r="B470" s="8" t="s">
        <v>431</v>
      </c>
      <c r="C470" s="8" t="s">
        <v>432</v>
      </c>
      <c r="D470" s="8" t="s">
        <v>433</v>
      </c>
      <c r="E470" s="50">
        <v>450</v>
      </c>
      <c r="F470" s="51">
        <v>2.7</v>
      </c>
      <c r="G470" s="15">
        <f t="shared" si="20"/>
        <v>0.37037037037037035</v>
      </c>
      <c r="H470" s="8">
        <v>8.1</v>
      </c>
      <c r="I470" s="8">
        <f t="shared" si="21"/>
        <v>6.2999999999999972</v>
      </c>
      <c r="J470" s="8">
        <v>29.5</v>
      </c>
      <c r="K470" s="60">
        <v>130</v>
      </c>
      <c r="L470" s="53">
        <v>35.799999999999997</v>
      </c>
      <c r="M470" s="81"/>
    </row>
    <row r="471" spans="1:13" x14ac:dyDescent="0.35">
      <c r="A471" s="53">
        <v>1</v>
      </c>
      <c r="B471" s="8" t="s">
        <v>431</v>
      </c>
      <c r="C471" s="8" t="s">
        <v>432</v>
      </c>
      <c r="D471" s="8" t="s">
        <v>433</v>
      </c>
      <c r="E471" s="50">
        <v>550</v>
      </c>
      <c r="F471" s="51">
        <v>2.7</v>
      </c>
      <c r="G471" s="15">
        <f t="shared" si="20"/>
        <v>0.37037037037037035</v>
      </c>
      <c r="H471" s="8">
        <v>8.1</v>
      </c>
      <c r="I471" s="8">
        <f t="shared" si="21"/>
        <v>6.3000000000000007</v>
      </c>
      <c r="J471" s="8">
        <v>26.8</v>
      </c>
      <c r="K471" s="60">
        <v>130</v>
      </c>
      <c r="L471" s="53">
        <v>33.1</v>
      </c>
      <c r="M471" s="81"/>
    </row>
    <row r="472" spans="1:13" x14ac:dyDescent="0.35">
      <c r="A472" s="53">
        <v>1</v>
      </c>
      <c r="B472" s="8" t="s">
        <v>434</v>
      </c>
      <c r="C472" s="8" t="s">
        <v>432</v>
      </c>
      <c r="D472" s="8" t="s">
        <v>435</v>
      </c>
      <c r="E472" s="50">
        <v>150</v>
      </c>
      <c r="F472" s="51">
        <v>1.8</v>
      </c>
      <c r="G472" s="15">
        <f t="shared" si="20"/>
        <v>0.55555555555555558</v>
      </c>
      <c r="H472" s="8">
        <v>10.27</v>
      </c>
      <c r="I472" s="8">
        <f t="shared" si="21"/>
        <v>9.3999999999999986</v>
      </c>
      <c r="J472" s="8">
        <v>34.5</v>
      </c>
      <c r="K472" s="60">
        <v>110</v>
      </c>
      <c r="L472" s="53">
        <v>43.9</v>
      </c>
      <c r="M472" s="81"/>
    </row>
    <row r="473" spans="1:13" x14ac:dyDescent="0.35">
      <c r="A473" s="53">
        <v>1</v>
      </c>
      <c r="B473" s="8" t="s">
        <v>434</v>
      </c>
      <c r="C473" s="8" t="s">
        <v>432</v>
      </c>
      <c r="D473" s="8" t="s">
        <v>435</v>
      </c>
      <c r="E473" s="50">
        <v>200</v>
      </c>
      <c r="F473" s="51">
        <v>1.8</v>
      </c>
      <c r="G473" s="15">
        <f t="shared" si="20"/>
        <v>0.55555555555555558</v>
      </c>
      <c r="H473" s="8">
        <v>10.27</v>
      </c>
      <c r="I473" s="8">
        <f t="shared" si="21"/>
        <v>9.3999999999999986</v>
      </c>
      <c r="J473" s="8">
        <v>30.4</v>
      </c>
      <c r="K473" s="60">
        <v>110</v>
      </c>
      <c r="L473" s="53">
        <v>39.799999999999997</v>
      </c>
      <c r="M473" s="81"/>
    </row>
    <row r="474" spans="1:13" x14ac:dyDescent="0.35">
      <c r="A474" s="53">
        <v>1</v>
      </c>
      <c r="B474" s="8" t="s">
        <v>434</v>
      </c>
      <c r="C474" s="8" t="s">
        <v>432</v>
      </c>
      <c r="D474" s="8" t="s">
        <v>435</v>
      </c>
      <c r="E474" s="50">
        <v>250</v>
      </c>
      <c r="F474" s="51">
        <v>1.8</v>
      </c>
      <c r="G474" s="15">
        <f t="shared" si="20"/>
        <v>0.55555555555555558</v>
      </c>
      <c r="H474" s="8">
        <v>10.27</v>
      </c>
      <c r="I474" s="8">
        <f t="shared" si="21"/>
        <v>9.5</v>
      </c>
      <c r="J474" s="8">
        <v>27.9</v>
      </c>
      <c r="K474" s="60">
        <v>110</v>
      </c>
      <c r="L474" s="53">
        <v>37.4</v>
      </c>
      <c r="M474" s="81"/>
    </row>
    <row r="475" spans="1:13" x14ac:dyDescent="0.35">
      <c r="A475" s="53">
        <v>1</v>
      </c>
      <c r="B475" s="8" t="s">
        <v>434</v>
      </c>
      <c r="C475" s="8" t="s">
        <v>432</v>
      </c>
      <c r="D475" s="8" t="s">
        <v>436</v>
      </c>
      <c r="E475" s="50">
        <v>200</v>
      </c>
      <c r="F475" s="51">
        <v>2.7</v>
      </c>
      <c r="G475" s="15">
        <f t="shared" si="20"/>
        <v>0.37037037037037035</v>
      </c>
      <c r="H475" s="8">
        <v>8.09</v>
      </c>
      <c r="I475" s="8">
        <f t="shared" si="21"/>
        <v>6.2999999999999972</v>
      </c>
      <c r="J475" s="8">
        <v>28.6</v>
      </c>
      <c r="K475" s="60">
        <v>130</v>
      </c>
      <c r="L475" s="53">
        <v>34.9</v>
      </c>
      <c r="M475" s="81"/>
    </row>
    <row r="476" spans="1:13" x14ac:dyDescent="0.35">
      <c r="A476" s="53">
        <v>1</v>
      </c>
      <c r="B476" s="8" t="s">
        <v>434</v>
      </c>
      <c r="C476" s="8" t="s">
        <v>432</v>
      </c>
      <c r="D476" s="8" t="s">
        <v>436</v>
      </c>
      <c r="E476" s="50">
        <v>250</v>
      </c>
      <c r="F476" s="51">
        <v>2.7</v>
      </c>
      <c r="G476" s="15">
        <f t="shared" si="20"/>
        <v>0.37037037037037035</v>
      </c>
      <c r="H476" s="8">
        <v>8.09</v>
      </c>
      <c r="I476" s="8">
        <f t="shared" si="21"/>
        <v>6.3000000000000007</v>
      </c>
      <c r="J476" s="8">
        <v>25.8</v>
      </c>
      <c r="K476" s="60">
        <v>130</v>
      </c>
      <c r="L476" s="53">
        <v>32.1</v>
      </c>
      <c r="M476" s="81"/>
    </row>
    <row r="477" spans="1:13" x14ac:dyDescent="0.35">
      <c r="A477" s="53">
        <v>1</v>
      </c>
      <c r="B477" s="8" t="s">
        <v>434</v>
      </c>
      <c r="C477" s="8" t="s">
        <v>432</v>
      </c>
      <c r="D477" s="8" t="s">
        <v>436</v>
      </c>
      <c r="E477" s="50">
        <v>300</v>
      </c>
      <c r="F477" s="51">
        <v>2.7</v>
      </c>
      <c r="G477" s="15">
        <f t="shared" si="20"/>
        <v>0.37037037037037035</v>
      </c>
      <c r="H477" s="8">
        <v>8.09</v>
      </c>
      <c r="I477" s="8">
        <f t="shared" si="21"/>
        <v>6.3000000000000007</v>
      </c>
      <c r="J477" s="8">
        <v>23.9</v>
      </c>
      <c r="K477" s="60">
        <v>130</v>
      </c>
      <c r="L477" s="53">
        <v>30.2</v>
      </c>
      <c r="M477" s="81"/>
    </row>
    <row r="478" spans="1:13" x14ac:dyDescent="0.35">
      <c r="A478" s="53">
        <v>1</v>
      </c>
      <c r="B478" s="8" t="s">
        <v>437</v>
      </c>
      <c r="C478" s="8" t="s">
        <v>438</v>
      </c>
      <c r="D478" s="8" t="s">
        <v>439</v>
      </c>
      <c r="E478" s="50">
        <v>150</v>
      </c>
      <c r="F478" s="51">
        <v>1.8</v>
      </c>
      <c r="G478" s="15">
        <f t="shared" si="20"/>
        <v>0.55555555555555558</v>
      </c>
      <c r="H478" s="8">
        <v>10.3</v>
      </c>
      <c r="I478" s="8">
        <f t="shared" si="21"/>
        <v>9.5</v>
      </c>
      <c r="J478" s="8">
        <v>48.7</v>
      </c>
      <c r="K478" s="52">
        <v>110</v>
      </c>
      <c r="L478" s="53">
        <v>58.2</v>
      </c>
      <c r="M478" s="81"/>
    </row>
    <row r="479" spans="1:13" x14ac:dyDescent="0.35">
      <c r="A479" s="53">
        <v>1</v>
      </c>
      <c r="B479" s="8" t="s">
        <v>437</v>
      </c>
      <c r="C479" s="8" t="s">
        <v>438</v>
      </c>
      <c r="D479" s="8" t="s">
        <v>439</v>
      </c>
      <c r="E479" s="50">
        <v>225</v>
      </c>
      <c r="F479" s="51">
        <v>1.8</v>
      </c>
      <c r="G479" s="15">
        <f t="shared" si="20"/>
        <v>0.55555555555555558</v>
      </c>
      <c r="H479" s="8">
        <v>10.3</v>
      </c>
      <c r="I479" s="8">
        <f t="shared" si="21"/>
        <v>9.5</v>
      </c>
      <c r="J479" s="8">
        <v>38.5</v>
      </c>
      <c r="K479" s="52">
        <v>110</v>
      </c>
      <c r="L479" s="53">
        <v>48</v>
      </c>
      <c r="M479" s="81"/>
    </row>
    <row r="480" spans="1:13" x14ac:dyDescent="0.35">
      <c r="A480" s="53">
        <v>1</v>
      </c>
      <c r="B480" s="8" t="s">
        <v>437</v>
      </c>
      <c r="C480" s="8" t="s">
        <v>438</v>
      </c>
      <c r="D480" s="8" t="s">
        <v>439</v>
      </c>
      <c r="E480" s="50">
        <v>300</v>
      </c>
      <c r="F480" s="51">
        <v>1.8</v>
      </c>
      <c r="G480" s="15">
        <f t="shared" si="20"/>
        <v>0.55555555555555558</v>
      </c>
      <c r="H480" s="8">
        <v>10.3</v>
      </c>
      <c r="I480" s="8">
        <f t="shared" si="21"/>
        <v>9.5</v>
      </c>
      <c r="J480" s="8">
        <v>33.4</v>
      </c>
      <c r="K480" s="52">
        <v>110</v>
      </c>
      <c r="L480" s="53">
        <v>42.9</v>
      </c>
      <c r="M480" s="81"/>
    </row>
    <row r="481" spans="1:13" x14ac:dyDescent="0.35">
      <c r="A481" s="53">
        <v>1</v>
      </c>
      <c r="B481" s="8" t="s">
        <v>440</v>
      </c>
      <c r="C481" s="8"/>
      <c r="D481" s="8" t="s">
        <v>441</v>
      </c>
      <c r="E481" s="50">
        <v>150</v>
      </c>
      <c r="F481" s="51">
        <v>1.8</v>
      </c>
      <c r="G481" s="15">
        <f t="shared" si="20"/>
        <v>0.55555555555555558</v>
      </c>
      <c r="H481" s="8">
        <v>10.27</v>
      </c>
      <c r="I481" s="8">
        <f t="shared" si="21"/>
        <v>9.4000000000000057</v>
      </c>
      <c r="J481" s="8">
        <v>40.799999999999997</v>
      </c>
      <c r="K481" s="52">
        <v>110</v>
      </c>
      <c r="L481" s="53">
        <v>50.2</v>
      </c>
      <c r="M481" s="81"/>
    </row>
    <row r="482" spans="1:13" x14ac:dyDescent="0.35">
      <c r="A482" s="53">
        <v>1</v>
      </c>
      <c r="B482" s="8" t="s">
        <v>440</v>
      </c>
      <c r="C482" s="8"/>
      <c r="D482" s="8" t="s">
        <v>441</v>
      </c>
      <c r="E482" s="50">
        <v>225</v>
      </c>
      <c r="F482" s="51">
        <v>1.8</v>
      </c>
      <c r="G482" s="15">
        <f t="shared" si="20"/>
        <v>0.55555555555555558</v>
      </c>
      <c r="H482" s="8">
        <v>10.27</v>
      </c>
      <c r="I482" s="8">
        <f t="shared" si="21"/>
        <v>9.5</v>
      </c>
      <c r="J482" s="8">
        <v>33.200000000000003</v>
      </c>
      <c r="K482" s="52">
        <v>110</v>
      </c>
      <c r="L482" s="53">
        <v>42.7</v>
      </c>
      <c r="M482" s="81"/>
    </row>
    <row r="483" spans="1:13" x14ac:dyDescent="0.35">
      <c r="A483" s="53">
        <v>1</v>
      </c>
      <c r="B483" s="8" t="s">
        <v>440</v>
      </c>
      <c r="C483" s="8"/>
      <c r="D483" s="8" t="s">
        <v>441</v>
      </c>
      <c r="E483" s="50">
        <v>300</v>
      </c>
      <c r="F483" s="51">
        <v>1.8</v>
      </c>
      <c r="G483" s="15">
        <f t="shared" si="20"/>
        <v>0.55555555555555558</v>
      </c>
      <c r="H483" s="8">
        <v>10.27</v>
      </c>
      <c r="I483" s="8">
        <f t="shared" si="21"/>
        <v>9.3999999999999986</v>
      </c>
      <c r="J483" s="8">
        <v>29.5</v>
      </c>
      <c r="K483" s="52">
        <v>110</v>
      </c>
      <c r="L483" s="53">
        <v>38.9</v>
      </c>
      <c r="M483" s="81"/>
    </row>
    <row r="484" spans="1:13" x14ac:dyDescent="0.35">
      <c r="A484" s="53">
        <v>1</v>
      </c>
      <c r="B484" s="8" t="s">
        <v>440</v>
      </c>
      <c r="C484" s="8"/>
      <c r="D484" s="8" t="s">
        <v>442</v>
      </c>
      <c r="E484" s="50">
        <v>150</v>
      </c>
      <c r="F484" s="51">
        <v>1.8</v>
      </c>
      <c r="G484" s="15">
        <f t="shared" si="20"/>
        <v>0.55555555555555558</v>
      </c>
      <c r="H484" s="8">
        <v>10.27</v>
      </c>
      <c r="I484" s="8">
        <f t="shared" si="21"/>
        <v>9.3999999999999986</v>
      </c>
      <c r="J484" s="8">
        <v>47.4</v>
      </c>
      <c r="K484" s="52">
        <v>110</v>
      </c>
      <c r="L484" s="53">
        <v>56.8</v>
      </c>
      <c r="M484" s="81"/>
    </row>
    <row r="485" spans="1:13" x14ac:dyDescent="0.35">
      <c r="A485" s="53">
        <v>1</v>
      </c>
      <c r="B485" s="8" t="s">
        <v>440</v>
      </c>
      <c r="C485" s="8"/>
      <c r="D485" s="8" t="s">
        <v>442</v>
      </c>
      <c r="E485" s="50">
        <v>225</v>
      </c>
      <c r="F485" s="51">
        <v>1.8</v>
      </c>
      <c r="G485" s="15">
        <f t="shared" si="20"/>
        <v>0.55555555555555558</v>
      </c>
      <c r="H485" s="8">
        <v>10.27</v>
      </c>
      <c r="I485" s="8">
        <f t="shared" si="21"/>
        <v>9.5</v>
      </c>
      <c r="J485" s="8">
        <v>37.6</v>
      </c>
      <c r="K485" s="52">
        <v>110</v>
      </c>
      <c r="L485" s="53">
        <v>47.1</v>
      </c>
      <c r="M485" s="81"/>
    </row>
    <row r="486" spans="1:13" x14ac:dyDescent="0.35">
      <c r="A486" s="53">
        <v>1</v>
      </c>
      <c r="B486" s="8" t="s">
        <v>440</v>
      </c>
      <c r="C486" s="8"/>
      <c r="D486" s="8" t="s">
        <v>442</v>
      </c>
      <c r="E486" s="50">
        <v>300</v>
      </c>
      <c r="F486" s="51">
        <v>1.8</v>
      </c>
      <c r="G486" s="15">
        <f t="shared" si="20"/>
        <v>0.55555555555555558</v>
      </c>
      <c r="H486" s="8">
        <v>10.27</v>
      </c>
      <c r="I486" s="8">
        <f t="shared" si="21"/>
        <v>9.5</v>
      </c>
      <c r="J486" s="8">
        <v>32.700000000000003</v>
      </c>
      <c r="K486" s="52">
        <v>110</v>
      </c>
      <c r="L486" s="53">
        <v>42.2</v>
      </c>
      <c r="M486" s="81"/>
    </row>
    <row r="487" spans="1:13" x14ac:dyDescent="0.35">
      <c r="A487" s="53">
        <v>1</v>
      </c>
      <c r="B487" s="8" t="s">
        <v>440</v>
      </c>
      <c r="C487" s="8"/>
      <c r="D487" s="8" t="s">
        <v>443</v>
      </c>
      <c r="E487" s="50">
        <v>250</v>
      </c>
      <c r="F487" s="51">
        <v>2.7</v>
      </c>
      <c r="G487" s="15">
        <f t="shared" si="20"/>
        <v>0.37037037037037035</v>
      </c>
      <c r="H487" s="8">
        <v>8.09</v>
      </c>
      <c r="I487" s="8">
        <f t="shared" si="21"/>
        <v>6.2999999999999972</v>
      </c>
      <c r="J487" s="8">
        <v>40.700000000000003</v>
      </c>
      <c r="K487" s="52">
        <v>130</v>
      </c>
      <c r="L487" s="53">
        <v>47</v>
      </c>
      <c r="M487" s="81"/>
    </row>
    <row r="488" spans="1:13" x14ac:dyDescent="0.35">
      <c r="A488" s="53">
        <v>1</v>
      </c>
      <c r="B488" s="8" t="s">
        <v>440</v>
      </c>
      <c r="C488" s="8"/>
      <c r="D488" s="18" t="s">
        <v>443</v>
      </c>
      <c r="E488" s="50">
        <v>350</v>
      </c>
      <c r="F488" s="51">
        <v>2.7</v>
      </c>
      <c r="G488" s="15">
        <f t="shared" si="20"/>
        <v>0.37037037037037035</v>
      </c>
      <c r="H488" s="8">
        <v>8.09</v>
      </c>
      <c r="I488" s="8">
        <f t="shared" si="21"/>
        <v>6.3000000000000043</v>
      </c>
      <c r="J488" s="8">
        <v>33.299999999999997</v>
      </c>
      <c r="K488" s="52">
        <v>130</v>
      </c>
      <c r="L488" s="53">
        <v>39.6</v>
      </c>
      <c r="M488" s="81"/>
    </row>
    <row r="489" spans="1:13" x14ac:dyDescent="0.35">
      <c r="A489" s="53">
        <v>1</v>
      </c>
      <c r="B489" s="8" t="s">
        <v>440</v>
      </c>
      <c r="C489" s="8"/>
      <c r="D489" s="8" t="s">
        <v>443</v>
      </c>
      <c r="E489" s="50">
        <v>450</v>
      </c>
      <c r="F489" s="51">
        <v>2.7</v>
      </c>
      <c r="G489" s="15">
        <f t="shared" si="20"/>
        <v>0.37037037037037035</v>
      </c>
      <c r="H489" s="8">
        <v>8.09</v>
      </c>
      <c r="I489" s="8">
        <f t="shared" si="21"/>
        <v>6.3000000000000007</v>
      </c>
      <c r="J489" s="8">
        <v>29.2</v>
      </c>
      <c r="K489" s="52">
        <v>130</v>
      </c>
      <c r="L489" s="53">
        <v>35.5</v>
      </c>
      <c r="M489" s="81"/>
    </row>
    <row r="490" spans="1:13" x14ac:dyDescent="0.35">
      <c r="A490" s="53">
        <v>1</v>
      </c>
      <c r="B490" s="8" t="s">
        <v>440</v>
      </c>
      <c r="C490" s="8"/>
      <c r="D490" s="8" t="s">
        <v>444</v>
      </c>
      <c r="E490" s="50">
        <v>400</v>
      </c>
      <c r="F490" s="51">
        <v>4</v>
      </c>
      <c r="G490" s="15">
        <f t="shared" si="20"/>
        <v>0.25</v>
      </c>
      <c r="H490" s="8">
        <v>7.98</v>
      </c>
      <c r="I490" s="8">
        <f t="shared" si="21"/>
        <v>4.1999999999999957</v>
      </c>
      <c r="J490" s="8">
        <v>36.6</v>
      </c>
      <c r="K490" s="52">
        <v>190</v>
      </c>
      <c r="L490" s="53">
        <v>40.799999999999997</v>
      </c>
      <c r="M490" s="81"/>
    </row>
    <row r="491" spans="1:13" x14ac:dyDescent="0.35">
      <c r="A491" s="53">
        <v>1</v>
      </c>
      <c r="B491" s="8" t="s">
        <v>440</v>
      </c>
      <c r="C491" s="8"/>
      <c r="D491" s="8" t="s">
        <v>444</v>
      </c>
      <c r="E491" s="50">
        <v>500</v>
      </c>
      <c r="F491" s="51">
        <v>4</v>
      </c>
      <c r="G491" s="15">
        <f t="shared" si="20"/>
        <v>0.25</v>
      </c>
      <c r="H491" s="8">
        <v>7.98</v>
      </c>
      <c r="I491" s="8">
        <f t="shared" si="21"/>
        <v>4.2000000000000028</v>
      </c>
      <c r="J491" s="8">
        <v>32</v>
      </c>
      <c r="K491" s="52">
        <v>190</v>
      </c>
      <c r="L491" s="53">
        <v>36.200000000000003</v>
      </c>
      <c r="M491" s="81"/>
    </row>
    <row r="492" spans="1:13" x14ac:dyDescent="0.35">
      <c r="A492" s="53">
        <v>1</v>
      </c>
      <c r="B492" s="8" t="s">
        <v>440</v>
      </c>
      <c r="C492" s="8"/>
      <c r="D492" s="8" t="s">
        <v>444</v>
      </c>
      <c r="E492" s="50">
        <v>600</v>
      </c>
      <c r="F492" s="51">
        <v>4</v>
      </c>
      <c r="G492" s="15">
        <f t="shared" si="20"/>
        <v>0.25</v>
      </c>
      <c r="H492" s="8">
        <v>7.98</v>
      </c>
      <c r="I492" s="8">
        <f t="shared" si="21"/>
        <v>4.3000000000000043</v>
      </c>
      <c r="J492" s="8">
        <v>28.9</v>
      </c>
      <c r="K492" s="52">
        <v>190</v>
      </c>
      <c r="L492" s="53">
        <v>33.200000000000003</v>
      </c>
      <c r="M492" s="81"/>
    </row>
    <row r="493" spans="1:13" x14ac:dyDescent="0.35">
      <c r="A493" s="53">
        <v>1</v>
      </c>
      <c r="B493" s="8" t="s">
        <v>440</v>
      </c>
      <c r="C493" s="8" t="s">
        <v>445</v>
      </c>
      <c r="D493" s="8" t="s">
        <v>446</v>
      </c>
      <c r="E493" s="50">
        <v>150</v>
      </c>
      <c r="F493" s="51">
        <v>1.8</v>
      </c>
      <c r="G493" s="15">
        <f t="shared" ref="G493:G531" si="22">1/F493</f>
        <v>0.55555555555555558</v>
      </c>
      <c r="H493" s="8">
        <v>10.27</v>
      </c>
      <c r="I493" s="8">
        <f t="shared" si="21"/>
        <v>9.4000000000000057</v>
      </c>
      <c r="J493" s="8">
        <v>42.3</v>
      </c>
      <c r="K493" s="60"/>
      <c r="L493" s="53">
        <v>51.7</v>
      </c>
      <c r="M493" s="81"/>
    </row>
    <row r="494" spans="1:13" x14ac:dyDescent="0.35">
      <c r="A494" s="53">
        <v>1</v>
      </c>
      <c r="B494" s="8" t="s">
        <v>440</v>
      </c>
      <c r="C494" s="8" t="s">
        <v>445</v>
      </c>
      <c r="D494" s="8" t="s">
        <v>446</v>
      </c>
      <c r="E494" s="50">
        <v>225</v>
      </c>
      <c r="F494" s="51">
        <v>1.8</v>
      </c>
      <c r="G494" s="15">
        <f t="shared" si="22"/>
        <v>0.55555555555555558</v>
      </c>
      <c r="H494" s="8">
        <v>10.27</v>
      </c>
      <c r="I494" s="8">
        <f t="shared" si="21"/>
        <v>9.5</v>
      </c>
      <c r="J494" s="8">
        <v>34.200000000000003</v>
      </c>
      <c r="K494" s="60"/>
      <c r="L494" s="53">
        <v>43.7</v>
      </c>
      <c r="M494" s="81"/>
    </row>
    <row r="495" spans="1:13" x14ac:dyDescent="0.35">
      <c r="A495" s="53">
        <v>1</v>
      </c>
      <c r="B495" s="8" t="s">
        <v>440</v>
      </c>
      <c r="C495" s="8" t="s">
        <v>445</v>
      </c>
      <c r="D495" s="8" t="s">
        <v>446</v>
      </c>
      <c r="E495" s="50">
        <v>300</v>
      </c>
      <c r="F495" s="51">
        <v>1.8</v>
      </c>
      <c r="G495" s="15">
        <f t="shared" si="22"/>
        <v>0.55555555555555558</v>
      </c>
      <c r="H495" s="8">
        <v>10.27</v>
      </c>
      <c r="I495" s="8">
        <f t="shared" si="21"/>
        <v>9.4000000000000021</v>
      </c>
      <c r="J495" s="8">
        <v>30.2</v>
      </c>
      <c r="K495" s="60"/>
      <c r="L495" s="53">
        <v>39.6</v>
      </c>
      <c r="M495" s="81"/>
    </row>
    <row r="496" spans="1:13" x14ac:dyDescent="0.35">
      <c r="A496" s="53">
        <v>1</v>
      </c>
      <c r="B496" s="8" t="s">
        <v>434</v>
      </c>
      <c r="C496" s="8" t="s">
        <v>445</v>
      </c>
      <c r="D496" s="8" t="s">
        <v>447</v>
      </c>
      <c r="E496" s="50">
        <v>250</v>
      </c>
      <c r="F496" s="51">
        <v>2.7</v>
      </c>
      <c r="G496" s="15">
        <f t="shared" si="22"/>
        <v>0.37037037037037035</v>
      </c>
      <c r="H496" s="8">
        <v>8.09</v>
      </c>
      <c r="I496" s="8">
        <f t="shared" si="21"/>
        <v>6.3000000000000043</v>
      </c>
      <c r="J496" s="8">
        <v>36.4</v>
      </c>
      <c r="K496" s="60">
        <v>130</v>
      </c>
      <c r="L496" s="53">
        <v>42.7</v>
      </c>
      <c r="M496" s="81"/>
    </row>
    <row r="497" spans="1:13" x14ac:dyDescent="0.35">
      <c r="A497" s="53">
        <v>1</v>
      </c>
      <c r="B497" s="8" t="s">
        <v>434</v>
      </c>
      <c r="C497" s="8" t="s">
        <v>445</v>
      </c>
      <c r="D497" s="8" t="s">
        <v>447</v>
      </c>
      <c r="E497" s="50">
        <v>350</v>
      </c>
      <c r="F497" s="51">
        <v>2.7</v>
      </c>
      <c r="G497" s="15">
        <f t="shared" si="22"/>
        <v>0.37037037037037035</v>
      </c>
      <c r="H497" s="8">
        <v>8.09</v>
      </c>
      <c r="I497" s="8">
        <f t="shared" si="21"/>
        <v>6.3000000000000007</v>
      </c>
      <c r="J497" s="8">
        <v>30.2</v>
      </c>
      <c r="K497" s="60">
        <v>130</v>
      </c>
      <c r="L497" s="53">
        <v>36.5</v>
      </c>
      <c r="M497" s="81"/>
    </row>
    <row r="498" spans="1:13" x14ac:dyDescent="0.35">
      <c r="A498" s="53">
        <v>1</v>
      </c>
      <c r="B498" s="8" t="s">
        <v>434</v>
      </c>
      <c r="C498" s="8" t="s">
        <v>445</v>
      </c>
      <c r="D498" s="8" t="s">
        <v>447</v>
      </c>
      <c r="E498" s="50">
        <v>450</v>
      </c>
      <c r="F498" s="51">
        <v>2.7</v>
      </c>
      <c r="G498" s="15">
        <f t="shared" si="22"/>
        <v>0.37037037037037035</v>
      </c>
      <c r="H498" s="8">
        <v>8.09</v>
      </c>
      <c r="I498" s="8">
        <f t="shared" si="21"/>
        <v>6.3000000000000007</v>
      </c>
      <c r="J498" s="8">
        <v>26.8</v>
      </c>
      <c r="K498" s="60">
        <v>130</v>
      </c>
      <c r="L498" s="53">
        <v>33.1</v>
      </c>
      <c r="M498" s="81"/>
    </row>
    <row r="499" spans="1:13" x14ac:dyDescent="0.35">
      <c r="A499" s="53">
        <v>1</v>
      </c>
      <c r="B499" s="8" t="s">
        <v>440</v>
      </c>
      <c r="C499" s="8" t="s">
        <v>445</v>
      </c>
      <c r="D499" s="8" t="s">
        <v>448</v>
      </c>
      <c r="E499" s="50">
        <v>400</v>
      </c>
      <c r="F499" s="51">
        <v>3.5</v>
      </c>
      <c r="G499" s="15">
        <f t="shared" si="22"/>
        <v>0.2857142857142857</v>
      </c>
      <c r="H499" s="8">
        <v>8.16</v>
      </c>
      <c r="I499" s="8">
        <f t="shared" si="21"/>
        <v>4.8999999999999986</v>
      </c>
      <c r="J499" s="8">
        <v>32.9</v>
      </c>
      <c r="K499" s="60"/>
      <c r="L499" s="53">
        <v>37.799999999999997</v>
      </c>
      <c r="M499" s="81"/>
    </row>
    <row r="500" spans="1:13" x14ac:dyDescent="0.35">
      <c r="A500" s="53">
        <v>1</v>
      </c>
      <c r="B500" s="8" t="s">
        <v>440</v>
      </c>
      <c r="C500" s="8" t="s">
        <v>445</v>
      </c>
      <c r="D500" s="8" t="s">
        <v>448</v>
      </c>
      <c r="E500" s="50">
        <v>500</v>
      </c>
      <c r="F500" s="51">
        <v>3.5</v>
      </c>
      <c r="G500" s="15">
        <f t="shared" si="22"/>
        <v>0.2857142857142857</v>
      </c>
      <c r="H500" s="8">
        <v>8.16</v>
      </c>
      <c r="I500" s="8">
        <f t="shared" si="21"/>
        <v>4.8999999999999986</v>
      </c>
      <c r="J500" s="8">
        <v>29.1</v>
      </c>
      <c r="K500" s="60"/>
      <c r="L500" s="53">
        <v>34</v>
      </c>
      <c r="M500" s="81"/>
    </row>
    <row r="501" spans="1:13" x14ac:dyDescent="0.35">
      <c r="A501" s="53">
        <v>1</v>
      </c>
      <c r="B501" s="8" t="s">
        <v>440</v>
      </c>
      <c r="C501" s="8" t="s">
        <v>445</v>
      </c>
      <c r="D501" s="8" t="s">
        <v>448</v>
      </c>
      <c r="E501" s="50">
        <v>600</v>
      </c>
      <c r="F501" s="51">
        <v>3.5</v>
      </c>
      <c r="G501" s="15">
        <f t="shared" si="22"/>
        <v>0.2857142857142857</v>
      </c>
      <c r="H501" s="8">
        <v>8.16</v>
      </c>
      <c r="I501" s="8">
        <f t="shared" si="21"/>
        <v>4.8999999999999986</v>
      </c>
      <c r="J501" s="8">
        <v>26.5</v>
      </c>
      <c r="K501" s="60"/>
      <c r="L501" s="53">
        <v>31.4</v>
      </c>
      <c r="M501" s="81"/>
    </row>
    <row r="502" spans="1:13" x14ac:dyDescent="0.35">
      <c r="A502" s="53">
        <v>1</v>
      </c>
      <c r="B502" s="8" t="s">
        <v>440</v>
      </c>
      <c r="C502" s="8" t="s">
        <v>445</v>
      </c>
      <c r="D502" s="8" t="s">
        <v>449</v>
      </c>
      <c r="E502" s="50">
        <v>150</v>
      </c>
      <c r="F502" s="51">
        <v>1.8</v>
      </c>
      <c r="G502" s="15">
        <f t="shared" si="22"/>
        <v>0.55555555555555558</v>
      </c>
      <c r="H502" s="8">
        <v>10.27</v>
      </c>
      <c r="I502" s="8">
        <f t="shared" si="21"/>
        <v>9.3999999999999986</v>
      </c>
      <c r="J502" s="8">
        <v>34.5</v>
      </c>
      <c r="K502" s="60"/>
      <c r="L502" s="53">
        <v>43.9</v>
      </c>
      <c r="M502" s="81"/>
    </row>
    <row r="503" spans="1:13" x14ac:dyDescent="0.35">
      <c r="A503" s="53">
        <v>1</v>
      </c>
      <c r="B503" s="8" t="s">
        <v>440</v>
      </c>
      <c r="C503" s="8" t="s">
        <v>445</v>
      </c>
      <c r="D503" s="8" t="s">
        <v>449</v>
      </c>
      <c r="E503" s="50">
        <v>200</v>
      </c>
      <c r="F503" s="51">
        <v>1.8</v>
      </c>
      <c r="G503" s="15">
        <f t="shared" si="22"/>
        <v>0.55555555555555558</v>
      </c>
      <c r="H503" s="8">
        <v>10.27</v>
      </c>
      <c r="I503" s="8">
        <f t="shared" si="21"/>
        <v>9.3999999999999986</v>
      </c>
      <c r="J503" s="8">
        <v>30.4</v>
      </c>
      <c r="K503" s="60"/>
      <c r="L503" s="53">
        <v>39.799999999999997</v>
      </c>
      <c r="M503" s="81"/>
    </row>
    <row r="504" spans="1:13" x14ac:dyDescent="0.35">
      <c r="A504" s="53">
        <v>1</v>
      </c>
      <c r="B504" s="8" t="s">
        <v>440</v>
      </c>
      <c r="C504" s="8" t="s">
        <v>445</v>
      </c>
      <c r="D504" s="8" t="s">
        <v>449</v>
      </c>
      <c r="E504" s="50">
        <v>250</v>
      </c>
      <c r="F504" s="51">
        <v>1.8</v>
      </c>
      <c r="G504" s="15">
        <f t="shared" si="22"/>
        <v>0.55555555555555558</v>
      </c>
      <c r="H504" s="8">
        <v>10.27</v>
      </c>
      <c r="I504" s="8">
        <f t="shared" si="21"/>
        <v>9.5</v>
      </c>
      <c r="J504" s="8">
        <v>27.9</v>
      </c>
      <c r="K504" s="60"/>
      <c r="L504" s="53">
        <v>37.4</v>
      </c>
      <c r="M504" s="81"/>
    </row>
    <row r="505" spans="1:13" x14ac:dyDescent="0.35">
      <c r="A505" s="53">
        <v>1</v>
      </c>
      <c r="B505" s="8" t="s">
        <v>440</v>
      </c>
      <c r="C505" s="8" t="s">
        <v>445</v>
      </c>
      <c r="D505" s="8" t="s">
        <v>450</v>
      </c>
      <c r="E505" s="50">
        <v>200</v>
      </c>
      <c r="F505" s="51">
        <v>2.7</v>
      </c>
      <c r="G505" s="15">
        <f t="shared" si="22"/>
        <v>0.37037037037037035</v>
      </c>
      <c r="H505" s="8">
        <v>8.09</v>
      </c>
      <c r="I505" s="8">
        <f t="shared" si="21"/>
        <v>6.2999999999999972</v>
      </c>
      <c r="J505" s="8">
        <v>28.6</v>
      </c>
      <c r="K505" s="60"/>
      <c r="L505" s="53">
        <v>34.9</v>
      </c>
      <c r="M505" s="81"/>
    </row>
    <row r="506" spans="1:13" x14ac:dyDescent="0.35">
      <c r="A506" s="53">
        <v>1</v>
      </c>
      <c r="B506" s="8" t="s">
        <v>440</v>
      </c>
      <c r="C506" s="8" t="s">
        <v>445</v>
      </c>
      <c r="D506" s="8" t="s">
        <v>450</v>
      </c>
      <c r="E506" s="50">
        <v>250</v>
      </c>
      <c r="F506" s="51">
        <v>2.7</v>
      </c>
      <c r="G506" s="15">
        <f t="shared" si="22"/>
        <v>0.37037037037037035</v>
      </c>
      <c r="H506" s="8">
        <v>8.09</v>
      </c>
      <c r="I506" s="8">
        <f t="shared" si="21"/>
        <v>6.5</v>
      </c>
      <c r="J506" s="8">
        <v>25.6</v>
      </c>
      <c r="K506" s="60"/>
      <c r="L506" s="53">
        <v>32.1</v>
      </c>
      <c r="M506" s="81"/>
    </row>
    <row r="507" spans="1:13" x14ac:dyDescent="0.35">
      <c r="A507" s="53">
        <v>1</v>
      </c>
      <c r="B507" s="8" t="s">
        <v>440</v>
      </c>
      <c r="C507" s="8" t="s">
        <v>445</v>
      </c>
      <c r="D507" s="8" t="s">
        <v>450</v>
      </c>
      <c r="E507" s="50">
        <v>300</v>
      </c>
      <c r="F507" s="51">
        <v>2.7</v>
      </c>
      <c r="G507" s="15">
        <f t="shared" si="22"/>
        <v>0.37037037037037035</v>
      </c>
      <c r="H507" s="8">
        <v>8.09</v>
      </c>
      <c r="I507" s="8">
        <f t="shared" si="21"/>
        <v>6.3000000000000007</v>
      </c>
      <c r="J507" s="8">
        <v>23.9</v>
      </c>
      <c r="K507" s="60"/>
      <c r="L507" s="53">
        <v>30.2</v>
      </c>
      <c r="M507" s="81"/>
    </row>
    <row r="508" spans="1:13" x14ac:dyDescent="0.35">
      <c r="A508" s="53">
        <v>1</v>
      </c>
      <c r="B508" s="8"/>
      <c r="C508" s="8"/>
      <c r="D508" s="8" t="s">
        <v>451</v>
      </c>
      <c r="E508" s="50">
        <v>100</v>
      </c>
      <c r="F508" s="51"/>
      <c r="G508" s="15" t="e">
        <f t="shared" si="22"/>
        <v>#DIV/0!</v>
      </c>
      <c r="H508" s="8"/>
      <c r="I508" s="8">
        <f t="shared" si="21"/>
        <v>-7.2</v>
      </c>
      <c r="J508" s="8">
        <v>7.2</v>
      </c>
      <c r="K508" s="60"/>
      <c r="L508" s="53"/>
      <c r="M508" s="81"/>
    </row>
    <row r="509" spans="1:13" x14ac:dyDescent="0.35">
      <c r="A509" s="53">
        <v>1</v>
      </c>
      <c r="B509" s="8"/>
      <c r="C509" s="8"/>
      <c r="D509" s="8" t="s">
        <v>451</v>
      </c>
      <c r="E509" s="50">
        <v>150</v>
      </c>
      <c r="F509" s="51"/>
      <c r="G509" s="15" t="e">
        <f t="shared" si="22"/>
        <v>#DIV/0!</v>
      </c>
      <c r="H509" s="8"/>
      <c r="I509" s="8">
        <f t="shared" si="21"/>
        <v>-4.8</v>
      </c>
      <c r="J509" s="8">
        <v>4.8</v>
      </c>
      <c r="K509" s="60"/>
      <c r="L509" s="53"/>
      <c r="M509" s="81"/>
    </row>
    <row r="510" spans="1:13" x14ac:dyDescent="0.35">
      <c r="A510" s="53">
        <v>1</v>
      </c>
      <c r="B510" s="8"/>
      <c r="C510" s="8"/>
      <c r="D510" s="8" t="s">
        <v>451</v>
      </c>
      <c r="E510" s="50">
        <v>200</v>
      </c>
      <c r="F510" s="51"/>
      <c r="G510" s="15" t="e">
        <f t="shared" si="22"/>
        <v>#DIV/0!</v>
      </c>
      <c r="H510" s="8"/>
      <c r="I510" s="8">
        <f t="shared" si="21"/>
        <v>-3.7</v>
      </c>
      <c r="J510" s="8">
        <v>3.7</v>
      </c>
      <c r="K510" s="60"/>
      <c r="L510" s="53"/>
      <c r="M510" s="81"/>
    </row>
    <row r="511" spans="1:13" x14ac:dyDescent="0.35">
      <c r="A511" s="53">
        <v>1</v>
      </c>
      <c r="B511" s="8"/>
      <c r="C511" s="8"/>
      <c r="D511" s="8" t="s">
        <v>452</v>
      </c>
      <c r="E511" s="50">
        <v>75</v>
      </c>
      <c r="F511" s="51"/>
      <c r="G511" s="15" t="e">
        <f t="shared" si="22"/>
        <v>#DIV/0!</v>
      </c>
      <c r="H511" s="8"/>
      <c r="I511" s="8">
        <f t="shared" si="21"/>
        <v>-2.9</v>
      </c>
      <c r="J511" s="8">
        <v>2.9</v>
      </c>
      <c r="K511" s="60"/>
      <c r="L511" s="53"/>
      <c r="M511" s="81"/>
    </row>
    <row r="512" spans="1:13" x14ac:dyDescent="0.35">
      <c r="A512" s="53">
        <v>1</v>
      </c>
      <c r="B512" s="8"/>
      <c r="C512" s="8"/>
      <c r="D512" s="18" t="s">
        <v>452</v>
      </c>
      <c r="E512" s="50">
        <v>100</v>
      </c>
      <c r="F512" s="51"/>
      <c r="G512" s="15" t="e">
        <f t="shared" si="22"/>
        <v>#DIV/0!</v>
      </c>
      <c r="H512" s="8"/>
      <c r="I512" s="8">
        <f t="shared" si="21"/>
        <v>-2.2000000000000002</v>
      </c>
      <c r="J512" s="8">
        <v>2.2000000000000002</v>
      </c>
      <c r="K512" s="60"/>
      <c r="L512" s="53"/>
      <c r="M512" s="81"/>
    </row>
    <row r="513" spans="1:13" x14ac:dyDescent="0.35">
      <c r="A513" s="53">
        <v>1</v>
      </c>
      <c r="B513" s="8"/>
      <c r="C513" s="8"/>
      <c r="D513" s="8" t="s">
        <v>452</v>
      </c>
      <c r="E513" s="50">
        <v>125</v>
      </c>
      <c r="F513" s="51"/>
      <c r="G513" s="15" t="e">
        <f t="shared" si="22"/>
        <v>#DIV/0!</v>
      </c>
      <c r="H513" s="8"/>
      <c r="I513" s="8">
        <f t="shared" si="21"/>
        <v>-1.8</v>
      </c>
      <c r="J513" s="8">
        <v>1.8</v>
      </c>
      <c r="K513" s="60"/>
      <c r="L513" s="53"/>
      <c r="M513" s="81"/>
    </row>
    <row r="514" spans="1:13" x14ac:dyDescent="0.35">
      <c r="A514" s="53">
        <v>1</v>
      </c>
      <c r="B514" s="8"/>
      <c r="C514" s="8"/>
      <c r="D514" s="8" t="s">
        <v>453</v>
      </c>
      <c r="E514" s="50">
        <v>150</v>
      </c>
      <c r="F514" s="51"/>
      <c r="G514" s="15" t="e">
        <f t="shared" si="22"/>
        <v>#DIV/0!</v>
      </c>
      <c r="H514" s="8"/>
      <c r="I514" s="8">
        <f t="shared" si="21"/>
        <v>-2.7</v>
      </c>
      <c r="J514" s="8">
        <v>2.7</v>
      </c>
      <c r="K514" s="60"/>
      <c r="L514" s="53"/>
      <c r="M514" s="81"/>
    </row>
    <row r="515" spans="1:13" x14ac:dyDescent="0.35">
      <c r="A515" s="53">
        <v>1</v>
      </c>
      <c r="B515" s="8"/>
      <c r="C515" s="8"/>
      <c r="D515" s="8" t="s">
        <v>453</v>
      </c>
      <c r="E515" s="50">
        <v>200</v>
      </c>
      <c r="F515" s="51"/>
      <c r="G515" s="15" t="e">
        <f t="shared" si="22"/>
        <v>#DIV/0!</v>
      </c>
      <c r="H515" s="8"/>
      <c r="I515" s="8">
        <f t="shared" si="21"/>
        <v>-2.1</v>
      </c>
      <c r="J515" s="8">
        <v>2.1</v>
      </c>
      <c r="K515" s="60"/>
      <c r="L515" s="53"/>
      <c r="M515" s="81"/>
    </row>
    <row r="516" spans="1:13" x14ac:dyDescent="0.35">
      <c r="A516" s="53">
        <v>1</v>
      </c>
      <c r="B516" s="8"/>
      <c r="C516" s="8"/>
      <c r="D516" s="8" t="s">
        <v>453</v>
      </c>
      <c r="E516" s="50">
        <v>250</v>
      </c>
      <c r="F516" s="51"/>
      <c r="G516" s="15" t="e">
        <f t="shared" si="22"/>
        <v>#DIV/0!</v>
      </c>
      <c r="H516" s="8"/>
      <c r="I516" s="8">
        <f t="shared" si="21"/>
        <v>-1.7</v>
      </c>
      <c r="J516" s="8">
        <v>1.7</v>
      </c>
      <c r="K516" s="60"/>
      <c r="L516" s="53"/>
      <c r="M516" s="81"/>
    </row>
    <row r="517" spans="1:13" x14ac:dyDescent="0.35">
      <c r="A517" s="53">
        <v>2</v>
      </c>
      <c r="B517" s="8"/>
      <c r="C517" s="8" t="s">
        <v>454</v>
      </c>
      <c r="D517" s="8" t="s">
        <v>455</v>
      </c>
      <c r="E517" s="50"/>
      <c r="F517" s="51">
        <v>0.6</v>
      </c>
      <c r="G517" s="15">
        <f t="shared" si="22"/>
        <v>1.6666666666666667</v>
      </c>
      <c r="H517" s="8">
        <v>16</v>
      </c>
      <c r="I517" s="8">
        <f t="shared" si="21"/>
        <v>-119.4</v>
      </c>
      <c r="J517" s="8">
        <v>119.4</v>
      </c>
      <c r="K517" s="60"/>
      <c r="L517" s="53"/>
      <c r="M517" s="81"/>
    </row>
    <row r="518" spans="1:13" x14ac:dyDescent="0.35">
      <c r="A518" s="53">
        <v>2</v>
      </c>
      <c r="B518" s="8"/>
      <c r="C518" s="8" t="s">
        <v>454</v>
      </c>
      <c r="D518" s="8" t="s">
        <v>455</v>
      </c>
      <c r="E518" s="50"/>
      <c r="F518" s="51">
        <v>0.6</v>
      </c>
      <c r="G518" s="15">
        <f t="shared" si="22"/>
        <v>1.6666666666666667</v>
      </c>
      <c r="H518" s="8">
        <v>16</v>
      </c>
      <c r="I518" s="8">
        <f t="shared" si="21"/>
        <v>-95.8</v>
      </c>
      <c r="J518" s="8">
        <v>95.8</v>
      </c>
      <c r="K518" s="60"/>
      <c r="L518" s="53"/>
      <c r="M518" s="81"/>
    </row>
    <row r="519" spans="1:13" x14ac:dyDescent="0.35">
      <c r="A519" s="53">
        <v>2</v>
      </c>
      <c r="B519" s="8"/>
      <c r="C519" s="8" t="s">
        <v>454</v>
      </c>
      <c r="D519" s="8" t="s">
        <v>455</v>
      </c>
      <c r="E519" s="50"/>
      <c r="F519" s="51">
        <v>0.6</v>
      </c>
      <c r="G519" s="15">
        <f t="shared" si="22"/>
        <v>1.6666666666666667</v>
      </c>
      <c r="H519" s="8">
        <v>16</v>
      </c>
      <c r="I519" s="8">
        <f t="shared" si="21"/>
        <v>-81.599999999999994</v>
      </c>
      <c r="J519" s="8">
        <v>81.599999999999994</v>
      </c>
      <c r="K519" s="60"/>
      <c r="L519" s="53"/>
      <c r="M519" s="81"/>
    </row>
    <row r="520" spans="1:13" x14ac:dyDescent="0.35">
      <c r="A520" s="53">
        <v>1</v>
      </c>
      <c r="B520" s="8" t="s">
        <v>456</v>
      </c>
      <c r="C520" s="8" t="s">
        <v>457</v>
      </c>
      <c r="D520" s="8" t="s">
        <v>458</v>
      </c>
      <c r="E520" s="50">
        <v>120</v>
      </c>
      <c r="F520" s="51">
        <v>3.8</v>
      </c>
      <c r="G520" s="15">
        <f t="shared" si="22"/>
        <v>0.26315789473684209</v>
      </c>
      <c r="H520" s="8">
        <v>6.63</v>
      </c>
      <c r="I520" s="8">
        <f t="shared" ref="I520:I531" si="23">L520-J520</f>
        <v>4.5</v>
      </c>
      <c r="J520" s="8">
        <v>19.600000000000001</v>
      </c>
      <c r="K520" s="52">
        <v>150</v>
      </c>
      <c r="L520" s="53">
        <v>24.1</v>
      </c>
      <c r="M520" s="81"/>
    </row>
    <row r="521" spans="1:13" x14ac:dyDescent="0.35">
      <c r="A521" s="53">
        <v>1</v>
      </c>
      <c r="B521" s="8" t="s">
        <v>456</v>
      </c>
      <c r="C521" s="8" t="s">
        <v>457</v>
      </c>
      <c r="D521" s="8" t="s">
        <v>458</v>
      </c>
      <c r="E521" s="50">
        <v>150</v>
      </c>
      <c r="F521" s="51">
        <v>3.8</v>
      </c>
      <c r="G521" s="15">
        <f t="shared" si="22"/>
        <v>0.26315789473684209</v>
      </c>
      <c r="H521" s="8">
        <v>6.63</v>
      </c>
      <c r="I521" s="8">
        <f t="shared" si="23"/>
        <v>4.5</v>
      </c>
      <c r="J521" s="8">
        <v>17.7</v>
      </c>
      <c r="K521" s="52">
        <v>150</v>
      </c>
      <c r="L521" s="53">
        <v>22.2</v>
      </c>
      <c r="M521" s="81"/>
    </row>
    <row r="522" spans="1:13" x14ac:dyDescent="0.35">
      <c r="A522" s="53">
        <v>1</v>
      </c>
      <c r="B522" s="8" t="s">
        <v>456</v>
      </c>
      <c r="C522" s="8" t="s">
        <v>457</v>
      </c>
      <c r="D522" s="8" t="s">
        <v>458</v>
      </c>
      <c r="E522" s="50">
        <v>180</v>
      </c>
      <c r="F522" s="51">
        <v>3.8</v>
      </c>
      <c r="G522" s="15">
        <f t="shared" si="22"/>
        <v>0.26315789473684209</v>
      </c>
      <c r="H522" s="8">
        <v>6.63</v>
      </c>
      <c r="I522" s="8">
        <f t="shared" si="23"/>
        <v>4.3999999999999986</v>
      </c>
      <c r="J522" s="8">
        <v>16.5</v>
      </c>
      <c r="K522" s="52">
        <v>150</v>
      </c>
      <c r="L522" s="53">
        <v>20.9</v>
      </c>
      <c r="M522" s="81"/>
    </row>
    <row r="523" spans="1:13" x14ac:dyDescent="0.35">
      <c r="A523" s="53">
        <v>1</v>
      </c>
      <c r="B523" s="8" t="s">
        <v>459</v>
      </c>
      <c r="C523" s="8" t="s">
        <v>457</v>
      </c>
      <c r="D523" s="8" t="s">
        <v>460</v>
      </c>
      <c r="E523" s="50">
        <v>80</v>
      </c>
      <c r="F523" s="51">
        <v>2.4</v>
      </c>
      <c r="G523" s="15">
        <f t="shared" si="22"/>
        <v>0.41666666666666669</v>
      </c>
      <c r="H523" s="8">
        <v>7.7</v>
      </c>
      <c r="I523" s="8">
        <f t="shared" si="23"/>
        <v>7.1000000000000014</v>
      </c>
      <c r="J523" s="8">
        <v>32.6</v>
      </c>
      <c r="K523" s="52">
        <v>110</v>
      </c>
      <c r="L523" s="53">
        <v>39.700000000000003</v>
      </c>
      <c r="M523" s="81"/>
    </row>
    <row r="524" spans="1:13" x14ac:dyDescent="0.35">
      <c r="A524" s="53">
        <v>1</v>
      </c>
      <c r="B524" s="8" t="s">
        <v>459</v>
      </c>
      <c r="C524" s="8" t="s">
        <v>457</v>
      </c>
      <c r="D524" s="8" t="s">
        <v>460</v>
      </c>
      <c r="E524" s="50">
        <v>100</v>
      </c>
      <c r="F524" s="51">
        <v>2.4</v>
      </c>
      <c r="G524" s="15">
        <f t="shared" si="22"/>
        <v>0.41666666666666669</v>
      </c>
      <c r="H524" s="8">
        <v>7.7</v>
      </c>
      <c r="I524" s="8">
        <f t="shared" si="23"/>
        <v>7.0999999999999979</v>
      </c>
      <c r="J524" s="8">
        <v>28.7</v>
      </c>
      <c r="K524" s="52">
        <v>110</v>
      </c>
      <c r="L524" s="53">
        <v>35.799999999999997</v>
      </c>
      <c r="M524" s="81"/>
    </row>
    <row r="525" spans="1:13" x14ac:dyDescent="0.35">
      <c r="A525" s="53">
        <v>1</v>
      </c>
      <c r="B525" s="8" t="s">
        <v>459</v>
      </c>
      <c r="C525" s="8" t="s">
        <v>457</v>
      </c>
      <c r="D525" s="8" t="s">
        <v>460</v>
      </c>
      <c r="E525" s="50">
        <v>120</v>
      </c>
      <c r="F525" s="51">
        <v>2.4</v>
      </c>
      <c r="G525" s="15">
        <f t="shared" si="22"/>
        <v>0.41666666666666669</v>
      </c>
      <c r="H525" s="8">
        <v>7.7</v>
      </c>
      <c r="I525" s="8">
        <f t="shared" si="23"/>
        <v>7.0999999999999979</v>
      </c>
      <c r="J525" s="8">
        <v>26.2</v>
      </c>
      <c r="K525" s="52">
        <v>110</v>
      </c>
      <c r="L525" s="53">
        <v>33.299999999999997</v>
      </c>
      <c r="M525" s="81"/>
    </row>
    <row r="526" spans="1:13" x14ac:dyDescent="0.35">
      <c r="A526" s="53">
        <v>1</v>
      </c>
      <c r="B526" s="8"/>
      <c r="C526" s="8" t="s">
        <v>457</v>
      </c>
      <c r="D526" s="8" t="s">
        <v>461</v>
      </c>
      <c r="E526" s="50">
        <v>80</v>
      </c>
      <c r="F526" s="51">
        <v>3</v>
      </c>
      <c r="G526" s="15">
        <f t="shared" si="22"/>
        <v>0.33333333333333331</v>
      </c>
      <c r="H526" s="8">
        <v>7.28</v>
      </c>
      <c r="I526" s="8">
        <f t="shared" si="23"/>
        <v>5.6000000000000014</v>
      </c>
      <c r="J526" s="8">
        <v>34.5</v>
      </c>
      <c r="K526" s="52">
        <v>130</v>
      </c>
      <c r="L526" s="53">
        <v>40.1</v>
      </c>
      <c r="M526" s="81"/>
    </row>
    <row r="527" spans="1:13" x14ac:dyDescent="0.35">
      <c r="A527" s="53">
        <v>1</v>
      </c>
      <c r="B527" s="8"/>
      <c r="C527" s="8" t="s">
        <v>457</v>
      </c>
      <c r="D527" s="18" t="s">
        <v>461</v>
      </c>
      <c r="E527" s="50">
        <v>100</v>
      </c>
      <c r="F527" s="51">
        <v>3</v>
      </c>
      <c r="G527" s="15">
        <f t="shared" si="22"/>
        <v>0.33333333333333331</v>
      </c>
      <c r="H527" s="8">
        <v>7.28</v>
      </c>
      <c r="I527" s="8">
        <f t="shared" si="23"/>
        <v>5.6000000000000014</v>
      </c>
      <c r="J527" s="8">
        <v>30.1</v>
      </c>
      <c r="K527" s="52">
        <v>130</v>
      </c>
      <c r="L527" s="53">
        <v>35.700000000000003</v>
      </c>
      <c r="M527" s="81"/>
    </row>
    <row r="528" spans="1:13" x14ac:dyDescent="0.35">
      <c r="A528" s="53">
        <v>1</v>
      </c>
      <c r="B528" s="8"/>
      <c r="C528" s="8" t="s">
        <v>457</v>
      </c>
      <c r="D528" s="8" t="s">
        <v>461</v>
      </c>
      <c r="E528" s="50">
        <v>125</v>
      </c>
      <c r="F528" s="51">
        <v>3</v>
      </c>
      <c r="G528" s="15">
        <f t="shared" si="22"/>
        <v>0.33333333333333331</v>
      </c>
      <c r="H528" s="8">
        <v>7.28</v>
      </c>
      <c r="I528" s="8">
        <f t="shared" si="23"/>
        <v>5.6000000000000014</v>
      </c>
      <c r="J528" s="8">
        <v>26.6</v>
      </c>
      <c r="K528" s="52">
        <v>130</v>
      </c>
      <c r="L528" s="53">
        <v>32.200000000000003</v>
      </c>
      <c r="M528" s="81"/>
    </row>
    <row r="529" spans="1:13" x14ac:dyDescent="0.35">
      <c r="A529" s="53">
        <v>1</v>
      </c>
      <c r="B529" s="8"/>
      <c r="C529" s="8" t="s">
        <v>457</v>
      </c>
      <c r="D529" s="8" t="s">
        <v>462</v>
      </c>
      <c r="E529" s="50">
        <v>100</v>
      </c>
      <c r="F529" s="51">
        <v>3.5</v>
      </c>
      <c r="G529" s="15">
        <f t="shared" si="22"/>
        <v>0.2857142857142857</v>
      </c>
      <c r="H529" s="8">
        <v>7.2</v>
      </c>
      <c r="I529" s="8">
        <f t="shared" si="23"/>
        <v>4.8999999999999986</v>
      </c>
      <c r="J529" s="8">
        <v>33.1</v>
      </c>
      <c r="K529" s="52">
        <v>150</v>
      </c>
      <c r="L529" s="53">
        <v>38</v>
      </c>
      <c r="M529" s="81"/>
    </row>
    <row r="530" spans="1:13" x14ac:dyDescent="0.35">
      <c r="A530" s="53">
        <v>1</v>
      </c>
      <c r="B530" s="8"/>
      <c r="C530" s="8" t="s">
        <v>457</v>
      </c>
      <c r="D530" s="8" t="s">
        <v>462</v>
      </c>
      <c r="E530" s="50">
        <v>125</v>
      </c>
      <c r="F530" s="51">
        <v>3.5</v>
      </c>
      <c r="G530" s="15">
        <f t="shared" si="22"/>
        <v>0.2857142857142857</v>
      </c>
      <c r="H530" s="8">
        <v>7.2</v>
      </c>
      <c r="I530" s="8">
        <f t="shared" si="23"/>
        <v>4.9000000000000021</v>
      </c>
      <c r="J530" s="8">
        <v>28.8</v>
      </c>
      <c r="K530" s="52">
        <v>150</v>
      </c>
      <c r="L530" s="53">
        <v>33.700000000000003</v>
      </c>
      <c r="M530" s="81"/>
    </row>
    <row r="531" spans="1:13" x14ac:dyDescent="0.35">
      <c r="A531" s="94">
        <v>1</v>
      </c>
      <c r="B531" s="43"/>
      <c r="C531" s="43" t="s">
        <v>457</v>
      </c>
      <c r="D531" s="43" t="s">
        <v>462</v>
      </c>
      <c r="E531" s="95">
        <v>150</v>
      </c>
      <c r="F531" s="96">
        <v>3.5</v>
      </c>
      <c r="G531" s="97">
        <f t="shared" si="22"/>
        <v>0.2857142857142857</v>
      </c>
      <c r="H531" s="43">
        <v>7.2</v>
      </c>
      <c r="I531" s="43">
        <f t="shared" si="23"/>
        <v>4.9000000000000021</v>
      </c>
      <c r="J531" s="43">
        <v>25.9</v>
      </c>
      <c r="K531" s="98">
        <v>150</v>
      </c>
      <c r="L531" s="94">
        <v>30.8</v>
      </c>
      <c r="M531" s="82"/>
    </row>
  </sheetData>
  <phoneticPr fontId="5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9649BA88FCC7B41BB92E1E7FF11BA63" ma:contentTypeVersion="13" ma:contentTypeDescription="Create a new document." ma:contentTypeScope="" ma:versionID="1011414fb2639867e9c123a4f69ce48f">
  <xsd:schema xmlns:xsd="http://www.w3.org/2001/XMLSchema" xmlns:xs="http://www.w3.org/2001/XMLSchema" xmlns:p="http://schemas.microsoft.com/office/2006/metadata/properties" xmlns:ns3="92f94101-7e90-4f7c-b602-75f03debefb2" xmlns:ns4="79c1db35-8ef5-428f-a6cd-c90c37813cbc" targetNamespace="http://schemas.microsoft.com/office/2006/metadata/properties" ma:root="true" ma:fieldsID="09da9b14c9dd3028d4de54963652aa93" ns3:_="" ns4:_="">
    <xsd:import namespace="92f94101-7e90-4f7c-b602-75f03debefb2"/>
    <xsd:import namespace="79c1db35-8ef5-428f-a6cd-c90c37813cb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f94101-7e90-4f7c-b602-75f03debef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c1db35-8ef5-428f-a6cd-c90c37813cbc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F165111-4B62-47B6-A303-375B7E2C9D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f94101-7e90-4f7c-b602-75f03debefb2"/>
    <ds:schemaRef ds:uri="79c1db35-8ef5-428f-a6cd-c90c37813cb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EA75F0-D502-4C20-B6BE-062743AEBEAB}">
  <ds:schemaRefs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92f94101-7e90-4f7c-b602-75f03debefb2"/>
    <ds:schemaRef ds:uri="http://schemas.microsoft.com/office/2006/metadata/properties"/>
    <ds:schemaRef ds:uri="http://purl.org/dc/elements/1.1/"/>
    <ds:schemaRef ds:uri="79c1db35-8ef5-428f-a6cd-c90c37813cbc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14C0E79-2BC9-4921-A031-2F432EFF336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C1</vt:lpstr>
      <vt:lpstr>Paramètres</vt:lpstr>
      <vt:lpstr>Consommables</vt:lpstr>
      <vt:lpstr>Matériel</vt:lpstr>
      <vt:lpstr>conso</vt:lpstr>
      <vt:lpstr>deb_conso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bureau@agricultureduvivant.org</dc:creator>
  <cp:lastModifiedBy>Pierre L.</cp:lastModifiedBy>
  <cp:lastPrinted>2021-07-25T19:06:23Z</cp:lastPrinted>
  <dcterms:created xsi:type="dcterms:W3CDTF">2021-03-09T10:11:36Z</dcterms:created>
  <dcterms:modified xsi:type="dcterms:W3CDTF">2022-03-29T12:51:40Z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0x010100D9649BA88FCC7B41BB92E1E7FF11BA63</vt:lpwstr>
  </property>
</Properties>
</file>