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809157\Documents\"/>
    </mc:Choice>
  </mc:AlternateContent>
  <bookViews>
    <workbookView xWindow="0" yWindow="0" windowWidth="28800" windowHeight="12435"/>
  </bookViews>
  <sheets>
    <sheet name="Traiteme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1" l="1"/>
  <c r="Q3" i="1"/>
  <c r="P3" i="1"/>
  <c r="O3" i="1"/>
  <c r="N3" i="1"/>
  <c r="M3" i="1"/>
  <c r="L3" i="1"/>
  <c r="K3" i="1"/>
  <c r="J3" i="1"/>
</calcChain>
</file>

<file path=xl/sharedStrings.xml><?xml version="1.0" encoding="utf-8"?>
<sst xmlns="http://schemas.openxmlformats.org/spreadsheetml/2006/main" count="116" uniqueCount="96">
  <si>
    <t>K1</t>
  </si>
  <si>
    <t>11-2022</t>
  </si>
  <si>
    <t>K2</t>
  </si>
  <si>
    <t>13-2022</t>
  </si>
  <si>
    <t>K3</t>
  </si>
  <si>
    <t>15-2022</t>
  </si>
  <si>
    <t>K4</t>
  </si>
  <si>
    <t>K5</t>
  </si>
  <si>
    <t>18-2022</t>
  </si>
  <si>
    <t>K6</t>
  </si>
  <si>
    <t>20-2022</t>
  </si>
  <si>
    <t>K7</t>
  </si>
  <si>
    <t>21-2022</t>
  </si>
  <si>
    <t>K8</t>
  </si>
  <si>
    <t>23-2022</t>
  </si>
  <si>
    <t>K9</t>
  </si>
  <si>
    <t>K10</t>
  </si>
  <si>
    <t>24-2022</t>
  </si>
  <si>
    <t>K11</t>
  </si>
  <si>
    <t>25-2022</t>
  </si>
  <si>
    <t>K12</t>
  </si>
  <si>
    <t>26-2022</t>
  </si>
  <si>
    <t>K13</t>
  </si>
  <si>
    <t>K14</t>
  </si>
  <si>
    <t>27-2022</t>
  </si>
  <si>
    <t>K15</t>
  </si>
  <si>
    <t>31-2022</t>
  </si>
  <si>
    <t>K16</t>
  </si>
  <si>
    <t>35-2022</t>
  </si>
  <si>
    <t>K17</t>
  </si>
  <si>
    <t>36-2022</t>
  </si>
  <si>
    <t>K18</t>
  </si>
  <si>
    <t>38-2022</t>
  </si>
  <si>
    <t>K19</t>
  </si>
  <si>
    <t>K20</t>
  </si>
  <si>
    <t>39-2022</t>
  </si>
  <si>
    <t>K21</t>
  </si>
  <si>
    <t>40-2022</t>
  </si>
  <si>
    <t>K22</t>
  </si>
  <si>
    <t>42-2022</t>
  </si>
  <si>
    <t>K23</t>
  </si>
  <si>
    <t>44-2022</t>
  </si>
  <si>
    <t>K24</t>
  </si>
  <si>
    <t>46-2022</t>
  </si>
  <si>
    <t>K25</t>
  </si>
  <si>
    <t>K26</t>
  </si>
  <si>
    <t>47-2022</t>
  </si>
  <si>
    <t>K27</t>
  </si>
  <si>
    <t>48-2022</t>
  </si>
  <si>
    <t>K28</t>
  </si>
  <si>
    <t>49-2022</t>
  </si>
  <si>
    <t>K29</t>
  </si>
  <si>
    <t>50-2022</t>
  </si>
  <si>
    <t>K30</t>
  </si>
  <si>
    <t>2-2023</t>
  </si>
  <si>
    <t>K31</t>
  </si>
  <si>
    <t>K32</t>
  </si>
  <si>
    <t>7-2023</t>
  </si>
  <si>
    <t>K33</t>
  </si>
  <si>
    <t>K34</t>
  </si>
  <si>
    <t>11-2023</t>
  </si>
  <si>
    <t>K35</t>
  </si>
  <si>
    <t>K36</t>
  </si>
  <si>
    <t>15-2023</t>
  </si>
  <si>
    <t>K37</t>
  </si>
  <si>
    <t>K38</t>
  </si>
  <si>
    <t>K39</t>
  </si>
  <si>
    <t>20-2023</t>
  </si>
  <si>
    <t>K40</t>
  </si>
  <si>
    <t>K41</t>
  </si>
  <si>
    <t>K42</t>
  </si>
  <si>
    <t>24-2023</t>
  </si>
  <si>
    <t>K43</t>
  </si>
  <si>
    <t>K44</t>
  </si>
  <si>
    <t>K45</t>
  </si>
  <si>
    <t>28-2023</t>
  </si>
  <si>
    <t>K46</t>
  </si>
  <si>
    <t>K47</t>
  </si>
  <si>
    <t>K48</t>
  </si>
  <si>
    <t>33-2023</t>
  </si>
  <si>
    <t>K49</t>
  </si>
  <si>
    <t>37-2023</t>
  </si>
  <si>
    <t>K50</t>
  </si>
  <si>
    <t>K51</t>
  </si>
  <si>
    <t>K52</t>
  </si>
  <si>
    <t>41-2023</t>
  </si>
  <si>
    <t>K53</t>
  </si>
  <si>
    <t>K54</t>
  </si>
  <si>
    <t>Article</t>
  </si>
  <si>
    <t>Date livraison prévue</t>
  </si>
  <si>
    <t>Livraison prévue</t>
  </si>
  <si>
    <t>ex: cellule L3: semaine de livraison 11 (11-2022)-&gt; il faut indiqué en commentaire l'article K1</t>
  </si>
  <si>
    <t>Objectif=Inserer en commentaire la/les articles correspondant à la semaine de livraison</t>
  </si>
  <si>
    <t>Mars</t>
  </si>
  <si>
    <t>Avril</t>
  </si>
  <si>
    <t>ex: cellule P3: semaine de livraison 15 (15-2022) il faut indiquer en commentaire l'article K3 et 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</si>
</sst>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666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theme="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3">
    <xf numFmtId="0" fontId="0" fillId="0" borderId="0" xfId="0"/>
    <xf numFmtId="0" fontId="4" fillId="2" borderId="2" xfId="1" applyFont="1" applyFill="1" applyBorder="1" applyAlignment="1">
      <alignment horizontal="left"/>
    </xf>
    <xf numFmtId="0" fontId="4" fillId="2" borderId="3" xfId="1" applyFont="1" applyFill="1" applyBorder="1" applyAlignment="1">
      <alignment horizontal="left"/>
    </xf>
    <xf numFmtId="0" fontId="3" fillId="3" borderId="4" xfId="0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6" fillId="0" borderId="5" xfId="2" applyFont="1" applyBorder="1" applyAlignment="1">
      <alignment horizontal="center"/>
    </xf>
    <xf numFmtId="0" fontId="1" fillId="0" borderId="5" xfId="1" applyBorder="1"/>
    <xf numFmtId="0" fontId="1" fillId="0" borderId="0" xfId="1"/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1" fillId="4" borderId="0" xfId="1" applyFill="1"/>
    <xf numFmtId="0" fontId="2" fillId="5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 10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55"/>
  <sheetViews>
    <sheetView tabSelected="1" topLeftCell="B1" workbookViewId="0">
      <selection activeCell="I14" sqref="I14"/>
    </sheetView>
  </sheetViews>
  <sheetFormatPr baseColWidth="10" defaultRowHeight="15" x14ac:dyDescent="0.25"/>
  <cols>
    <col min="2" max="2" width="12.140625" customWidth="1"/>
    <col min="8" max="8" width="8.140625" customWidth="1"/>
    <col min="9" max="9" width="16.42578125" customWidth="1"/>
    <col min="21" max="21" width="14.140625" style="11" customWidth="1"/>
    <col min="22" max="22" width="8.28515625" style="8" customWidth="1"/>
    <col min="23" max="23" width="9" customWidth="1"/>
  </cols>
  <sheetData>
    <row r="1" spans="2:22" ht="60" x14ac:dyDescent="0.25">
      <c r="J1" s="1" t="s">
        <v>93</v>
      </c>
      <c r="K1" s="2"/>
      <c r="L1" s="2"/>
      <c r="M1" s="2"/>
      <c r="N1" s="1" t="s">
        <v>94</v>
      </c>
      <c r="O1" s="2"/>
      <c r="P1" s="2"/>
      <c r="Q1" s="2"/>
      <c r="R1" s="2"/>
      <c r="U1" s="12" t="s">
        <v>88</v>
      </c>
      <c r="V1" s="3" t="s">
        <v>89</v>
      </c>
    </row>
    <row r="2" spans="2:22" x14ac:dyDescent="0.25">
      <c r="J2" s="4">
        <v>9</v>
      </c>
      <c r="K2" s="4">
        <v>10</v>
      </c>
      <c r="L2" s="4">
        <v>11</v>
      </c>
      <c r="M2" s="4">
        <v>12</v>
      </c>
      <c r="N2" s="4">
        <v>13</v>
      </c>
      <c r="O2" s="4">
        <v>14</v>
      </c>
      <c r="P2" s="4">
        <v>15</v>
      </c>
      <c r="Q2" s="4">
        <v>16</v>
      </c>
      <c r="R2" s="4">
        <v>17</v>
      </c>
      <c r="U2" s="9" t="s">
        <v>0</v>
      </c>
      <c r="V2" s="5" t="s">
        <v>1</v>
      </c>
    </row>
    <row r="3" spans="2:22" x14ac:dyDescent="0.25">
      <c r="I3" s="1" t="s">
        <v>90</v>
      </c>
      <c r="J3" s="6">
        <f>COUNTIF($V:$V,"9-2022")</f>
        <v>0</v>
      </c>
      <c r="K3" s="6">
        <f>COUNTIF($V:$V,"10-2022")</f>
        <v>0</v>
      </c>
      <c r="L3" s="6">
        <f>COUNTIF($V:$V,"11-2022")</f>
        <v>1</v>
      </c>
      <c r="M3" s="6">
        <f>COUNTIF($V:$V,"12-2022")</f>
        <v>0</v>
      </c>
      <c r="N3" s="6">
        <f>COUNTIF($V:$V,"13-2022")</f>
        <v>1</v>
      </c>
      <c r="O3" s="7">
        <f>COUNTIF($V:$V,"14-2022")</f>
        <v>0</v>
      </c>
      <c r="P3" s="6">
        <f>COUNTIF($V:$V,"15-2022")</f>
        <v>2</v>
      </c>
      <c r="Q3" s="6">
        <f>COUNTIF($V:$V,"16-2022")</f>
        <v>0</v>
      </c>
      <c r="R3" s="6">
        <f>COUNTIF($V:$V,"17-2022")</f>
        <v>0</v>
      </c>
      <c r="U3" s="10" t="s">
        <v>2</v>
      </c>
      <c r="V3" s="5" t="s">
        <v>3</v>
      </c>
    </row>
    <row r="4" spans="2:22" x14ac:dyDescent="0.25">
      <c r="U4" s="10" t="s">
        <v>4</v>
      </c>
      <c r="V4" s="5" t="s">
        <v>5</v>
      </c>
    </row>
    <row r="5" spans="2:22" x14ac:dyDescent="0.25">
      <c r="U5" s="10" t="s">
        <v>6</v>
      </c>
      <c r="V5" s="5" t="s">
        <v>5</v>
      </c>
    </row>
    <row r="6" spans="2:22" x14ac:dyDescent="0.25">
      <c r="B6" t="s">
        <v>92</v>
      </c>
      <c r="U6" s="10" t="s">
        <v>7</v>
      </c>
      <c r="V6" s="5" t="s">
        <v>8</v>
      </c>
    </row>
    <row r="7" spans="2:22" x14ac:dyDescent="0.25">
      <c r="B7" t="s">
        <v>91</v>
      </c>
      <c r="U7" s="10" t="s">
        <v>9</v>
      </c>
      <c r="V7" s="5" t="s">
        <v>10</v>
      </c>
    </row>
    <row r="8" spans="2:22" x14ac:dyDescent="0.25">
      <c r="B8" t="s">
        <v>95</v>
      </c>
      <c r="U8" s="10" t="s">
        <v>11</v>
      </c>
      <c r="V8" s="5" t="s">
        <v>12</v>
      </c>
    </row>
    <row r="9" spans="2:22" x14ac:dyDescent="0.25">
      <c r="U9" s="10" t="s">
        <v>13</v>
      </c>
      <c r="V9" s="5" t="s">
        <v>14</v>
      </c>
    </row>
    <row r="10" spans="2:22" x14ac:dyDescent="0.25">
      <c r="U10" s="10" t="s">
        <v>15</v>
      </c>
      <c r="V10" s="5" t="s">
        <v>14</v>
      </c>
    </row>
    <row r="11" spans="2:22" x14ac:dyDescent="0.25">
      <c r="U11" s="10" t="s">
        <v>16</v>
      </c>
      <c r="V11" s="5" t="s">
        <v>17</v>
      </c>
    </row>
    <row r="12" spans="2:22" x14ac:dyDescent="0.25">
      <c r="U12" s="10" t="s">
        <v>18</v>
      </c>
      <c r="V12" s="5" t="s">
        <v>19</v>
      </c>
    </row>
    <row r="13" spans="2:22" x14ac:dyDescent="0.25">
      <c r="U13" s="10" t="s">
        <v>20</v>
      </c>
      <c r="V13" s="5" t="s">
        <v>21</v>
      </c>
    </row>
    <row r="14" spans="2:22" x14ac:dyDescent="0.25">
      <c r="U14" s="10" t="s">
        <v>22</v>
      </c>
      <c r="V14" s="5" t="s">
        <v>21</v>
      </c>
    </row>
    <row r="15" spans="2:22" x14ac:dyDescent="0.25">
      <c r="U15" s="10" t="s">
        <v>23</v>
      </c>
      <c r="V15" s="5" t="s">
        <v>24</v>
      </c>
    </row>
    <row r="16" spans="2:22" x14ac:dyDescent="0.25">
      <c r="U16" s="10" t="s">
        <v>25</v>
      </c>
      <c r="V16" s="5" t="s">
        <v>26</v>
      </c>
    </row>
    <row r="17" spans="21:22" x14ac:dyDescent="0.25">
      <c r="U17" s="10" t="s">
        <v>27</v>
      </c>
      <c r="V17" s="5" t="s">
        <v>28</v>
      </c>
    </row>
    <row r="18" spans="21:22" x14ac:dyDescent="0.25">
      <c r="U18" s="10" t="s">
        <v>29</v>
      </c>
      <c r="V18" s="5" t="s">
        <v>30</v>
      </c>
    </row>
    <row r="19" spans="21:22" x14ac:dyDescent="0.25">
      <c r="U19" s="10" t="s">
        <v>31</v>
      </c>
      <c r="V19" s="5" t="s">
        <v>32</v>
      </c>
    </row>
    <row r="20" spans="21:22" x14ac:dyDescent="0.25">
      <c r="U20" s="10" t="s">
        <v>33</v>
      </c>
      <c r="V20" s="5" t="s">
        <v>32</v>
      </c>
    </row>
    <row r="21" spans="21:22" x14ac:dyDescent="0.25">
      <c r="U21" s="10" t="s">
        <v>34</v>
      </c>
      <c r="V21" s="5" t="s">
        <v>35</v>
      </c>
    </row>
    <row r="22" spans="21:22" x14ac:dyDescent="0.25">
      <c r="U22" s="10" t="s">
        <v>36</v>
      </c>
      <c r="V22" s="5" t="s">
        <v>37</v>
      </c>
    </row>
    <row r="23" spans="21:22" x14ac:dyDescent="0.25">
      <c r="U23" s="10" t="s">
        <v>38</v>
      </c>
      <c r="V23" s="5" t="s">
        <v>39</v>
      </c>
    </row>
    <row r="24" spans="21:22" x14ac:dyDescent="0.25">
      <c r="U24" s="10" t="s">
        <v>40</v>
      </c>
      <c r="V24" s="5" t="s">
        <v>41</v>
      </c>
    </row>
    <row r="25" spans="21:22" x14ac:dyDescent="0.25">
      <c r="U25" s="10" t="s">
        <v>42</v>
      </c>
      <c r="V25" s="5" t="s">
        <v>43</v>
      </c>
    </row>
    <row r="26" spans="21:22" x14ac:dyDescent="0.25">
      <c r="U26" s="10" t="s">
        <v>44</v>
      </c>
      <c r="V26" s="5" t="s">
        <v>43</v>
      </c>
    </row>
    <row r="27" spans="21:22" x14ac:dyDescent="0.25">
      <c r="U27" s="10" t="s">
        <v>45</v>
      </c>
      <c r="V27" s="5" t="s">
        <v>46</v>
      </c>
    </row>
    <row r="28" spans="21:22" x14ac:dyDescent="0.25">
      <c r="U28" s="10" t="s">
        <v>47</v>
      </c>
      <c r="V28" s="5" t="s">
        <v>48</v>
      </c>
    </row>
    <row r="29" spans="21:22" x14ac:dyDescent="0.25">
      <c r="U29" s="10" t="s">
        <v>49</v>
      </c>
      <c r="V29" s="5" t="s">
        <v>50</v>
      </c>
    </row>
    <row r="30" spans="21:22" x14ac:dyDescent="0.25">
      <c r="U30" s="10" t="s">
        <v>51</v>
      </c>
      <c r="V30" s="5" t="s">
        <v>52</v>
      </c>
    </row>
    <row r="31" spans="21:22" x14ac:dyDescent="0.25">
      <c r="U31" s="10" t="s">
        <v>53</v>
      </c>
      <c r="V31" s="5" t="s">
        <v>54</v>
      </c>
    </row>
    <row r="32" spans="21:22" x14ac:dyDescent="0.25">
      <c r="U32" s="10" t="s">
        <v>55</v>
      </c>
      <c r="V32" s="5" t="s">
        <v>54</v>
      </c>
    </row>
    <row r="33" spans="21:22" x14ac:dyDescent="0.25">
      <c r="U33" s="10" t="s">
        <v>56</v>
      </c>
      <c r="V33" s="5" t="s">
        <v>57</v>
      </c>
    </row>
    <row r="34" spans="21:22" x14ac:dyDescent="0.25">
      <c r="U34" s="10" t="s">
        <v>58</v>
      </c>
      <c r="V34" s="5" t="s">
        <v>57</v>
      </c>
    </row>
    <row r="35" spans="21:22" x14ac:dyDescent="0.25">
      <c r="U35" s="10" t="s">
        <v>59</v>
      </c>
      <c r="V35" s="5" t="s">
        <v>60</v>
      </c>
    </row>
    <row r="36" spans="21:22" x14ac:dyDescent="0.25">
      <c r="U36" s="10" t="s">
        <v>61</v>
      </c>
      <c r="V36" s="5" t="s">
        <v>60</v>
      </c>
    </row>
    <row r="37" spans="21:22" x14ac:dyDescent="0.25">
      <c r="U37" s="10" t="s">
        <v>62</v>
      </c>
      <c r="V37" s="5" t="s">
        <v>63</v>
      </c>
    </row>
    <row r="38" spans="21:22" x14ac:dyDescent="0.25">
      <c r="U38" s="10" t="s">
        <v>64</v>
      </c>
      <c r="V38" s="5" t="s">
        <v>63</v>
      </c>
    </row>
    <row r="39" spans="21:22" x14ac:dyDescent="0.25">
      <c r="U39" s="10" t="s">
        <v>65</v>
      </c>
      <c r="V39" s="5" t="s">
        <v>63</v>
      </c>
    </row>
    <row r="40" spans="21:22" x14ac:dyDescent="0.25">
      <c r="U40" s="10" t="s">
        <v>66</v>
      </c>
      <c r="V40" s="5" t="s">
        <v>67</v>
      </c>
    </row>
    <row r="41" spans="21:22" x14ac:dyDescent="0.25">
      <c r="U41" s="10" t="s">
        <v>68</v>
      </c>
      <c r="V41" s="5" t="s">
        <v>67</v>
      </c>
    </row>
    <row r="42" spans="21:22" x14ac:dyDescent="0.25">
      <c r="U42" s="10" t="s">
        <v>69</v>
      </c>
      <c r="V42" s="5" t="s">
        <v>67</v>
      </c>
    </row>
    <row r="43" spans="21:22" x14ac:dyDescent="0.25">
      <c r="U43" s="10" t="s">
        <v>70</v>
      </c>
      <c r="V43" s="5" t="s">
        <v>71</v>
      </c>
    </row>
    <row r="44" spans="21:22" x14ac:dyDescent="0.25">
      <c r="U44" s="10" t="s">
        <v>72</v>
      </c>
      <c r="V44" s="5" t="s">
        <v>71</v>
      </c>
    </row>
    <row r="45" spans="21:22" x14ac:dyDescent="0.25">
      <c r="U45" s="10" t="s">
        <v>73</v>
      </c>
      <c r="V45" s="5" t="s">
        <v>71</v>
      </c>
    </row>
    <row r="46" spans="21:22" x14ac:dyDescent="0.25">
      <c r="U46" s="10" t="s">
        <v>74</v>
      </c>
      <c r="V46" s="5" t="s">
        <v>75</v>
      </c>
    </row>
    <row r="47" spans="21:22" x14ac:dyDescent="0.25">
      <c r="U47" s="10" t="s">
        <v>76</v>
      </c>
      <c r="V47" s="5" t="s">
        <v>75</v>
      </c>
    </row>
    <row r="48" spans="21:22" x14ac:dyDescent="0.25">
      <c r="U48" s="10" t="s">
        <v>77</v>
      </c>
      <c r="V48" s="5" t="s">
        <v>75</v>
      </c>
    </row>
    <row r="49" spans="21:22" x14ac:dyDescent="0.25">
      <c r="U49" s="10" t="s">
        <v>78</v>
      </c>
      <c r="V49" s="5" t="s">
        <v>79</v>
      </c>
    </row>
    <row r="50" spans="21:22" x14ac:dyDescent="0.25">
      <c r="U50" s="10" t="s">
        <v>80</v>
      </c>
      <c r="V50" s="5" t="s">
        <v>81</v>
      </c>
    </row>
    <row r="51" spans="21:22" x14ac:dyDescent="0.25">
      <c r="U51" s="10" t="s">
        <v>82</v>
      </c>
      <c r="V51" s="5" t="s">
        <v>81</v>
      </c>
    </row>
    <row r="52" spans="21:22" x14ac:dyDescent="0.25">
      <c r="U52" s="10" t="s">
        <v>83</v>
      </c>
      <c r="V52" s="5" t="s">
        <v>81</v>
      </c>
    </row>
    <row r="53" spans="21:22" x14ac:dyDescent="0.25">
      <c r="U53" s="10" t="s">
        <v>84</v>
      </c>
      <c r="V53" s="5" t="s">
        <v>85</v>
      </c>
    </row>
    <row r="54" spans="21:22" x14ac:dyDescent="0.25">
      <c r="U54" s="10" t="s">
        <v>86</v>
      </c>
      <c r="V54" s="5" t="s">
        <v>85</v>
      </c>
    </row>
    <row r="55" spans="21:22" x14ac:dyDescent="0.25">
      <c r="U55" s="10" t="s">
        <v>87</v>
      </c>
      <c r="V55" s="5" t="s">
        <v>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BENGUENEB, Saleh</cp:lastModifiedBy>
  <dcterms:created xsi:type="dcterms:W3CDTF">2022-03-25T09:41:38Z</dcterms:created>
  <dcterms:modified xsi:type="dcterms:W3CDTF">2022-03-25T10:11:12Z</dcterms:modified>
</cp:coreProperties>
</file>