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4720" windowHeight="13620"/>
  </bookViews>
  <sheets>
    <sheet name="Dat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  <c r="L9" i="1"/>
  <c r="L10" i="1"/>
  <c r="L11" i="1"/>
  <c r="L12" i="1"/>
  <c r="L13" i="1"/>
  <c r="L14" i="1"/>
  <c r="L15" i="1"/>
  <c r="L16" i="1"/>
  <c r="L17" i="1"/>
  <c r="L18" i="1"/>
  <c r="L19" i="1"/>
  <c r="L8" i="1"/>
  <c r="E7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J8" i="1"/>
  <c r="J9" i="1"/>
  <c r="J10" i="1"/>
  <c r="J11" i="1"/>
  <c r="J12" i="1"/>
  <c r="J13" i="1"/>
  <c r="J14" i="1"/>
  <c r="J15" i="1"/>
  <c r="J16" i="1"/>
  <c r="J17" i="1"/>
  <c r="J18" i="1"/>
  <c r="J19" i="1"/>
  <c r="J7" i="1"/>
  <c r="I8" i="1"/>
  <c r="I9" i="1"/>
  <c r="I10" i="1"/>
  <c r="I11" i="1"/>
  <c r="I12" i="1"/>
  <c r="I13" i="1"/>
  <c r="I14" i="1"/>
  <c r="I15" i="1"/>
  <c r="I16" i="1"/>
  <c r="I17" i="1"/>
  <c r="I18" i="1"/>
  <c r="I19" i="1"/>
  <c r="I7" i="1"/>
  <c r="H9" i="1"/>
  <c r="H10" i="1"/>
  <c r="H11" i="1"/>
  <c r="H12" i="1"/>
  <c r="H13" i="1"/>
  <c r="H14" i="1"/>
  <c r="H15" i="1"/>
  <c r="H16" i="1"/>
  <c r="H17" i="1"/>
  <c r="H18" i="1"/>
  <c r="H19" i="1"/>
  <c r="H8" i="1"/>
  <c r="M8" i="1" s="1"/>
  <c r="G9" i="1"/>
  <c r="G10" i="1"/>
  <c r="G11" i="1"/>
  <c r="G12" i="1"/>
  <c r="G13" i="1"/>
  <c r="G14" i="1"/>
  <c r="G15" i="1"/>
  <c r="G16" i="1"/>
  <c r="G17" i="1"/>
  <c r="G18" i="1"/>
  <c r="G19" i="1"/>
  <c r="G7" i="1"/>
  <c r="G8" i="1"/>
  <c r="F7" i="1"/>
  <c r="F9" i="1"/>
  <c r="F10" i="1"/>
  <c r="F11" i="1"/>
  <c r="F12" i="1"/>
  <c r="F13" i="1"/>
  <c r="F14" i="1"/>
  <c r="F15" i="1"/>
  <c r="F16" i="1"/>
  <c r="F17" i="1"/>
  <c r="F18" i="1"/>
  <c r="F19" i="1"/>
  <c r="F8" i="1"/>
  <c r="D8" i="1"/>
  <c r="D9" i="1"/>
  <c r="D10" i="1"/>
  <c r="D11" i="1"/>
  <c r="D12" i="1"/>
  <c r="D13" i="1"/>
  <c r="D14" i="1"/>
  <c r="D15" i="1"/>
  <c r="D16" i="1"/>
  <c r="D17" i="1"/>
  <c r="D18" i="1"/>
  <c r="D19" i="1"/>
  <c r="E8" i="1"/>
  <c r="E9" i="1"/>
  <c r="E10" i="1"/>
  <c r="E11" i="1"/>
  <c r="E12" i="1"/>
  <c r="E13" i="1"/>
  <c r="E14" i="1"/>
  <c r="E15" i="1"/>
  <c r="E16" i="1"/>
  <c r="E17" i="1"/>
  <c r="E18" i="1"/>
  <c r="E19" i="1"/>
</calcChain>
</file>

<file path=xl/sharedStrings.xml><?xml version="1.0" encoding="utf-8"?>
<sst xmlns="http://schemas.openxmlformats.org/spreadsheetml/2006/main" count="48" uniqueCount="39">
  <si>
    <t>RECHERCHEV( )</t>
  </si>
  <si>
    <t>FORMULES</t>
  </si>
  <si>
    <t>ANNEE( )</t>
  </si>
  <si>
    <t>MOIS( )</t>
  </si>
  <si>
    <t xml:space="preserve">JOUR( ) </t>
  </si>
  <si>
    <t xml:space="preserve">HEURE( ) </t>
  </si>
  <si>
    <t xml:space="preserve">JOURSEM( ) </t>
  </si>
  <si>
    <t>DATE(ANNEE;MOIS;JOUR)</t>
  </si>
  <si>
    <t>B-C</t>
  </si>
  <si>
    <t>B</t>
  </si>
  <si>
    <t>N°</t>
  </si>
  <si>
    <t>Date B</t>
  </si>
  <si>
    <t>Date C</t>
  </si>
  <si>
    <t>Écart (jours)</t>
  </si>
  <si>
    <t>Écart (heures)</t>
  </si>
  <si>
    <t>Écart (minutes)</t>
  </si>
  <si>
    <t>Écart (secondes)</t>
  </si>
  <si>
    <t xml:space="preserve">Année </t>
  </si>
  <si>
    <t>Mois</t>
  </si>
  <si>
    <t>Jour</t>
  </si>
  <si>
    <t>Heure</t>
  </si>
  <si>
    <t>Jour semaine</t>
  </si>
  <si>
    <t>Date B reconstituée</t>
  </si>
  <si>
    <t>Jeudi</t>
  </si>
  <si>
    <t xml:space="preserve">LES CONSIGNES : </t>
  </si>
  <si>
    <t xml:space="preserve">1 - Calculer les écarts/délais pour les colonnes de à D à G. </t>
  </si>
  <si>
    <t>Utiliser la fonction SIERREUR pour afficher la cellule vide pour les résultats affichant une erreur</t>
  </si>
  <si>
    <t>2 - Calculer les variables pour les colonnes H à K, et ce, pour les dates affichées à la colonne B (Date B)</t>
  </si>
  <si>
    <t xml:space="preserve">3 - À la colonne L, identifier quel jour de la semaine correspond à la date B de la même ligne </t>
  </si>
  <si>
    <t>Utiliser la fonction RECHERCHEV et JOURSEM. Voici la matrice proposée pour l'intégration de la formule RECHERCHEV :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</si>
  <si>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</si>
  <si>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</si>
  <si>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</si>
  <si>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</si>
  <si>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</si>
  <si>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</si>
  <si>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</si>
  <si>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5 - Reconstituer la date B à partir de données des cellules se trouvant entre les colonnes H à I. </t>
  </si>
  <si>
    <t xml:space="preserve">4 - Calculer à l'aide d'un tableau dynamique, la somme des écarts, en heures, par jour de semaine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</si>
</sst>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yyyy"/>
    <numFmt numFmtId="165" formatCode="mm"/>
    <numFmt numFmtId="166" formatCode="dd"/>
    <numFmt numFmtId="167" formatCode="hh"/>
  </numFmts>
  <fonts count="3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/>
    <xf numFmtId="22" fontId="0" fillId="0" borderId="1" xfId="0" applyNumberFormat="1" applyBorder="1"/>
    <xf numFmtId="22" fontId="1" fillId="0" borderId="1" xfId="0" applyNumberFormat="1" applyFon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0" fontId="0" fillId="0" borderId="1" xfId="0" quotePrefix="1" applyBorder="1" applyAlignment="1">
      <alignment horizontal="center"/>
    </xf>
    <xf numFmtId="14" fontId="2" fillId="0" borderId="0" xfId="0" applyNumberFormat="1" applyFont="1"/>
    <xf numFmtId="0" fontId="2" fillId="0" borderId="0" xfId="0" applyFont="1"/>
    <xf numFmtId="22" fontId="0" fillId="0" borderId="1" xfId="0" quotePrefix="1" applyNumberFormat="1" applyBorder="1" applyAlignment="1">
      <alignment horizont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43"/>
  <sheetViews>
    <sheetView tabSelected="1" topLeftCell="B4" zoomScale="85" zoomScaleNormal="85" workbookViewId="0">
      <selection activeCell="M8" sqref="M8"/>
    </sheetView>
  </sheetViews>
  <sheetFormatPr baseColWidth="10" defaultColWidth="11.42578125" defaultRowHeight="15" x14ac:dyDescent="0.25"/>
  <cols>
    <col min="1" max="1" width="4.42578125" style="1" customWidth="1"/>
    <col min="2" max="3" width="15.85546875" bestFit="1" customWidth="1"/>
    <col min="4" max="4" width="11.5703125" bestFit="1" customWidth="1"/>
    <col min="5" max="5" width="13.28515625" customWidth="1"/>
    <col min="6" max="6" width="13.7109375" bestFit="1" customWidth="1"/>
    <col min="7" max="7" width="15.42578125" bestFit="1" customWidth="1"/>
    <col min="8" max="11" width="16" bestFit="1" customWidth="1"/>
    <col min="12" max="12" width="20" style="1" customWidth="1"/>
    <col min="13" max="13" width="23.85546875" bestFit="1" customWidth="1"/>
  </cols>
  <sheetData>
    <row r="3" spans="1:13" x14ac:dyDescent="0.25">
      <c r="L3" s="1" t="s">
        <v>0</v>
      </c>
    </row>
    <row r="4" spans="1:13" s="1" customFormat="1" x14ac:dyDescent="0.25">
      <c r="C4" s="1" t="s">
        <v>1</v>
      </c>
      <c r="H4" s="1" t="s">
        <v>2</v>
      </c>
      <c r="I4" s="1" t="s">
        <v>3</v>
      </c>
      <c r="J4" s="1" t="s">
        <v>4</v>
      </c>
      <c r="K4" s="1" t="s">
        <v>5</v>
      </c>
      <c r="L4" s="1" t="s">
        <v>6</v>
      </c>
      <c r="M4" s="1" t="s">
        <v>7</v>
      </c>
    </row>
    <row r="5" spans="1:13" x14ac:dyDescent="0.25">
      <c r="D5" s="1" t="s">
        <v>8</v>
      </c>
      <c r="E5" s="1" t="s">
        <v>8</v>
      </c>
      <c r="F5" s="1" t="s">
        <v>8</v>
      </c>
      <c r="G5" s="1" t="s">
        <v>8</v>
      </c>
      <c r="H5" s="1" t="s">
        <v>9</v>
      </c>
      <c r="I5" s="1" t="s">
        <v>9</v>
      </c>
      <c r="J5" s="1" t="s">
        <v>9</v>
      </c>
      <c r="K5" s="1" t="s">
        <v>9</v>
      </c>
      <c r="L5" s="1" t="s">
        <v>9</v>
      </c>
      <c r="M5" s="1" t="s">
        <v>9</v>
      </c>
    </row>
    <row r="6" spans="1:13" x14ac:dyDescent="0.25">
      <c r="A6" s="4" t="s">
        <v>10</v>
      </c>
      <c r="B6" s="4" t="s">
        <v>11</v>
      </c>
      <c r="C6" s="4" t="s">
        <v>12</v>
      </c>
      <c r="D6" s="3" t="s">
        <v>13</v>
      </c>
      <c r="E6" s="3" t="s">
        <v>14</v>
      </c>
      <c r="F6" s="3" t="s">
        <v>15</v>
      </c>
      <c r="G6" s="3" t="s">
        <v>16</v>
      </c>
      <c r="H6" s="4" t="s">
        <v>17</v>
      </c>
      <c r="I6" s="4" t="s">
        <v>18</v>
      </c>
      <c r="J6" s="4" t="s">
        <v>19</v>
      </c>
      <c r="K6" s="4" t="s">
        <v>20</v>
      </c>
      <c r="L6" s="4" t="s">
        <v>21</v>
      </c>
      <c r="M6" s="4" t="s">
        <v>22</v>
      </c>
    </row>
    <row r="7" spans="1:13" x14ac:dyDescent="0.25">
      <c r="A7" s="8">
        <v>1</v>
      </c>
      <c r="B7" s="6">
        <v>44987.850694444445</v>
      </c>
      <c r="C7" s="7">
        <v>44990.759027777778</v>
      </c>
      <c r="D7" s="10">
        <f>IFERROR(B7-C7,vide)</f>
        <v>-2.9083333333328483</v>
      </c>
      <c r="E7" s="10">
        <f>IFERROR((B7-C7)*24,vide)</f>
        <v>-69.799999999988358</v>
      </c>
      <c r="F7" s="10">
        <f>IFERROR((B7-C7)*24*60,vide)</f>
        <v>-4187.9999999993015</v>
      </c>
      <c r="G7" s="11">
        <f>IFERROR((B7-C7)*24*60*60,vide)</f>
        <v>-251279.99999995809</v>
      </c>
      <c r="H7" s="8">
        <v>2023</v>
      </c>
      <c r="I7" s="13">
        <f>B7</f>
        <v>44987.850694444445</v>
      </c>
      <c r="J7" s="14">
        <f>B7</f>
        <v>44987.850694444445</v>
      </c>
      <c r="K7" s="15">
        <f>B7</f>
        <v>44987.850694444445</v>
      </c>
      <c r="L7" s="16" t="s">
        <v>23</v>
      </c>
      <c r="M7" s="9">
        <v>44987</v>
      </c>
    </row>
    <row r="8" spans="1:13" x14ac:dyDescent="0.25">
      <c r="A8" s="8">
        <v>2</v>
      </c>
      <c r="B8" s="6">
        <v>44992.059027777781</v>
      </c>
      <c r="C8" s="7">
        <v>44997.65902777778</v>
      </c>
      <c r="D8" s="10">
        <f>IFERROR(B8-C8,vide)</f>
        <v>-5.5999999999985448</v>
      </c>
      <c r="E8" s="10">
        <f>IFERROR((B8-C8)*24,vide)</f>
        <v>-134.39999999996508</v>
      </c>
      <c r="F8" s="10">
        <f>IFERROR((B8-C8)*24*60,vide)</f>
        <v>-8063.9999999979045</v>
      </c>
      <c r="G8" s="11">
        <f>IFERROR((B8-C8)*24*60*60,vide)</f>
        <v>-483839.99999987427</v>
      </c>
      <c r="H8" s="12">
        <f>B7</f>
        <v>44987.850694444445</v>
      </c>
      <c r="I8" s="13">
        <f t="shared" ref="I8:I19" si="0">B8</f>
        <v>44992.059027777781</v>
      </c>
      <c r="J8" s="14">
        <f t="shared" ref="J8:J19" si="1">B8</f>
        <v>44992.059027777781</v>
      </c>
      <c r="K8" s="15">
        <f t="shared" ref="K8:K19" si="2">B8</f>
        <v>44992.059027777781</v>
      </c>
      <c r="L8" s="19" t="e">
        <f>VLOOKUP(B8,E32:F38,6,FALSE)*WEEKDAY(E32:F38,2)</f>
        <v>#N/A</v>
      </c>
      <c r="M8" s="20" t="e">
        <f>DATE(H8,I8,J8)</f>
        <v>#NUM!</v>
      </c>
    </row>
    <row r="9" spans="1:13" x14ac:dyDescent="0.25">
      <c r="A9" s="8">
        <v>3</v>
      </c>
      <c r="B9" s="6">
        <v>44994.309027777781</v>
      </c>
      <c r="C9" s="7">
        <v>44996.65902777778</v>
      </c>
      <c r="D9" s="10">
        <f>IFERROR(B9-C9,vide)</f>
        <v>-2.3499999999985448</v>
      </c>
      <c r="E9" s="10">
        <f>IFERROR((B9-C9)*24,vide)</f>
        <v>-56.399999999965075</v>
      </c>
      <c r="F9" s="10">
        <f>IFERROR((B9-C9)*24*60,vide)</f>
        <v>-3383.9999999979045</v>
      </c>
      <c r="G9" s="11">
        <f>IFERROR((B9-C9)*24*60*60,vide)</f>
        <v>-203039.99999987427</v>
      </c>
      <c r="H9" s="12">
        <f t="shared" ref="H9:H19" si="3">B8</f>
        <v>44992.059027777781</v>
      </c>
      <c r="I9" s="13">
        <f t="shared" si="0"/>
        <v>44994.309027777781</v>
      </c>
      <c r="J9" s="14">
        <f t="shared" si="1"/>
        <v>44994.309027777781</v>
      </c>
      <c r="K9" s="15">
        <f t="shared" si="2"/>
        <v>44994.309027777781</v>
      </c>
      <c r="L9" s="19" t="e">
        <f t="shared" ref="L9:L19" si="4">VLOOKUP(B9,E33:F39,6,FALSE)*WEEKDAY(E33:F39,2)</f>
        <v>#N/A</v>
      </c>
      <c r="M9" s="5"/>
    </row>
    <row r="10" spans="1:13" x14ac:dyDescent="0.25">
      <c r="A10" s="8">
        <v>4</v>
      </c>
      <c r="B10" s="6">
        <v>44997.559027777781</v>
      </c>
      <c r="C10" s="7">
        <v>45000.65902777778</v>
      </c>
      <c r="D10" s="10">
        <f>IFERROR(B10-C10,vide)</f>
        <v>-3.0999999999985448</v>
      </c>
      <c r="E10" s="10">
        <f>IFERROR((B10-C10)*24,vide)</f>
        <v>-74.399999999965075</v>
      </c>
      <c r="F10" s="10">
        <f>IFERROR((B10-C10)*24*60,vide)</f>
        <v>-4463.9999999979045</v>
      </c>
      <c r="G10" s="11">
        <f>IFERROR((B10-C10)*24*60*60,vide)</f>
        <v>-267839.99999987427</v>
      </c>
      <c r="H10" s="12">
        <f t="shared" si="3"/>
        <v>44994.309027777781</v>
      </c>
      <c r="I10" s="13">
        <f t="shared" si="0"/>
        <v>44997.559027777781</v>
      </c>
      <c r="J10" s="14">
        <f t="shared" si="1"/>
        <v>44997.559027777781</v>
      </c>
      <c r="K10" s="15">
        <f t="shared" si="2"/>
        <v>44997.559027777781</v>
      </c>
      <c r="L10" s="19" t="e">
        <f t="shared" si="4"/>
        <v>#N/A</v>
      </c>
      <c r="M10" s="5"/>
    </row>
    <row r="11" spans="1:13" x14ac:dyDescent="0.25">
      <c r="A11" s="8">
        <v>5</v>
      </c>
      <c r="B11" s="6">
        <v>45003.767361111109</v>
      </c>
      <c r="C11" s="7">
        <v>45009.759027777778</v>
      </c>
      <c r="D11" s="10">
        <f>IFERROR(B11-C11,vide)</f>
        <v>-5.9916666666686069</v>
      </c>
      <c r="E11" s="10">
        <f>IFERROR((B11-C11)*24,vide)</f>
        <v>-143.80000000004657</v>
      </c>
      <c r="F11" s="10">
        <f>IFERROR((B11-C11)*24*60,vide)</f>
        <v>-8628.000000002794</v>
      </c>
      <c r="G11" s="11">
        <f>IFERROR((B11-C11)*24*60*60,vide)</f>
        <v>-517680.00000016764</v>
      </c>
      <c r="H11" s="12">
        <f t="shared" si="3"/>
        <v>44997.559027777781</v>
      </c>
      <c r="I11" s="13">
        <f t="shared" si="0"/>
        <v>45003.767361111109</v>
      </c>
      <c r="J11" s="14">
        <f t="shared" si="1"/>
        <v>45003.767361111109</v>
      </c>
      <c r="K11" s="15">
        <f t="shared" si="2"/>
        <v>45003.767361111109</v>
      </c>
      <c r="L11" s="19" t="e">
        <f t="shared" si="4"/>
        <v>#N/A</v>
      </c>
      <c r="M11" s="5"/>
    </row>
    <row r="12" spans="1:13" x14ac:dyDescent="0.25">
      <c r="A12" s="8">
        <v>6</v>
      </c>
      <c r="B12" s="6">
        <v>45010.555555555555</v>
      </c>
      <c r="C12" s="7">
        <v>45014.059027777781</v>
      </c>
      <c r="D12" s="10">
        <f>IFERROR(B12-C12,vide)</f>
        <v>-3.5034722222262644</v>
      </c>
      <c r="E12" s="10">
        <f>IFERROR((B12-C12)*24,vide)</f>
        <v>-84.083333333430346</v>
      </c>
      <c r="F12" s="10">
        <f>IFERROR((B12-C12)*24*60,vide)</f>
        <v>-5045.0000000058208</v>
      </c>
      <c r="G12" s="11">
        <f>IFERROR((B12-C12)*24*60*60,vide)</f>
        <v>-302700.00000034925</v>
      </c>
      <c r="H12" s="12">
        <f t="shared" si="3"/>
        <v>45003.767361111109</v>
      </c>
      <c r="I12" s="13">
        <f t="shared" si="0"/>
        <v>45010.555555555555</v>
      </c>
      <c r="J12" s="14">
        <f t="shared" si="1"/>
        <v>45010.555555555555</v>
      </c>
      <c r="K12" s="15">
        <f t="shared" si="2"/>
        <v>45010.555555555555</v>
      </c>
      <c r="L12" s="19" t="e">
        <f t="shared" si="4"/>
        <v>#N/A</v>
      </c>
      <c r="M12" s="5"/>
    </row>
    <row r="13" spans="1:13" x14ac:dyDescent="0.25">
      <c r="A13" s="8">
        <v>7</v>
      </c>
      <c r="B13" s="6">
        <v>45020.65902777778</v>
      </c>
      <c r="C13" s="7">
        <v>45015.559027777781</v>
      </c>
      <c r="D13" s="10">
        <f>IFERROR(B13-C13,vide)</f>
        <v>5.0999999999985448</v>
      </c>
      <c r="E13" s="10">
        <f>IFERROR((B13-C13)*24,vide)</f>
        <v>122.39999999996508</v>
      </c>
      <c r="F13" s="10">
        <f>IFERROR((B13-C13)*24*60,vide)</f>
        <v>7343.9999999979045</v>
      </c>
      <c r="G13" s="11">
        <f>IFERROR((B13-C13)*24*60*60,vide)</f>
        <v>440639.99999987427</v>
      </c>
      <c r="H13" s="12">
        <f t="shared" si="3"/>
        <v>45010.555555555555</v>
      </c>
      <c r="I13" s="13">
        <f t="shared" si="0"/>
        <v>45020.65902777778</v>
      </c>
      <c r="J13" s="14">
        <f t="shared" si="1"/>
        <v>45020.65902777778</v>
      </c>
      <c r="K13" s="15">
        <f t="shared" si="2"/>
        <v>45020.65902777778</v>
      </c>
      <c r="L13" s="19" t="e">
        <f t="shared" si="4"/>
        <v>#N/A</v>
      </c>
      <c r="M13" s="5"/>
    </row>
    <row r="14" spans="1:13" x14ac:dyDescent="0.25">
      <c r="A14" s="8">
        <v>8</v>
      </c>
      <c r="B14" s="6">
        <v>45022.559027777781</v>
      </c>
      <c r="C14" s="7">
        <v>45029.759027777778</v>
      </c>
      <c r="D14" s="10">
        <f>IFERROR(B14-C14,vide)</f>
        <v>-7.1999999999970896</v>
      </c>
      <c r="E14" s="10">
        <f>IFERROR((B14-C14)*24,vide)</f>
        <v>-172.79999999993015</v>
      </c>
      <c r="F14" s="10">
        <f>IFERROR((B14-C14)*24*60,vide)</f>
        <v>-10367.999999995809</v>
      </c>
      <c r="G14" s="11">
        <f>IFERROR((B14-C14)*24*60*60,vide)</f>
        <v>-622079.99999974854</v>
      </c>
      <c r="H14" s="12">
        <f t="shared" si="3"/>
        <v>45020.65902777778</v>
      </c>
      <c r="I14" s="13">
        <f t="shared" si="0"/>
        <v>45022.559027777781</v>
      </c>
      <c r="J14" s="14">
        <f t="shared" si="1"/>
        <v>45022.559027777781</v>
      </c>
      <c r="K14" s="15">
        <f t="shared" si="2"/>
        <v>45022.559027777781</v>
      </c>
      <c r="L14" s="19" t="e">
        <f t="shared" si="4"/>
        <v>#N/A</v>
      </c>
      <c r="M14" s="5"/>
    </row>
    <row r="15" spans="1:13" x14ac:dyDescent="0.25">
      <c r="A15" s="8">
        <v>9</v>
      </c>
      <c r="B15" s="6">
        <v>45030.559027777781</v>
      </c>
      <c r="C15" s="7">
        <v>45038.859027777784</v>
      </c>
      <c r="D15" s="10">
        <f>IFERROR(B15-C15,vide)</f>
        <v>-8.3000000000029104</v>
      </c>
      <c r="E15" s="10">
        <f>IFERROR((B15-C15)*24,vide)</f>
        <v>-199.20000000006985</v>
      </c>
      <c r="F15" s="10">
        <f>IFERROR((B15-C15)*24*60,vide)</f>
        <v>-11952.000000004191</v>
      </c>
      <c r="G15" s="11">
        <f>IFERROR((B15-C15)*24*60*60,vide)</f>
        <v>-717120.00000025146</v>
      </c>
      <c r="H15" s="12">
        <f t="shared" si="3"/>
        <v>45022.559027777781</v>
      </c>
      <c r="I15" s="13">
        <f t="shared" si="0"/>
        <v>45030.559027777781</v>
      </c>
      <c r="J15" s="14">
        <f t="shared" si="1"/>
        <v>45030.559027777781</v>
      </c>
      <c r="K15" s="15">
        <f t="shared" si="2"/>
        <v>45030.559027777781</v>
      </c>
      <c r="L15" s="19" t="e">
        <f t="shared" si="4"/>
        <v>#N/A</v>
      </c>
      <c r="M15" s="5"/>
    </row>
    <row r="16" spans="1:13" x14ac:dyDescent="0.25">
      <c r="A16" s="8">
        <v>10</v>
      </c>
      <c r="B16" s="6">
        <v>45038.859027777784</v>
      </c>
      <c r="C16" s="7">
        <v>45034.559027777781</v>
      </c>
      <c r="D16" s="10">
        <f>IFERROR(B16-C16,vide)</f>
        <v>4.3000000000029104</v>
      </c>
      <c r="E16" s="10">
        <f>IFERROR((B16-C16)*24,vide)</f>
        <v>103.20000000006985</v>
      </c>
      <c r="F16" s="10">
        <f>IFERROR((B16-C16)*24*60,vide)</f>
        <v>6192.000000004191</v>
      </c>
      <c r="G16" s="11">
        <f>IFERROR((B16-C16)*24*60*60,vide)</f>
        <v>371520.00000025146</v>
      </c>
      <c r="H16" s="12">
        <f t="shared" si="3"/>
        <v>45030.559027777781</v>
      </c>
      <c r="I16" s="13">
        <f t="shared" si="0"/>
        <v>45038.859027777784</v>
      </c>
      <c r="J16" s="14">
        <f t="shared" si="1"/>
        <v>45038.859027777784</v>
      </c>
      <c r="K16" s="15">
        <f t="shared" si="2"/>
        <v>45038.859027777784</v>
      </c>
      <c r="L16" s="19" t="e">
        <f t="shared" si="4"/>
        <v>#N/A</v>
      </c>
      <c r="M16" s="5"/>
    </row>
    <row r="17" spans="1:13" x14ac:dyDescent="0.25">
      <c r="A17" s="8">
        <v>11</v>
      </c>
      <c r="B17" s="6">
        <v>45042.475694444445</v>
      </c>
      <c r="C17" s="7">
        <v>45052.459027777782</v>
      </c>
      <c r="D17" s="10">
        <f>IFERROR(B17-C17,vide)</f>
        <v>-9.9833333333372138</v>
      </c>
      <c r="E17" s="10">
        <f>IFERROR((B17-C17)*24,vide)</f>
        <v>-239.60000000009313</v>
      </c>
      <c r="F17" s="10">
        <f>IFERROR((B17-C17)*24*60,vide)</f>
        <v>-14376.000000005588</v>
      </c>
      <c r="G17" s="11">
        <f>IFERROR((B17-C17)*24*60*60,vide)</f>
        <v>-862560.00000033528</v>
      </c>
      <c r="H17" s="12">
        <f t="shared" si="3"/>
        <v>45038.859027777784</v>
      </c>
      <c r="I17" s="13">
        <f t="shared" si="0"/>
        <v>45042.475694444445</v>
      </c>
      <c r="J17" s="14">
        <f t="shared" si="1"/>
        <v>45042.475694444445</v>
      </c>
      <c r="K17" s="15">
        <f t="shared" si="2"/>
        <v>45042.475694444445</v>
      </c>
      <c r="L17" s="19" t="e">
        <f t="shared" si="4"/>
        <v>#N/A</v>
      </c>
      <c r="M17" s="5"/>
    </row>
    <row r="18" spans="1:13" x14ac:dyDescent="0.25">
      <c r="A18" s="8">
        <v>12</v>
      </c>
      <c r="B18" s="6">
        <v>45044.517361111109</v>
      </c>
      <c r="C18" s="7">
        <v>45046.789027777784</v>
      </c>
      <c r="D18" s="10">
        <f>IFERROR(B18-C18,vide)</f>
        <v>-2.2716666666747187</v>
      </c>
      <c r="E18" s="10">
        <f>IFERROR((B18-C18)*24,vide)</f>
        <v>-54.520000000193249</v>
      </c>
      <c r="F18" s="10">
        <f>IFERROR((B18-C18)*24*60,vide)</f>
        <v>-3271.200000011595</v>
      </c>
      <c r="G18" s="11">
        <f>IFERROR((B18-C18)*24*60*60,vide)</f>
        <v>-196272.0000006957</v>
      </c>
      <c r="H18" s="12">
        <f t="shared" si="3"/>
        <v>45042.475694444445</v>
      </c>
      <c r="I18" s="13">
        <f t="shared" si="0"/>
        <v>45044.517361111109</v>
      </c>
      <c r="J18" s="14">
        <f t="shared" si="1"/>
        <v>45044.517361111109</v>
      </c>
      <c r="K18" s="15">
        <f t="shared" si="2"/>
        <v>45044.517361111109</v>
      </c>
      <c r="L18" s="19" t="e">
        <f t="shared" si="4"/>
        <v>#N/A</v>
      </c>
      <c r="M18" s="5"/>
    </row>
    <row r="19" spans="1:13" x14ac:dyDescent="0.25">
      <c r="A19" s="8">
        <v>13</v>
      </c>
      <c r="B19" s="6">
        <v>45048.559027777781</v>
      </c>
      <c r="C19" s="7">
        <v>45052.929027777784</v>
      </c>
      <c r="D19" s="10">
        <f>IFERROR(B19-C19,vide)</f>
        <v>-4.3700000000026193</v>
      </c>
      <c r="E19" s="10">
        <f>IFERROR((B19-C19)*24,vide)</f>
        <v>-104.88000000006286</v>
      </c>
      <c r="F19" s="10">
        <f>IFERROR((B19-C19)*24*60,vide)</f>
        <v>-6292.8000000037719</v>
      </c>
      <c r="G19" s="11">
        <f>IFERROR((B19-C19)*24*60*60,vide)</f>
        <v>-377568.00000022631</v>
      </c>
      <c r="H19" s="12">
        <f t="shared" si="3"/>
        <v>45044.517361111109</v>
      </c>
      <c r="I19" s="13">
        <f t="shared" si="0"/>
        <v>45048.559027777781</v>
      </c>
      <c r="J19" s="14">
        <f t="shared" si="1"/>
        <v>45048.559027777781</v>
      </c>
      <c r="K19" s="15">
        <f t="shared" si="2"/>
        <v>45048.559027777781</v>
      </c>
      <c r="L19" s="19" t="e">
        <f t="shared" si="4"/>
        <v>#N/A</v>
      </c>
      <c r="M19" s="5"/>
    </row>
    <row r="20" spans="1:13" x14ac:dyDescent="0.25">
      <c r="B20" s="2"/>
      <c r="C20" s="2"/>
    </row>
    <row r="21" spans="1:13" x14ac:dyDescent="0.25">
      <c r="B21" s="2"/>
      <c r="C21" s="2"/>
    </row>
    <row r="22" spans="1:13" x14ac:dyDescent="0.25">
      <c r="B22" s="2"/>
      <c r="C22" s="2" t="s">
        <v>24</v>
      </c>
    </row>
    <row r="23" spans="1:13" x14ac:dyDescent="0.25">
      <c r="B23" s="2"/>
      <c r="C23" s="2"/>
    </row>
    <row r="24" spans="1:13" x14ac:dyDescent="0.25">
      <c r="B24" s="2"/>
      <c r="C24" t="s">
        <v>25</v>
      </c>
    </row>
    <row r="25" spans="1:13" x14ac:dyDescent="0.25">
      <c r="B25" s="2"/>
      <c r="D25" t="s">
        <v>26</v>
      </c>
    </row>
    <row r="26" spans="1:13" x14ac:dyDescent="0.25">
      <c r="B26" s="2"/>
      <c r="C26" s="2"/>
    </row>
    <row r="27" spans="1:13" x14ac:dyDescent="0.25">
      <c r="B27" s="2"/>
      <c r="C27" s="17" t="s">
        <v>27</v>
      </c>
      <c r="D27" s="18"/>
      <c r="E27" s="18"/>
      <c r="F27" s="18"/>
      <c r="G27" s="18"/>
      <c r="H27" s="18"/>
      <c r="I27" s="18"/>
    </row>
    <row r="29" spans="1:13" x14ac:dyDescent="0.25">
      <c r="C29" t="s">
        <v>28</v>
      </c>
    </row>
    <row r="30" spans="1:13" x14ac:dyDescent="0.25">
      <c r="D30" t="s">
        <v>29</v>
      </c>
    </row>
    <row r="32" spans="1:13" x14ac:dyDescent="0.25">
      <c r="E32" s="8">
        <v>1</v>
      </c>
      <c r="F32" s="8" t="s">
        <v>30</v>
      </c>
      <c r="G32" s="1"/>
    </row>
    <row r="33" spans="3:7" x14ac:dyDescent="0.25">
      <c r="E33" s="8">
        <v>2</v>
      </c>
      <c r="F33" s="8" t="s">
        <v>31</v>
      </c>
      <c r="G33" s="1"/>
    </row>
    <row r="34" spans="3:7" x14ac:dyDescent="0.25">
      <c r="E34" s="8">
        <v>3</v>
      </c>
      <c r="F34" s="8" t="s">
        <v>32</v>
      </c>
      <c r="G34" s="1"/>
    </row>
    <row r="35" spans="3:7" x14ac:dyDescent="0.25">
      <c r="E35" s="8">
        <v>4</v>
      </c>
      <c r="F35" s="8" t="s">
        <v>33</v>
      </c>
      <c r="G35" s="1"/>
    </row>
    <row r="36" spans="3:7" x14ac:dyDescent="0.25">
      <c r="E36" s="8">
        <v>5</v>
      </c>
      <c r="F36" s="8" t="s">
        <v>34</v>
      </c>
      <c r="G36" s="1"/>
    </row>
    <row r="37" spans="3:7" x14ac:dyDescent="0.25">
      <c r="E37" s="8">
        <v>6</v>
      </c>
      <c r="F37" s="8" t="s">
        <v>35</v>
      </c>
      <c r="G37" s="1"/>
    </row>
    <row r="38" spans="3:7" x14ac:dyDescent="0.25">
      <c r="E38" s="8">
        <v>7</v>
      </c>
      <c r="F38" s="8" t="s">
        <v>36</v>
      </c>
      <c r="G38" s="1"/>
    </row>
    <row r="40" spans="3:7" x14ac:dyDescent="0.25">
      <c r="C40" t="s">
        <v>37</v>
      </c>
    </row>
    <row r="41" spans="3:7" x14ac:dyDescent="0.25">
      <c r="D41" s="1" t="s">
        <v>7</v>
      </c>
    </row>
    <row r="43" spans="3:7" x14ac:dyDescent="0.25">
      <c r="C43" t="s">
        <v>38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Morin Annie</cp:lastModifiedBy>
  <cp:revision/>
  <dcterms:created xsi:type="dcterms:W3CDTF">2024-02-28T13:37:40Z</dcterms:created>
  <dcterms:modified xsi:type="dcterms:W3CDTF">2025-04-10T20:39:31Z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d8d5d-78e2-4a62-9fcd-016eb5e4c57c_Enabled">
    <vt:lpwstr>true</vt:lpwstr>
  </property>
  <property fmtid="{D5CDD505-2E9C-101B-9397-08002B2CF9AE}" pid="3" name="MSIP_Label_6a7d8d5d-78e2-4a62-9fcd-016eb5e4c57c_SetDate">
    <vt:lpwstr>2025-04-10T20:29:11Z</vt:lpwstr>
  </property>
  <property fmtid="{D5CDD505-2E9C-101B-9397-08002B2CF9AE}" pid="4" name="MSIP_Label_6a7d8d5d-78e2-4a62-9fcd-016eb5e4c57c_Method">
    <vt:lpwstr>Standard</vt:lpwstr>
  </property>
  <property fmtid="{D5CDD505-2E9C-101B-9397-08002B2CF9AE}" pid="5" name="MSIP_Label_6a7d8d5d-78e2-4a62-9fcd-016eb5e4c57c_Name">
    <vt:lpwstr>Général</vt:lpwstr>
  </property>
  <property fmtid="{D5CDD505-2E9C-101B-9397-08002B2CF9AE}" pid="6" name="MSIP_Label_6a7d8d5d-78e2-4a62-9fcd-016eb5e4c57c_SiteId">
    <vt:lpwstr>06e1fe28-5f8b-4075-bf6c-ae24be1a7992</vt:lpwstr>
  </property>
  <property fmtid="{D5CDD505-2E9C-101B-9397-08002B2CF9AE}" pid="7" name="MSIP_Label_6a7d8d5d-78e2-4a62-9fcd-016eb5e4c57c_ActionId">
    <vt:lpwstr>ff09b78e-c0ef-4852-b70d-a9385e92e32d</vt:lpwstr>
  </property>
  <property fmtid="{D5CDD505-2E9C-101B-9397-08002B2CF9AE}" pid="8" name="MSIP_Label_6a7d8d5d-78e2-4a62-9fcd-016eb5e4c57c_ContentBits">
    <vt:lpwstr>0</vt:lpwstr>
  </property>
  <property fmtid="{D5CDD505-2E9C-101B-9397-08002B2CF9AE}" pid="9" name="MSIP_Label_6a7d8d5d-78e2-4a62-9fcd-016eb5e4c57c_Tag">
    <vt:lpwstr>10, 3, 0, 2</vt:lpwstr>
  </property>
</Properties>
</file>