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nocito\Desktop\"/>
    </mc:Choice>
  </mc:AlternateContent>
  <xr:revisionPtr revIDLastSave="0" documentId="13_ncr:1_{D52B461A-BC8C-4F63-A506-113AE1D7CCC2}" xr6:coauthVersionLast="45" xr6:coauthVersionMax="45" xr10:uidLastSave="{00000000-0000-0000-0000-000000000000}"/>
  <bookViews>
    <workbookView xWindow="-110" yWindow="-110" windowWidth="19420" windowHeight="10420" activeTab="1" xr2:uid="{4FC7288C-A934-4972-95E8-BF24B5B85229}"/>
  </bookViews>
  <sheets>
    <sheet name="Sheet2" sheetId="2" r:id="rId1"/>
    <sheet name="Sheet6" sheetId="1" r:id="rId2"/>
  </sheets>
  <definedNames>
    <definedName name="_xlnm._FilterDatabase" localSheetId="1" hidden="1">Sheet6!$B$1:$R$1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5" i="1" l="1"/>
  <c r="K15" i="1" s="1"/>
  <c r="E15" i="1"/>
  <c r="A15" i="1"/>
  <c r="J14" i="1"/>
  <c r="K14" i="1" s="1"/>
  <c r="E14" i="1"/>
  <c r="A14" i="1"/>
  <c r="J13" i="1"/>
  <c r="K13" i="1" s="1"/>
  <c r="E13" i="1"/>
  <c r="A13" i="1"/>
  <c r="J12" i="1"/>
  <c r="K12" i="1" s="1"/>
  <c r="E12" i="1"/>
  <c r="A12" i="1"/>
  <c r="J11" i="1"/>
  <c r="K11" i="1" s="1"/>
  <c r="E11" i="1"/>
  <c r="A11" i="1"/>
  <c r="J10" i="1"/>
  <c r="K10" i="1" s="1"/>
  <c r="E10" i="1"/>
  <c r="A10" i="1"/>
  <c r="J9" i="1"/>
  <c r="K9" i="1" s="1"/>
  <c r="E9" i="1"/>
  <c r="A9" i="1"/>
  <c r="J8" i="1"/>
  <c r="K8" i="1" s="1"/>
  <c r="E8" i="1"/>
  <c r="A8" i="1"/>
  <c r="J7" i="1"/>
  <c r="K7" i="1" s="1"/>
  <c r="E7" i="1"/>
  <c r="A7" i="1"/>
  <c r="J6" i="1"/>
  <c r="K6" i="1" s="1"/>
  <c r="E6" i="1"/>
  <c r="A6" i="1"/>
  <c r="J5" i="1"/>
  <c r="K5" i="1" s="1"/>
  <c r="E5" i="1"/>
  <c r="A5" i="1"/>
  <c r="J4" i="1"/>
  <c r="K4" i="1" s="1"/>
  <c r="E4" i="1"/>
  <c r="A4" i="1"/>
  <c r="J3" i="1"/>
  <c r="K3" i="1" s="1"/>
  <c r="E3" i="1"/>
  <c r="A3" i="1"/>
  <c r="A2" i="1" l="1"/>
  <c r="E2" i="1"/>
  <c r="J2" i="1" l="1"/>
  <c r="K2" i="1" s="1"/>
</calcChain>
</file>

<file path=xl/sharedStrings.xml><?xml version="1.0" encoding="utf-8"?>
<sst xmlns="http://schemas.openxmlformats.org/spreadsheetml/2006/main" count="19" uniqueCount="19">
  <si>
    <t>Nom</t>
  </si>
  <si>
    <t>Prénom</t>
  </si>
  <si>
    <t>Motif</t>
  </si>
  <si>
    <t>Statut</t>
  </si>
  <si>
    <t xml:space="preserve"> Début</t>
  </si>
  <si>
    <t>Fin</t>
  </si>
  <si>
    <t xml:space="preserve">Reprise </t>
  </si>
  <si>
    <t>Cumul</t>
  </si>
  <si>
    <t>Accident professionnel</t>
  </si>
  <si>
    <t>Non</t>
  </si>
  <si>
    <t>En attente</t>
  </si>
  <si>
    <t>Oui</t>
  </si>
  <si>
    <t>Accident non-professionnel</t>
  </si>
  <si>
    <t>Maladie</t>
  </si>
  <si>
    <t>Grossesse</t>
  </si>
  <si>
    <t>Accouchement</t>
  </si>
  <si>
    <t>Alerte</t>
  </si>
  <si>
    <t>taux</t>
  </si>
  <si>
    <t>Nombre 
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</si>
</sst>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;@"/>
  </numFmts>
  <fonts count="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 wrapText="1"/>
    </xf>
    <xf numFmtId="164" fontId="0" fillId="0" borderId="0" xfId="0" applyNumberFormat="1" applyAlignment="1">
      <alignment horizontal="left" wrapText="1"/>
    </xf>
    <xf numFmtId="2" fontId="0" fillId="0" borderId="0" xfId="0" applyNumberFormat="1" applyAlignment="1">
      <alignment horizontal="left" wrapText="1"/>
    </xf>
    <xf numFmtId="14" fontId="0" fillId="0" borderId="0" xfId="0" applyNumberFormat="1" applyAlignment="1">
      <alignment horizontal="left" wrapText="1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</cellXfs>
  <cellStyles count="1">
    <cellStyle name="Normal" xfId="0" builtinId="0"/>
  </cellStyles>
  <dxfs count="55">
    <dxf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  <dxf>
      <numFmt numFmtId="164" formatCode="dd\.mm\.yy;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2" tint="-9.9978637043366805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dd\.mm\.yy;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color theme="7" tint="0.39988402966399123"/>
      </font>
      <fill>
        <patternFill>
          <bgColor theme="8" tint="-0.24994659260841701"/>
        </patternFill>
      </fill>
    </dxf>
    <dxf>
      <font>
        <b/>
        <i val="0"/>
        <color theme="7" tint="0.59996337778862885"/>
      </font>
      <fill>
        <patternFill>
          <bgColor theme="8" tint="0.3999450666829432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5" tint="0.59996337778862885"/>
      </font>
      <fill>
        <patternFill>
          <bgColor theme="2" tint="-0.499984740745262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0.39988402966399123"/>
      </font>
      <fill>
        <patternFill>
          <bgColor theme="8" tint="-0.24994659260841701"/>
        </patternFill>
      </fill>
    </dxf>
    <dxf>
      <font>
        <b/>
        <i val="0"/>
        <color theme="7" tint="0.59996337778862885"/>
      </font>
      <fill>
        <patternFill>
          <bgColor theme="8" tint="0.3999450666829432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5" tint="0.59996337778862885"/>
      </font>
      <fill>
        <patternFill>
          <bgColor theme="2" tint="-0.499984740745262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0.39988402966399123"/>
      </font>
      <fill>
        <patternFill>
          <bgColor theme="8" tint="-0.24994659260841701"/>
        </patternFill>
      </fill>
    </dxf>
    <dxf>
      <font>
        <b/>
        <i val="0"/>
        <color theme="7" tint="0.59996337778862885"/>
      </font>
      <fill>
        <patternFill>
          <bgColor theme="8" tint="0.39994506668294322"/>
        </patternFill>
      </fill>
    </dxf>
    <dxf>
      <font>
        <b/>
        <i val="0"/>
        <color theme="5" tint="0.59996337778862885"/>
      </font>
      <fill>
        <patternFill>
          <bgColor theme="2" tint="-0.49998474074526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7" tint="0.39988402966399123"/>
      </font>
      <fill>
        <patternFill>
          <bgColor theme="8" tint="-0.24994659260841701"/>
        </patternFill>
      </fill>
    </dxf>
    <dxf>
      <font>
        <b/>
        <i val="0"/>
        <color theme="7" tint="0.59996337778862885"/>
      </font>
      <fill>
        <patternFill>
          <bgColor theme="8" tint="0.39994506668294322"/>
        </patternFill>
      </fill>
    </dxf>
    <dxf>
      <font>
        <b/>
        <i val="0"/>
        <color theme="5" tint="0.59996337778862885"/>
      </font>
      <fill>
        <patternFill>
          <bgColor theme="2" tint="-0.49998474074526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7" tint="0.39988402966399123"/>
      </font>
      <fill>
        <patternFill>
          <bgColor theme="8" tint="-0.24994659260841701"/>
        </patternFill>
      </fill>
    </dxf>
    <dxf>
      <font>
        <b/>
        <i val="0"/>
        <color theme="7" tint="0.59996337778862885"/>
      </font>
      <fill>
        <patternFill>
          <bgColor theme="8" tint="0.39994506668294322"/>
        </patternFill>
      </fill>
    </dxf>
    <dxf>
      <font>
        <b/>
        <i val="0"/>
        <color theme="5" tint="0.59996337778862885"/>
      </font>
      <fill>
        <patternFill>
          <bgColor theme="2" tint="-0.49998474074526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7" tint="0.39988402966399123"/>
      </font>
      <fill>
        <patternFill>
          <bgColor theme="8" tint="-0.24994659260841701"/>
        </patternFill>
      </fill>
    </dxf>
    <dxf>
      <font>
        <b/>
        <i val="0"/>
        <color theme="7" tint="0.59996337778862885"/>
      </font>
      <fill>
        <patternFill>
          <bgColor theme="8" tint="0.39994506668294322"/>
        </patternFill>
      </fill>
    </dxf>
    <dxf>
      <font>
        <b/>
        <i val="0"/>
        <color theme="5" tint="0.59996337778862885"/>
      </font>
      <fill>
        <patternFill>
          <bgColor theme="2" tint="-0.499984740745262"/>
        </patternFill>
      </fill>
    </dxf>
    <dxf>
      <font>
        <b val="0"/>
        <i val="0"/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4" tint="-0.24994659260841701"/>
      </font>
      <fill>
        <patternFill>
          <bgColor theme="8" tint="0.79998168889431442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0.59996337778862885"/>
      </font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499501-1888-4484-863D-7471F1B6B531}" name="Table1" displayName="Table1" ref="A1:K15" totalsRowShown="0" headerRowDxfId="9" dataDxfId="10">
  <autoFilter ref="A1:K15" xr:uid="{FB9C09BA-FA95-4A25-A47F-36D358D010C4}"/>
  <tableColumns count="11">
    <tableColumn id="1" xr3:uid="{579DA1FA-A3FF-4303-8DBF-BB148BB0EA36}" name="Alerte" dataDxfId="7">
      <calculatedColumnFormula>IF($I2="","-",(IF($I2="Oui","Fin d'arrêt",(IF($I1="Oui","Début de l'arrêt",(IF($K1&lt;91,"Arrêt reconduit",(IF(OR($K1&gt;91,$K1=91),"Avis d'invalidité",(IF($A1="Avis d'invalidité","-")))))))))))</calculatedColumnFormula>
    </tableColumn>
    <tableColumn id="2" xr3:uid="{E87D0AC6-4571-44B3-A9C3-16EAC88D4AE4}" name="Nom" dataDxfId="8"/>
    <tableColumn id="3" xr3:uid="{41F40CC8-0E76-4C31-A1D4-DE2C07B81601}" name="Prénom" dataDxfId="12"/>
    <tableColumn id="4" xr3:uid="{6B8BBCE4-48A4-474A-BE47-BA797EC85E58}" name="Motif" dataDxfId="6"/>
    <tableColumn id="5" xr3:uid="{39848BFC-E2F6-41B6-8DFF-63C9916FFC1C}" name="Statut" dataDxfId="4">
      <calculatedColumnFormula>IF($I2="","",IF(COUNTIF($I2:I200,"Oui"),"Clôturé","En cours"))</calculatedColumnFormula>
    </tableColumn>
    <tableColumn id="6" xr3:uid="{4B6A7325-404C-4A62-B5CF-AE85EC0F64A3}" name=" Début" dataDxfId="5"/>
    <tableColumn id="7" xr3:uid="{5150A639-A476-4108-ACA1-37B62001D538}" name="Fin" dataDxfId="11"/>
    <tableColumn id="8" xr3:uid="{BD7ED834-7B6D-4B48-A749-680BD5FAE46B}" name="taux" dataDxfId="2"/>
    <tableColumn id="9" xr3:uid="{F688FD4F-7868-4622-8B96-30E9ED6666D5}" name="Reprise " dataDxfId="0"/>
    <tableColumn id="10" xr3:uid="{DBAA24BD-4E73-4BE5-90AA-82000FE42BDC}" name="Nombre _x000a_de jours" dataDxfId="1">
      <calculatedColumnFormula>($G2-$F2)+1</calculatedColumnFormula>
    </tableColumn>
    <tableColumn id="11" xr3:uid="{A1DCA898-29BC-4D3E-BEF7-5914C630AE75}" name="Cumul" dataDxfId="3">
      <calculatedColumnFormula>IF(AND($B2=$B1,OR($I1="Non")),($J2+$K1),$J2)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6397C-E84D-4E51-AF00-4562AA08573F}">
  <sheetPr codeName="Sheet2"/>
  <dimension ref="B1:D6"/>
  <sheetViews>
    <sheetView workbookViewId="0">
      <selection activeCell="D10" sqref="D10"/>
    </sheetView>
  </sheetViews>
  <sheetFormatPr defaultRowHeight="14.5" x14ac:dyDescent="0.35"/>
  <cols>
    <col min="2" max="2" width="12.6328125" customWidth="1"/>
    <col min="4" max="4" width="23.90625" bestFit="1" customWidth="1"/>
  </cols>
  <sheetData>
    <row r="1" spans="2:4" x14ac:dyDescent="0.35">
      <c r="B1" s="9"/>
      <c r="D1" s="9"/>
    </row>
    <row r="2" spans="2:4" x14ac:dyDescent="0.35">
      <c r="B2" s="9" t="s">
        <v>11</v>
      </c>
      <c r="D2" s="10" t="s">
        <v>8</v>
      </c>
    </row>
    <row r="3" spans="2:4" x14ac:dyDescent="0.35">
      <c r="B3" s="9" t="s">
        <v>9</v>
      </c>
      <c r="D3" s="10" t="s">
        <v>12</v>
      </c>
    </row>
    <row r="4" spans="2:4" x14ac:dyDescent="0.35">
      <c r="B4" s="9" t="s">
        <v>10</v>
      </c>
      <c r="D4" s="9" t="s">
        <v>13</v>
      </c>
    </row>
    <row r="5" spans="2:4" x14ac:dyDescent="0.35">
      <c r="D5" s="9" t="s">
        <v>14</v>
      </c>
    </row>
    <row r="6" spans="2:4" x14ac:dyDescent="0.35">
      <c r="D6" s="9" t="s">
        <v>15</v>
      </c>
    </row>
  </sheetData>
  <conditionalFormatting sqref="D2">
    <cfRule type="cellIs" dxfId="54" priority="3" operator="equal">
      <formula>"""Arrêt reconduit"""</formula>
    </cfRule>
    <cfRule type="cellIs" dxfId="53" priority="4" operator="equal">
      <formula>"Sheet7!$D$3"</formula>
    </cfRule>
  </conditionalFormatting>
  <conditionalFormatting sqref="D3">
    <cfRule type="cellIs" dxfId="52" priority="1" operator="equal">
      <formula>"""Arrêt reconduit"""</formula>
    </cfRule>
    <cfRule type="cellIs" dxfId="51" priority="2" operator="equal">
      <formula>"Sheet7!$D$3"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82965-1DAE-4CD5-95B0-5D800C7AEB55}">
  <sheetPr codeName="Sheet1"/>
  <dimension ref="A1:P15"/>
  <sheetViews>
    <sheetView tabSelected="1" workbookViewId="0">
      <selection activeCell="G5" sqref="G5"/>
    </sheetView>
  </sheetViews>
  <sheetFormatPr defaultRowHeight="14.5" x14ac:dyDescent="0.35"/>
  <cols>
    <col min="1" max="1" width="14.6328125" style="5" customWidth="1"/>
    <col min="2" max="2" width="13.26953125" style="5" customWidth="1"/>
    <col min="3" max="3" width="14.7265625" style="5" customWidth="1"/>
    <col min="4" max="4" width="12.36328125" style="5" customWidth="1"/>
    <col min="5" max="5" width="11.453125" style="5" customWidth="1"/>
    <col min="6" max="6" width="8.7265625" style="6" bestFit="1" customWidth="1"/>
    <col min="7" max="7" width="12.6328125" style="6" customWidth="1"/>
    <col min="8" max="8" width="13" style="7" customWidth="1"/>
    <col min="9" max="9" width="13.90625" style="5" customWidth="1"/>
    <col min="10" max="10" width="13.54296875" style="5" customWidth="1"/>
    <col min="11" max="11" width="19.36328125" style="5" customWidth="1"/>
    <col min="12" max="12" width="12.1796875" style="5" customWidth="1"/>
    <col min="13" max="13" width="9.1796875" style="5" bestFit="1" customWidth="1"/>
    <col min="14" max="14" width="12" style="5" bestFit="1" customWidth="1"/>
    <col min="15" max="15" width="8.1796875" style="8" bestFit="1" customWidth="1"/>
    <col min="16" max="16" width="7.90625" style="8" bestFit="1" customWidth="1"/>
    <col min="17" max="17" width="9.90625" style="5" bestFit="1" customWidth="1"/>
    <col min="18" max="18" width="12.36328125" style="5" bestFit="1" customWidth="1"/>
    <col min="19" max="16384" width="8.7265625" style="5"/>
  </cols>
  <sheetData>
    <row r="1" spans="1:16" s="1" customFormat="1" ht="29" x14ac:dyDescent="0.35">
      <c r="A1" s="1" t="s">
        <v>16</v>
      </c>
      <c r="B1" s="1" t="s">
        <v>0</v>
      </c>
      <c r="C1" s="1" t="s">
        <v>1</v>
      </c>
      <c r="D1" s="1" t="s">
        <v>2</v>
      </c>
      <c r="E1" s="1" t="s">
        <v>3</v>
      </c>
      <c r="F1" s="2" t="s">
        <v>4</v>
      </c>
      <c r="G1" s="2" t="s">
        <v>5</v>
      </c>
      <c r="H1" s="3" t="s">
        <v>17</v>
      </c>
      <c r="I1" s="1" t="s">
        <v>6</v>
      </c>
      <c r="J1" s="1" t="s">
        <v>18</v>
      </c>
      <c r="K1" s="1" t="s">
        <v>7</v>
      </c>
      <c r="O1" s="4"/>
      <c r="P1" s="4"/>
    </row>
    <row r="2" spans="1:16" x14ac:dyDescent="0.35">
      <c r="A2" s="11" t="str">
        <f t="shared" ref="A2:A15" si="0">IF($I2="","-",(IF($I2="Oui","Fin d'arrêt",(IF($I1="Oui","Début de l'arrêt",(IF($K1&lt;91,"Arrêt reconduit",(IF(OR($K1&gt;91,$K1=91),"Avis d'invalidité",(IF($A1="Avis d'invalidité","-")))))))))))</f>
        <v>-</v>
      </c>
      <c r="E2" s="12" t="str">
        <f>IF($I2="","",IF(COUNTIF($I2:I200,"Oui"),"Clôturé","En cours"))</f>
        <v/>
      </c>
      <c r="I2" s="13"/>
      <c r="J2" s="12">
        <f>($G2-$F2)+1</f>
        <v>1</v>
      </c>
      <c r="K2" s="12">
        <f>IF(AND($B2=$B1,OR($I1="Non")),($J2+$K1),$J2)</f>
        <v>1</v>
      </c>
      <c r="O2" s="6"/>
      <c r="P2" s="6"/>
    </row>
    <row r="3" spans="1:16" x14ac:dyDescent="0.35">
      <c r="A3" s="11" t="str">
        <f t="shared" si="0"/>
        <v>-</v>
      </c>
      <c r="E3" s="12" t="str">
        <f>IF($I3="","",IF(COUNTIF($I3:I201,"Oui"),"Clôturé","En cours"))</f>
        <v/>
      </c>
      <c r="I3" s="13"/>
      <c r="J3" s="12">
        <f t="shared" ref="J3:J15" si="1">($G3-$F3)+1</f>
        <v>1</v>
      </c>
      <c r="K3" s="12">
        <f t="shared" ref="K3:K15" si="2">IF(AND($B3=$B2,OR($I2="Non")),($J3+$K2),$J3)</f>
        <v>1</v>
      </c>
      <c r="O3" s="6"/>
      <c r="P3" s="6"/>
    </row>
    <row r="4" spans="1:16" x14ac:dyDescent="0.35">
      <c r="A4" s="11" t="str">
        <f t="shared" si="0"/>
        <v>-</v>
      </c>
      <c r="E4" s="12" t="str">
        <f>IF($I4="","",IF(COUNTIF($I4:I202,"Oui"),"Clôturé","En cours"))</f>
        <v/>
      </c>
      <c r="I4" s="13"/>
      <c r="J4" s="12">
        <f t="shared" si="1"/>
        <v>1</v>
      </c>
      <c r="K4" s="12">
        <f t="shared" si="2"/>
        <v>1</v>
      </c>
      <c r="O4" s="6"/>
      <c r="P4" s="6"/>
    </row>
    <row r="5" spans="1:16" x14ac:dyDescent="0.35">
      <c r="A5" s="11" t="str">
        <f t="shared" si="0"/>
        <v>-</v>
      </c>
      <c r="E5" s="12" t="str">
        <f>IF($I5="","",IF(COUNTIF($I5:I203,"Oui"),"Clôturé","En cours"))</f>
        <v/>
      </c>
      <c r="I5" s="13"/>
      <c r="J5" s="12">
        <f t="shared" si="1"/>
        <v>1</v>
      </c>
      <c r="K5" s="12">
        <f t="shared" si="2"/>
        <v>1</v>
      </c>
      <c r="O5" s="6"/>
      <c r="P5" s="6"/>
    </row>
    <row r="6" spans="1:16" x14ac:dyDescent="0.35">
      <c r="A6" s="11" t="str">
        <f t="shared" si="0"/>
        <v>-</v>
      </c>
      <c r="E6" s="12" t="str">
        <f>IF($I6="","",IF(COUNTIF($I6:I204,"Oui"),"Clôturé","En cours"))</f>
        <v/>
      </c>
      <c r="I6" s="13"/>
      <c r="J6" s="12">
        <f t="shared" si="1"/>
        <v>1</v>
      </c>
      <c r="K6" s="12">
        <f t="shared" si="2"/>
        <v>1</v>
      </c>
      <c r="O6" s="6"/>
      <c r="P6" s="6"/>
    </row>
    <row r="7" spans="1:16" x14ac:dyDescent="0.35">
      <c r="A7" s="11" t="str">
        <f t="shared" si="0"/>
        <v>-</v>
      </c>
      <c r="E7" s="12" t="str">
        <f>IF($I7="","",IF(COUNTIF($I7:I205,"Oui"),"Clôturé","En cours"))</f>
        <v/>
      </c>
      <c r="I7" s="13"/>
      <c r="J7" s="12">
        <f t="shared" si="1"/>
        <v>1</v>
      </c>
      <c r="K7" s="12">
        <f t="shared" si="2"/>
        <v>1</v>
      </c>
      <c r="O7" s="6"/>
      <c r="P7" s="6"/>
    </row>
    <row r="8" spans="1:16" x14ac:dyDescent="0.35">
      <c r="A8" s="11" t="str">
        <f t="shared" si="0"/>
        <v>-</v>
      </c>
      <c r="E8" s="12" t="str">
        <f>IF($I8="","",IF(COUNTIF($I8:I206,"Oui"),"Clôturé","En cours"))</f>
        <v/>
      </c>
      <c r="I8" s="13"/>
      <c r="J8" s="12">
        <f t="shared" si="1"/>
        <v>1</v>
      </c>
      <c r="K8" s="12">
        <f t="shared" si="2"/>
        <v>1</v>
      </c>
      <c r="O8" s="6"/>
      <c r="P8" s="6"/>
    </row>
    <row r="9" spans="1:16" x14ac:dyDescent="0.35">
      <c r="A9" s="11" t="str">
        <f t="shared" si="0"/>
        <v>-</v>
      </c>
      <c r="E9" s="12" t="str">
        <f>IF($I9="","",IF(COUNTIF($I9:I207,"Oui"),"Clôturé","En cours"))</f>
        <v/>
      </c>
      <c r="I9" s="13"/>
      <c r="J9" s="12">
        <f t="shared" si="1"/>
        <v>1</v>
      </c>
      <c r="K9" s="12">
        <f t="shared" si="2"/>
        <v>1</v>
      </c>
      <c r="O9" s="6"/>
      <c r="P9" s="6"/>
    </row>
    <row r="10" spans="1:16" x14ac:dyDescent="0.35">
      <c r="A10" s="11" t="str">
        <f t="shared" si="0"/>
        <v>-</v>
      </c>
      <c r="E10" s="12" t="str">
        <f>IF($I10="","",IF(COUNTIF($I10:I208,"Oui"),"Clôturé","En cours"))</f>
        <v/>
      </c>
      <c r="I10" s="13"/>
      <c r="J10" s="12">
        <f t="shared" si="1"/>
        <v>1</v>
      </c>
      <c r="K10" s="12">
        <f t="shared" si="2"/>
        <v>1</v>
      </c>
      <c r="O10" s="6"/>
      <c r="P10" s="6"/>
    </row>
    <row r="11" spans="1:16" x14ac:dyDescent="0.35">
      <c r="A11" s="11" t="str">
        <f t="shared" si="0"/>
        <v>-</v>
      </c>
      <c r="E11" s="12" t="str">
        <f>IF($I11="","",IF(COUNTIF($I11:I209,"Oui"),"Clôturé","En cours"))</f>
        <v/>
      </c>
      <c r="I11" s="13"/>
      <c r="J11" s="12">
        <f t="shared" si="1"/>
        <v>1</v>
      </c>
      <c r="K11" s="12">
        <f t="shared" si="2"/>
        <v>1</v>
      </c>
      <c r="O11" s="6"/>
      <c r="P11" s="6"/>
    </row>
    <row r="12" spans="1:16" x14ac:dyDescent="0.35">
      <c r="A12" s="11" t="str">
        <f t="shared" si="0"/>
        <v>-</v>
      </c>
      <c r="E12" s="12" t="str">
        <f>IF($I12="","",IF(COUNTIF($I12:I210,"Oui"),"Clôturé","En cours"))</f>
        <v/>
      </c>
      <c r="I12" s="13"/>
      <c r="J12" s="12">
        <f t="shared" si="1"/>
        <v>1</v>
      </c>
      <c r="K12" s="12">
        <f t="shared" si="2"/>
        <v>1</v>
      </c>
      <c r="O12" s="6"/>
      <c r="P12" s="6"/>
    </row>
    <row r="13" spans="1:16" x14ac:dyDescent="0.35">
      <c r="A13" s="11" t="str">
        <f t="shared" si="0"/>
        <v>-</v>
      </c>
      <c r="E13" s="12" t="str">
        <f>IF($I13="","",IF(COUNTIF($I13:I211,"Oui"),"Clôturé","En cours"))</f>
        <v/>
      </c>
      <c r="I13" s="13"/>
      <c r="J13" s="12">
        <f t="shared" si="1"/>
        <v>1</v>
      </c>
      <c r="K13" s="12">
        <f t="shared" si="2"/>
        <v>1</v>
      </c>
      <c r="O13" s="6"/>
      <c r="P13" s="6"/>
    </row>
    <row r="14" spans="1:16" x14ac:dyDescent="0.35">
      <c r="A14" s="11" t="str">
        <f t="shared" si="0"/>
        <v>-</v>
      </c>
      <c r="E14" s="12" t="str">
        <f>IF($I14="","",IF(COUNTIF($I14:I212,"Oui"),"Clôturé","En cours"))</f>
        <v/>
      </c>
      <c r="I14" s="13"/>
      <c r="J14" s="12">
        <f t="shared" si="1"/>
        <v>1</v>
      </c>
      <c r="K14" s="12">
        <f t="shared" si="2"/>
        <v>1</v>
      </c>
      <c r="O14" s="6"/>
      <c r="P14" s="6"/>
    </row>
    <row r="15" spans="1:16" x14ac:dyDescent="0.35">
      <c r="A15" s="11" t="str">
        <f t="shared" si="0"/>
        <v>-</v>
      </c>
      <c r="E15" s="12" t="str">
        <f>IF($I15="","",IF(COUNTIF($I15:I213,"Oui"),"Clôturé","En cours"))</f>
        <v/>
      </c>
      <c r="I15" s="13"/>
      <c r="J15" s="12">
        <f t="shared" si="1"/>
        <v>1</v>
      </c>
      <c r="K15" s="12">
        <f t="shared" si="2"/>
        <v>1</v>
      </c>
      <c r="O15" s="6"/>
      <c r="P15" s="6"/>
    </row>
  </sheetData>
  <conditionalFormatting sqref="E2">
    <cfRule type="cellIs" dxfId="49" priority="30" operator="equal">
      <formula>"En cours"</formula>
    </cfRule>
  </conditionalFormatting>
  <conditionalFormatting sqref="I2:I15">
    <cfRule type="cellIs" dxfId="48" priority="28" operator="equal">
      <formula>"Non"</formula>
    </cfRule>
  </conditionalFormatting>
  <conditionalFormatting sqref="I2:I15">
    <cfRule type="cellIs" dxfId="47" priority="27" operator="equal">
      <formula>"En attente"</formula>
    </cfRule>
  </conditionalFormatting>
  <conditionalFormatting sqref="L2">
    <cfRule type="cellIs" dxfId="46" priority="25" operator="equal">
      <formula>"À envoyer"</formula>
    </cfRule>
  </conditionalFormatting>
  <conditionalFormatting sqref="A2">
    <cfRule type="cellIs" dxfId="43" priority="17" operator="equal">
      <formula>"Avis d'invalidité"</formula>
    </cfRule>
  </conditionalFormatting>
  <conditionalFormatting sqref="A2">
    <cfRule type="cellIs" dxfId="40" priority="19" operator="equal">
      <formula>"Avis d'invalidité"</formula>
    </cfRule>
  </conditionalFormatting>
  <conditionalFormatting sqref="A3:A15">
    <cfRule type="cellIs" dxfId="39" priority="1" operator="equal">
      <formula>"Avis d'invalidité"</formula>
    </cfRule>
  </conditionalFormatting>
  <conditionalFormatting sqref="A3:A15">
    <cfRule type="cellIs" dxfId="32" priority="3" operator="equal">
      <formula>"Avis d'invalidité"</formula>
    </cfRule>
  </conditionalFormatting>
  <conditionalFormatting sqref="E3:E15">
    <cfRule type="cellIs" dxfId="28" priority="8" operator="equal">
      <formula>"En cours"</formula>
    </cfRule>
  </conditionalFormatting>
  <conditionalFormatting sqref="L3:L15">
    <cfRule type="cellIs" dxfId="25" priority="5" operator="equal">
      <formula>"À envoyer"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397EA768-F696-474B-B800-2BB413C0DDCD}">
            <xm:f>NOT(ISERROR(SEARCH("Arrêt reconduit",A2)))</xm:f>
            <xm:f>"Arrêt reconduit"</xm:f>
            <x14:dxf>
              <font>
                <b/>
                <i val="0"/>
                <color theme="7" tint="0.59996337778862885"/>
              </font>
              <fill>
                <patternFill>
                  <bgColor theme="8" tint="0.3999450666829432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18" operator="containsText" id="{75CB7286-8B4F-4EF9-A033-C56666AF0E0B}">
            <xm:f>NOT(ISERROR(SEARCH("Arrêt reconduit",A2)))</xm:f>
            <xm:f>"Arrêt reconduit"</xm:f>
            <x14:dxf>
              <font>
                <b/>
                <i val="0"/>
                <color theme="7" tint="0.39988402966399123"/>
              </font>
              <fill>
                <patternFill>
                  <bgColor theme="8" tint="-0.24994659260841701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4" operator="containsText" id="{67653AF9-11E8-4F35-AF88-FDB7A96F29A1}">
            <xm:f>NOT(ISERROR(SEARCH("Arrêt reconduit",A3)))</xm:f>
            <xm:f>"Arrêt reconduit"</xm:f>
            <x14:dxf>
              <font>
                <b/>
                <i val="0"/>
                <color theme="7" tint="0.59996337778862885"/>
              </font>
              <fill>
                <patternFill>
                  <bgColor theme="8" tint="0.39994506668294322"/>
                </patternFill>
              </fill>
            </x14:dxf>
          </x14:cfRule>
          <xm:sqref>A3:A15</xm:sqref>
        </x14:conditionalFormatting>
        <x14:conditionalFormatting xmlns:xm="http://schemas.microsoft.com/office/excel/2006/main">
          <x14:cfRule type="containsText" priority="2" operator="containsText" id="{F89867B5-F403-41F2-A6B0-A1310B7DDDBC}">
            <xm:f>NOT(ISERROR(SEARCH("Arrêt reconduit",A3)))</xm:f>
            <xm:f>"Arrêt reconduit"</xm:f>
            <x14:dxf>
              <font>
                <b/>
                <i val="0"/>
                <color theme="7" tint="0.39988402966399123"/>
              </font>
              <fill>
                <patternFill>
                  <bgColor theme="8" tint="-0.24994659260841701"/>
                </patternFill>
              </fill>
            </x14:dxf>
          </x14:cfRule>
          <xm:sqref>A3:A15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A90409A-C82D-4B00-B9D0-5342CEE9D0C6}">
          <x14:formula1>
            <xm:f>Sheet2!$B$1:$B$4</xm:f>
          </x14:formula1>
          <xm:sqref>N2:N15</xm:sqref>
        </x14:dataValidation>
        <x14:dataValidation type="list" showInputMessage="1" showErrorMessage="1" xr:uid="{DEBE0616-34CA-4174-923E-1BE4130151D1}">
          <x14:formula1>
            <xm:f>Sheet2!$B$1:$B$4</xm:f>
          </x14:formula1>
          <xm:sqref>I2:I15</xm:sqref>
        </x14:dataValidation>
        <x14:dataValidation type="list" allowBlank="1" showInputMessage="1" showErrorMessage="1" xr:uid="{69CF8B38-3978-4DD4-998E-675CE79C3AB6}">
          <x14:formula1>
            <xm:f>Sheet2!$D$1:$D$6</xm:f>
          </x14:formula1>
          <xm:sqref>D2:D15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Sheet6</vt:lpstr>
    </vt:vector>
  </TitlesOfParts>
  <Company>MSF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NOCITO</dc:creator>
  <cp:lastModifiedBy>Stephanie NOCITO</cp:lastModifiedBy>
  <dcterms:created xsi:type="dcterms:W3CDTF">2022-02-13T15:25:30Z</dcterms:created>
  <dcterms:modified xsi:type="dcterms:W3CDTF">2022-03-18T18:56:26Z</dcterms:modified>
</cp:coreProperties>
</file>