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4795" windowHeight="12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Feuil1!$D$20:$F$30</definedName>
    <definedName name="periode">'[1]LISTES DIVERSES'!$I$2:$I$31</definedName>
  </definedNames>
  <calcPr calcId="125725"/>
</workbook>
</file>

<file path=xl/calcChain.xml><?xml version="1.0" encoding="utf-8"?>
<calcChain xmlns="http://schemas.openxmlformats.org/spreadsheetml/2006/main">
  <c r="F13" i="1"/>
  <c r="E13"/>
  <c r="C10"/>
  <c r="F20"/>
  <c r="E20"/>
  <c r="D20"/>
  <c r="F15"/>
  <c r="F17" s="1"/>
</calcChain>
</file>

<file path=xl/sharedStrings.xml><?xml version="1.0" encoding="utf-8"?>
<sst xmlns="http://schemas.openxmlformats.org/spreadsheetml/2006/main" count="51" uniqueCount="50">
  <si>
    <t>DECLARATION TRIMESTRIELLE CA</t>
  </si>
  <si>
    <t>Etablie le</t>
  </si>
  <si>
    <t>période déclarée :</t>
  </si>
  <si>
    <t>2e trimestre 2010</t>
  </si>
  <si>
    <t>Chiffre d'affaires trimestriel arrondi</t>
  </si>
  <si>
    <t>Taux de cotisation</t>
  </si>
  <si>
    <t>Montant à payer</t>
  </si>
  <si>
    <t>abcd-1</t>
  </si>
  <si>
    <t>abcd-2</t>
  </si>
  <si>
    <t>abcd-3</t>
  </si>
  <si>
    <t>abcd-4</t>
  </si>
  <si>
    <t>abcd-5</t>
  </si>
  <si>
    <t>abcd-6</t>
  </si>
  <si>
    <t>abcd-7</t>
  </si>
  <si>
    <t>abcd-8</t>
  </si>
  <si>
    <t>abcd-9</t>
  </si>
  <si>
    <t>abcd-10</t>
  </si>
  <si>
    <t>période déclarée</t>
  </si>
  <si>
    <t>du</t>
  </si>
  <si>
    <t>au</t>
  </si>
  <si>
    <t>3e trimestre 2010</t>
  </si>
  <si>
    <t>4e trimestre 2010</t>
  </si>
  <si>
    <t>1er trimestre 2011</t>
  </si>
  <si>
    <t>2e trimestre 2011</t>
  </si>
  <si>
    <t>3e trimestre 2011</t>
  </si>
  <si>
    <t>4e trimestre 2011</t>
  </si>
  <si>
    <t>1er trimestre 2012</t>
  </si>
  <si>
    <t>2e trimestre 2012</t>
  </si>
  <si>
    <t>3e trimestre 2012</t>
  </si>
  <si>
    <t>4e trimestre 2012</t>
  </si>
  <si>
    <t>1er trimestre 2013</t>
  </si>
  <si>
    <t>2e trimestre 2013</t>
  </si>
  <si>
    <t>3e trimestre 2013</t>
  </si>
  <si>
    <t>4e trimestre 2013</t>
  </si>
  <si>
    <t>1er trimestre 2014</t>
  </si>
  <si>
    <t>2e trimestre 2014</t>
  </si>
  <si>
    <t>3e trimestre 2014</t>
  </si>
  <si>
    <t>4e trimestre 2014</t>
  </si>
  <si>
    <t>1er trimestre 2015</t>
  </si>
  <si>
    <t>2e trimestre 2015</t>
  </si>
  <si>
    <t>3e trimestre 2015</t>
  </si>
  <si>
    <t>4e trimestre 2015</t>
  </si>
  <si>
    <t>1er trimestre 2016</t>
  </si>
  <si>
    <t>2e trimestre 2016</t>
  </si>
  <si>
    <t>3e trimestre 2016</t>
  </si>
  <si>
    <t>4e trimestre 2016</t>
  </si>
  <si>
    <t>1er trimestre 2017</t>
  </si>
  <si>
    <t>2e trimestre 2017</t>
  </si>
  <si>
    <t>3e trimestre 2017</t>
  </si>
  <si>
    <t>4e trimestre 2017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</si>
</sst>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$-40C]d\-mmm\-yy;@"/>
    <numFmt numFmtId="166" formatCode="[$-40C]d\ mmmm\ yyyy;@"/>
    <numFmt numFmtId="168" formatCode="&quot;du &quot;[$-40C]d\-mmm\-yy;@"/>
    <numFmt numFmtId="169" formatCode="&quot;au &quot;[$-40C]d\-mmm\-yy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2" fillId="0" borderId="0" xfId="0" applyFont="1"/>
    <xf numFmtId="0" fontId="0" fillId="0" borderId="0" xfId="0" applyBorder="1"/>
    <xf numFmtId="164" fontId="0" fillId="0" borderId="0" xfId="0" applyNumberFormat="1" applyBorder="1"/>
    <xf numFmtId="165" fontId="0" fillId="0" borderId="0" xfId="0" applyNumberFormat="1" applyBorder="1"/>
    <xf numFmtId="0" fontId="2" fillId="0" borderId="0" xfId="0" applyFont="1" applyBorder="1"/>
    <xf numFmtId="164" fontId="2" fillId="0" borderId="0" xfId="0" applyNumberFormat="1" applyFont="1" applyBorder="1"/>
    <xf numFmtId="165" fontId="0" fillId="0" borderId="0" xfId="0" applyNumberFormat="1" applyBorder="1" applyAlignment="1">
      <alignment horizontal="left"/>
    </xf>
    <xf numFmtId="0" fontId="3" fillId="0" borderId="0" xfId="0" applyFont="1" applyBorder="1" applyAlignment="1">
      <alignment horizontal="left"/>
    </xf>
    <xf numFmtId="164" fontId="3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166" fontId="4" fillId="0" borderId="0" xfId="0" applyNumberFormat="1" applyFont="1" applyBorder="1" applyAlignment="1">
      <alignment horizontal="left"/>
    </xf>
    <xf numFmtId="0" fontId="5" fillId="0" borderId="0" xfId="0" applyFont="1" applyBorder="1"/>
    <xf numFmtId="164" fontId="5" fillId="0" borderId="0" xfId="0" applyNumberFormat="1" applyFont="1" applyBorder="1"/>
    <xf numFmtId="165" fontId="6" fillId="0" borderId="0" xfId="0" applyNumberFormat="1" applyFont="1" applyBorder="1"/>
    <xf numFmtId="0" fontId="6" fillId="0" borderId="0" xfId="0" applyFont="1" applyBorder="1"/>
    <xf numFmtId="164" fontId="6" fillId="0" borderId="0" xfId="0" applyNumberFormat="1" applyFont="1" applyBorder="1"/>
    <xf numFmtId="0" fontId="1" fillId="0" borderId="0" xfId="0" applyFont="1" applyBorder="1"/>
    <xf numFmtId="0" fontId="6" fillId="0" borderId="0" xfId="0" applyFont="1"/>
    <xf numFmtId="164" fontId="6" fillId="0" borderId="0" xfId="0" applyNumberFormat="1" applyFont="1"/>
    <xf numFmtId="0" fontId="7" fillId="0" borderId="0" xfId="0" applyFont="1" applyBorder="1"/>
    <xf numFmtId="0" fontId="6" fillId="0" borderId="2" xfId="0" applyFont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164" fontId="6" fillId="0" borderId="4" xfId="0" applyNumberFormat="1" applyFont="1" applyBorder="1" applyAlignment="1">
      <alignment vertical="center"/>
    </xf>
    <xf numFmtId="0" fontId="6" fillId="0" borderId="5" xfId="0" applyFont="1" applyBorder="1" applyAlignment="1">
      <alignment horizontal="right" vertical="center"/>
    </xf>
    <xf numFmtId="0" fontId="6" fillId="0" borderId="6" xfId="0" applyFont="1" applyBorder="1" applyAlignment="1">
      <alignment horizontal="right" vertical="center"/>
    </xf>
    <xf numFmtId="10" fontId="6" fillId="0" borderId="7" xfId="0" applyNumberFormat="1" applyFont="1" applyBorder="1" applyAlignment="1">
      <alignment vertical="center"/>
    </xf>
    <xf numFmtId="14" fontId="7" fillId="0" borderId="0" xfId="0" applyNumberFormat="1" applyFont="1" applyBorder="1"/>
    <xf numFmtId="164" fontId="1" fillId="0" borderId="0" xfId="0" applyNumberFormat="1" applyFont="1" applyBorder="1"/>
    <xf numFmtId="0" fontId="4" fillId="2" borderId="8" xfId="0" applyFont="1" applyFill="1" applyBorder="1" applyAlignment="1">
      <alignment horizontal="right" vertical="center"/>
    </xf>
    <xf numFmtId="0" fontId="4" fillId="2" borderId="9" xfId="0" applyFont="1" applyFill="1" applyBorder="1" applyAlignment="1">
      <alignment horizontal="right" vertical="center"/>
    </xf>
    <xf numFmtId="164" fontId="4" fillId="2" borderId="10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165" fontId="9" fillId="3" borderId="6" xfId="0" applyNumberFormat="1" applyFont="1" applyFill="1" applyBorder="1" applyAlignment="1">
      <alignment horizontal="center" vertical="center"/>
    </xf>
    <xf numFmtId="164" fontId="9" fillId="3" borderId="6" xfId="0" applyNumberFormat="1" applyFont="1" applyFill="1" applyBorder="1" applyAlignment="1">
      <alignment horizontal="center" vertical="center"/>
    </xf>
    <xf numFmtId="165" fontId="2" fillId="0" borderId="0" xfId="0" applyNumberFormat="1" applyFont="1"/>
    <xf numFmtId="164" fontId="2" fillId="0" borderId="0" xfId="0" applyNumberFormat="1" applyFont="1"/>
    <xf numFmtId="0" fontId="0" fillId="0" borderId="0" xfId="0" applyBorder="1" applyAlignment="1">
      <alignment shrinkToFit="1"/>
    </xf>
    <xf numFmtId="0" fontId="0" fillId="3" borderId="0" xfId="0" applyFill="1" applyAlignment="1">
      <alignment horizontal="center" vertical="center"/>
    </xf>
    <xf numFmtId="168" fontId="2" fillId="0" borderId="0" xfId="0" applyNumberFormat="1" applyFont="1" applyBorder="1" applyAlignment="1">
      <alignment horizontal="center" vertical="center"/>
    </xf>
    <xf numFmtId="169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AUTY/Mes%20documents/Soci&#233;t&#233;/suivi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UVEAU CLIENT"/>
      <sheetName val="CLIENTS"/>
      <sheetName val="GENERATEUR DE DEVIS"/>
      <sheetName val="LISTE DEVIS"/>
      <sheetName val="COMMANDES"/>
      <sheetName val="DECLA RSI"/>
      <sheetName val="CREER FACTURE"/>
      <sheetName val="LISTES DIVERSES"/>
      <sheetName val="CALCUL CHARGES"/>
    </sheetNames>
    <sheetDataSet>
      <sheetData sheetId="0"/>
      <sheetData sheetId="1"/>
      <sheetData sheetId="2"/>
      <sheetData sheetId="3"/>
      <sheetData sheetId="4">
        <row r="1">
          <cell r="A1" t="str">
            <v>N° COMMANDE</v>
          </cell>
          <cell r="E1" t="str">
            <v>TOTAL HT</v>
          </cell>
          <cell r="AA1" t="str">
            <v>RÉGLÉE LE :</v>
          </cell>
        </row>
      </sheetData>
      <sheetData sheetId="5"/>
      <sheetData sheetId="6"/>
      <sheetData sheetId="7">
        <row r="2">
          <cell r="I2" t="str">
            <v>2e trimestre 2010</v>
          </cell>
        </row>
        <row r="3">
          <cell r="I3" t="str">
            <v>3e trimestre 2010</v>
          </cell>
        </row>
        <row r="4">
          <cell r="I4" t="str">
            <v>4e trimestre 2010</v>
          </cell>
        </row>
        <row r="5">
          <cell r="I5" t="str">
            <v>1er trimestre 2011</v>
          </cell>
        </row>
        <row r="6">
          <cell r="I6" t="str">
            <v>2e trimestre 2011</v>
          </cell>
        </row>
        <row r="7">
          <cell r="I7" t="str">
            <v>3e trimestre 2011</v>
          </cell>
        </row>
        <row r="8">
          <cell r="I8" t="str">
            <v>4e trimestre 2011</v>
          </cell>
        </row>
        <row r="9">
          <cell r="I9" t="str">
            <v>1er trimestre 2012</v>
          </cell>
        </row>
        <row r="10">
          <cell r="I10" t="str">
            <v>2e trimestre 2012</v>
          </cell>
        </row>
        <row r="11">
          <cell r="I11" t="str">
            <v>3e trimestre 2012</v>
          </cell>
        </row>
        <row r="12">
          <cell r="I12" t="str">
            <v>4e trimestre 2012</v>
          </cell>
        </row>
        <row r="13">
          <cell r="I13" t="str">
            <v>1er trimestre 2013</v>
          </cell>
        </row>
        <row r="14">
          <cell r="I14" t="str">
            <v>2e trimestre 2013</v>
          </cell>
        </row>
        <row r="15">
          <cell r="I15" t="str">
            <v>3e trimestre 2013</v>
          </cell>
        </row>
        <row r="16">
          <cell r="I16" t="str">
            <v>4e trimestre 2013</v>
          </cell>
        </row>
        <row r="17">
          <cell r="I17" t="str">
            <v>1er trimestre 2014</v>
          </cell>
        </row>
        <row r="18">
          <cell r="I18" t="str">
            <v>2e trimestre 2014</v>
          </cell>
        </row>
        <row r="19">
          <cell r="I19" t="str">
            <v>3e trimestre 2014</v>
          </cell>
        </row>
        <row r="20">
          <cell r="I20" t="str">
            <v>4e trimestre 2014</v>
          </cell>
        </row>
        <row r="21">
          <cell r="I21" t="str">
            <v>1er trimestre 2015</v>
          </cell>
        </row>
        <row r="22">
          <cell r="I22" t="str">
            <v>2e trimestre 2015</v>
          </cell>
        </row>
        <row r="23">
          <cell r="I23" t="str">
            <v>3e trimestre 2015</v>
          </cell>
        </row>
        <row r="24">
          <cell r="I24" t="str">
            <v>4e trimestre 2015</v>
          </cell>
        </row>
        <row r="25">
          <cell r="I25" t="str">
            <v>1er trimestre 2016</v>
          </cell>
        </row>
        <row r="26">
          <cell r="I26" t="str">
            <v>2e trimestre 2016</v>
          </cell>
        </row>
        <row r="27">
          <cell r="I27" t="str">
            <v>3e trimestre 2016</v>
          </cell>
        </row>
        <row r="28">
          <cell r="I28" t="str">
            <v>4e trimestre 2016</v>
          </cell>
        </row>
        <row r="29">
          <cell r="I29" t="str">
            <v>1er trimestre 2017</v>
          </cell>
        </row>
        <row r="30">
          <cell r="I30" t="str">
            <v>2e trimestre 2017</v>
          </cell>
        </row>
        <row r="31">
          <cell r="I31" t="str">
            <v>3e trimestre 2017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O48"/>
  <sheetViews>
    <sheetView tabSelected="1" view="pageLayout" zoomScaleNormal="100" workbookViewId="0">
      <selection activeCell="F32" sqref="F32"/>
    </sheetView>
  </sheetViews>
  <sheetFormatPr baseColWidth="10" defaultRowHeight="15"/>
  <cols>
    <col min="3" max="3" width="11.7109375" customWidth="1"/>
    <col min="4" max="4" width="16.7109375" customWidth="1"/>
    <col min="5" max="5" width="13" customWidth="1"/>
    <col min="6" max="6" width="16.7109375" customWidth="1"/>
    <col min="9" max="9" width="17.28515625" customWidth="1"/>
  </cols>
  <sheetData>
    <row r="1" spans="1:15">
      <c r="C1" s="1"/>
      <c r="D1" s="2"/>
      <c r="H1" s="3"/>
      <c r="I1" s="40" t="s">
        <v>17</v>
      </c>
      <c r="J1" s="40" t="s">
        <v>18</v>
      </c>
      <c r="K1" s="40" t="s">
        <v>19</v>
      </c>
      <c r="L1" s="3"/>
      <c r="M1" s="3"/>
    </row>
    <row r="2" spans="1:15">
      <c r="A2" s="4"/>
      <c r="B2" s="4"/>
      <c r="C2" s="5"/>
      <c r="D2" s="6"/>
      <c r="E2" s="4"/>
      <c r="F2" s="4"/>
      <c r="G2" s="4"/>
      <c r="H2" s="3"/>
      <c r="I2" s="3" t="s">
        <v>3</v>
      </c>
      <c r="J2" s="2">
        <v>40269</v>
      </c>
      <c r="K2" s="2">
        <v>40359</v>
      </c>
      <c r="L2" s="3"/>
      <c r="M2" s="3"/>
    </row>
    <row r="3" spans="1:15">
      <c r="A3" s="4"/>
      <c r="B3" s="4"/>
      <c r="C3" s="5"/>
      <c r="D3" s="6"/>
      <c r="E3" s="4"/>
      <c r="F3" s="4"/>
      <c r="G3" s="4"/>
      <c r="H3" s="3"/>
      <c r="I3" s="3" t="s">
        <v>20</v>
      </c>
      <c r="J3" s="2">
        <v>40360</v>
      </c>
      <c r="K3" s="2">
        <v>40451</v>
      </c>
      <c r="L3" s="3"/>
      <c r="M3" s="3"/>
      <c r="N3" s="3"/>
      <c r="O3" s="3"/>
    </row>
    <row r="4" spans="1:15">
      <c r="A4" s="4"/>
      <c r="B4" s="4"/>
      <c r="C4" s="5"/>
      <c r="D4" s="6"/>
      <c r="E4" s="4"/>
      <c r="F4" s="4"/>
      <c r="G4" s="4"/>
      <c r="H4" s="3"/>
      <c r="I4" s="3" t="s">
        <v>21</v>
      </c>
      <c r="J4" s="2">
        <v>40452</v>
      </c>
      <c r="K4" s="2">
        <v>40543</v>
      </c>
      <c r="L4" s="3"/>
      <c r="M4" s="3"/>
      <c r="N4" s="3"/>
      <c r="O4" s="3"/>
    </row>
    <row r="5" spans="1:15">
      <c r="A5" s="4"/>
      <c r="B5" s="4"/>
      <c r="C5" s="5"/>
      <c r="D5" s="6"/>
      <c r="E5" s="4"/>
      <c r="F5" s="4"/>
      <c r="G5" s="4"/>
      <c r="H5" s="3"/>
      <c r="I5" s="3" t="s">
        <v>22</v>
      </c>
      <c r="J5" s="2">
        <v>40544</v>
      </c>
      <c r="K5" s="2">
        <v>40633</v>
      </c>
      <c r="L5" s="3"/>
      <c r="M5" s="3"/>
      <c r="N5" s="3"/>
      <c r="O5" s="3"/>
    </row>
    <row r="6" spans="1:15">
      <c r="A6" s="4"/>
      <c r="B6" s="4"/>
      <c r="C6" s="5"/>
      <c r="D6" s="6"/>
      <c r="E6" s="39"/>
      <c r="F6" s="39"/>
      <c r="G6" s="39"/>
      <c r="H6" s="3"/>
      <c r="I6" s="3" t="s">
        <v>23</v>
      </c>
      <c r="J6" s="2">
        <v>40634</v>
      </c>
      <c r="K6" s="2">
        <v>40724</v>
      </c>
      <c r="L6" s="3"/>
      <c r="M6" s="3"/>
      <c r="N6" s="3"/>
      <c r="O6" s="3"/>
    </row>
    <row r="7" spans="1:15">
      <c r="A7" s="4"/>
      <c r="B7" s="4"/>
      <c r="C7" s="5"/>
      <c r="D7" s="6"/>
      <c r="E7" s="39"/>
      <c r="F7" s="39"/>
      <c r="G7" s="39"/>
      <c r="H7" s="3"/>
      <c r="I7" s="3" t="s">
        <v>24</v>
      </c>
      <c r="J7" s="2">
        <v>40725</v>
      </c>
      <c r="K7" s="2">
        <v>40816</v>
      </c>
      <c r="L7" s="3"/>
      <c r="M7" s="3"/>
      <c r="N7" s="3"/>
      <c r="O7" s="3"/>
    </row>
    <row r="8" spans="1:15">
      <c r="A8" s="4"/>
      <c r="B8" s="7"/>
      <c r="C8" s="8"/>
      <c r="D8" s="9"/>
      <c r="E8" s="39"/>
      <c r="F8" s="39"/>
      <c r="G8" s="39"/>
      <c r="H8" s="3"/>
      <c r="I8" s="3" t="s">
        <v>25</v>
      </c>
      <c r="J8" s="2">
        <v>40817</v>
      </c>
      <c r="K8" s="2">
        <v>40908</v>
      </c>
      <c r="L8" s="3"/>
      <c r="M8" s="3"/>
      <c r="N8" s="3"/>
      <c r="O8" s="3"/>
    </row>
    <row r="9" spans="1:15" ht="18.75">
      <c r="A9" s="4"/>
      <c r="B9" s="10" t="s">
        <v>0</v>
      </c>
      <c r="C9" s="11"/>
      <c r="D9" s="9"/>
      <c r="E9" s="39"/>
      <c r="F9" s="39"/>
      <c r="G9" s="39"/>
      <c r="H9" s="3"/>
      <c r="I9" s="3" t="s">
        <v>26</v>
      </c>
      <c r="J9" s="2">
        <v>40909</v>
      </c>
      <c r="K9" s="2">
        <v>40999</v>
      </c>
      <c r="L9" s="3"/>
      <c r="M9" s="3"/>
    </row>
    <row r="10" spans="1:15">
      <c r="A10" s="4"/>
      <c r="B10" s="12" t="s">
        <v>1</v>
      </c>
      <c r="C10" s="13">
        <f ca="1">TODAY()</f>
        <v>40486</v>
      </c>
      <c r="D10" s="13"/>
      <c r="E10" s="39"/>
      <c r="F10" s="39"/>
      <c r="G10" s="39"/>
      <c r="H10" s="3"/>
      <c r="I10" s="3" t="s">
        <v>27</v>
      </c>
      <c r="J10" s="2">
        <v>41000</v>
      </c>
      <c r="K10" s="2">
        <v>41090</v>
      </c>
      <c r="L10" s="3"/>
      <c r="M10" s="3"/>
    </row>
    <row r="11" spans="1:15">
      <c r="A11" s="4"/>
      <c r="B11" s="14"/>
      <c r="C11" s="15"/>
      <c r="D11" s="16"/>
      <c r="E11" s="4"/>
      <c r="F11" s="4"/>
      <c r="G11" s="4"/>
      <c r="H11" s="3"/>
      <c r="I11" s="3" t="s">
        <v>28</v>
      </c>
      <c r="J11" s="2">
        <v>41091</v>
      </c>
      <c r="K11" s="2">
        <v>41182</v>
      </c>
      <c r="L11" s="3"/>
      <c r="M11" s="3"/>
    </row>
    <row r="12" spans="1:15">
      <c r="A12" s="4"/>
      <c r="B12" s="17"/>
      <c r="C12" s="18"/>
      <c r="D12" s="16"/>
      <c r="E12" s="7" t="s">
        <v>2</v>
      </c>
      <c r="F12" s="19" t="s">
        <v>3</v>
      </c>
      <c r="G12" s="4"/>
      <c r="H12" s="3"/>
      <c r="I12" s="3" t="s">
        <v>29</v>
      </c>
      <c r="J12" s="2">
        <v>41183</v>
      </c>
      <c r="K12" s="2">
        <v>41274</v>
      </c>
      <c r="L12" s="3"/>
      <c r="M12" s="3"/>
    </row>
    <row r="13" spans="1:15">
      <c r="A13" s="4"/>
      <c r="B13" s="17"/>
      <c r="C13" s="18"/>
      <c r="D13" s="16"/>
      <c r="E13" s="41">
        <f>INDEX(J2:K32,MATCH(F12,I2:I32,0),1)</f>
        <v>40269</v>
      </c>
      <c r="F13" s="42">
        <f>INDEX(J2:K32,MATCH(F12,I2:I32,0),2)</f>
        <v>40359</v>
      </c>
      <c r="G13" s="4"/>
      <c r="H13" s="3"/>
      <c r="I13" s="3" t="s">
        <v>30</v>
      </c>
      <c r="J13" s="2">
        <v>41275</v>
      </c>
      <c r="K13" s="2">
        <v>41364</v>
      </c>
      <c r="L13" s="3"/>
      <c r="M13" s="3"/>
    </row>
    <row r="14" spans="1:15" ht="15.75" thickBot="1">
      <c r="A14" s="4"/>
      <c r="B14" s="20"/>
      <c r="C14" s="21"/>
      <c r="D14" s="16"/>
      <c r="E14" s="4"/>
      <c r="G14" s="4"/>
      <c r="H14" s="3"/>
      <c r="I14" s="3" t="s">
        <v>31</v>
      </c>
      <c r="J14" s="2">
        <v>41365</v>
      </c>
      <c r="K14" s="2">
        <v>41455</v>
      </c>
      <c r="L14" s="3"/>
      <c r="M14" s="3"/>
    </row>
    <row r="15" spans="1:15" ht="15.75" thickTop="1">
      <c r="A15" s="4"/>
      <c r="B15" s="22"/>
      <c r="C15" s="1"/>
      <c r="D15" s="23" t="s">
        <v>4</v>
      </c>
      <c r="E15" s="24"/>
      <c r="F15" s="25">
        <f>SUBTOTAL(9,E21:E3699)</f>
        <v>120886</v>
      </c>
      <c r="G15" s="3"/>
      <c r="H15" s="3"/>
      <c r="I15" s="3" t="s">
        <v>32</v>
      </c>
      <c r="J15" s="2">
        <v>41456</v>
      </c>
      <c r="K15" s="2">
        <v>41547</v>
      </c>
      <c r="L15" s="3"/>
      <c r="M15" s="3"/>
    </row>
    <row r="16" spans="1:15">
      <c r="A16" s="4"/>
      <c r="B16" s="22"/>
      <c r="C16" s="5"/>
      <c r="D16" s="26" t="s">
        <v>5</v>
      </c>
      <c r="E16" s="27"/>
      <c r="F16" s="28">
        <v>7.5999999999999998E-2</v>
      </c>
      <c r="G16" s="3"/>
      <c r="H16" s="3"/>
      <c r="I16" s="3" t="s">
        <v>33</v>
      </c>
      <c r="J16" s="2">
        <v>41548</v>
      </c>
      <c r="K16" s="2">
        <v>41639</v>
      </c>
      <c r="L16" s="3"/>
      <c r="M16" s="3"/>
    </row>
    <row r="17" spans="1:13" ht="15.75" thickBot="1">
      <c r="A17" s="4"/>
      <c r="B17" s="29"/>
      <c r="C17" s="30"/>
      <c r="D17" s="31" t="s">
        <v>6</v>
      </c>
      <c r="E17" s="32"/>
      <c r="F17" s="33">
        <f>F15*F16</f>
        <v>9187.3359999999993</v>
      </c>
      <c r="G17" s="3"/>
      <c r="H17" s="3"/>
      <c r="I17" s="3" t="s">
        <v>34</v>
      </c>
      <c r="J17" s="2">
        <v>41640</v>
      </c>
      <c r="K17" s="2">
        <v>41729</v>
      </c>
      <c r="L17" s="3"/>
      <c r="M17" s="3"/>
    </row>
    <row r="18" spans="1:13" ht="15.75" thickTop="1">
      <c r="A18" s="4"/>
      <c r="C18" s="5"/>
      <c r="D18" s="6"/>
      <c r="F18" s="1"/>
      <c r="G18" s="3"/>
      <c r="H18" s="3"/>
      <c r="I18" s="3" t="s">
        <v>35</v>
      </c>
      <c r="J18" s="2">
        <v>41730</v>
      </c>
      <c r="K18" s="2">
        <v>41820</v>
      </c>
      <c r="L18" s="3"/>
      <c r="M18" s="3"/>
    </row>
    <row r="19" spans="1:13">
      <c r="A19" s="4"/>
      <c r="I19" s="3" t="s">
        <v>36</v>
      </c>
      <c r="J19" s="2">
        <v>41821</v>
      </c>
      <c r="K19" s="2">
        <v>41912</v>
      </c>
    </row>
    <row r="20" spans="1:13">
      <c r="A20" s="4"/>
      <c r="D20" s="34" t="str">
        <f>[1]COMMANDES!A1</f>
        <v>N° COMMANDE</v>
      </c>
      <c r="E20" s="35" t="str">
        <f>[1]COMMANDES!AA1</f>
        <v>RÉGLÉE LE :</v>
      </c>
      <c r="F20" s="36" t="str">
        <f>[1]COMMANDES!E1</f>
        <v>TOTAL HT</v>
      </c>
      <c r="I20" s="3" t="s">
        <v>37</v>
      </c>
      <c r="J20" s="2">
        <v>41913</v>
      </c>
      <c r="K20" s="2">
        <v>42004</v>
      </c>
    </row>
    <row r="21" spans="1:13" hidden="1">
      <c r="A21" s="4"/>
      <c r="D21" s="3" t="s">
        <v>7</v>
      </c>
      <c r="E21" s="37">
        <v>40192</v>
      </c>
      <c r="F21" s="38">
        <v>81</v>
      </c>
      <c r="I21" s="3" t="s">
        <v>38</v>
      </c>
      <c r="J21" s="2">
        <v>42005</v>
      </c>
      <c r="K21" s="2">
        <v>42094</v>
      </c>
    </row>
    <row r="22" spans="1:13">
      <c r="D22" s="3" t="s">
        <v>8</v>
      </c>
      <c r="E22" s="37">
        <v>40283</v>
      </c>
      <c r="F22" s="38">
        <v>805</v>
      </c>
      <c r="I22" s="3" t="s">
        <v>39</v>
      </c>
      <c r="J22" s="2">
        <v>42095</v>
      </c>
      <c r="K22" s="2">
        <v>42185</v>
      </c>
    </row>
    <row r="23" spans="1:13">
      <c r="D23" s="3" t="s">
        <v>9</v>
      </c>
      <c r="E23" s="37">
        <v>40299</v>
      </c>
      <c r="F23" s="38">
        <v>150</v>
      </c>
      <c r="I23" s="3" t="s">
        <v>40</v>
      </c>
      <c r="J23" s="2">
        <v>42186</v>
      </c>
      <c r="K23" s="2">
        <v>42277</v>
      </c>
    </row>
    <row r="24" spans="1:13">
      <c r="D24" s="3" t="s">
        <v>10</v>
      </c>
      <c r="E24" s="37">
        <v>40304</v>
      </c>
      <c r="F24" s="38">
        <v>250</v>
      </c>
      <c r="I24" s="3" t="s">
        <v>41</v>
      </c>
      <c r="J24" s="2">
        <v>42278</v>
      </c>
      <c r="K24" s="2">
        <v>42369</v>
      </c>
    </row>
    <row r="25" spans="1:13" hidden="1">
      <c r="D25" s="3" t="s">
        <v>11</v>
      </c>
      <c r="E25" s="37">
        <v>40366</v>
      </c>
      <c r="F25" s="38">
        <v>65</v>
      </c>
      <c r="I25" s="3" t="s">
        <v>42</v>
      </c>
      <c r="J25" s="2">
        <v>42370</v>
      </c>
      <c r="K25" s="2">
        <v>42460</v>
      </c>
    </row>
    <row r="26" spans="1:13" hidden="1">
      <c r="D26" s="3" t="s">
        <v>12</v>
      </c>
      <c r="E26" s="37">
        <v>40367</v>
      </c>
      <c r="F26" s="38">
        <v>105</v>
      </c>
      <c r="I26" s="3" t="s">
        <v>43</v>
      </c>
      <c r="J26" s="2">
        <v>42461</v>
      </c>
      <c r="K26" s="2">
        <v>42551</v>
      </c>
    </row>
    <row r="27" spans="1:13" hidden="1">
      <c r="D27" s="3" t="s">
        <v>13</v>
      </c>
      <c r="E27" s="37">
        <v>40459</v>
      </c>
      <c r="F27" s="38">
        <v>88</v>
      </c>
      <c r="I27" s="3" t="s">
        <v>44</v>
      </c>
      <c r="J27" s="2">
        <v>42552</v>
      </c>
      <c r="K27" s="2">
        <v>42643</v>
      </c>
    </row>
    <row r="28" spans="1:13" hidden="1">
      <c r="D28" s="3" t="s">
        <v>14</v>
      </c>
      <c r="E28" s="37">
        <v>40459</v>
      </c>
      <c r="F28" s="38">
        <v>152</v>
      </c>
      <c r="I28" s="3" t="s">
        <v>45</v>
      </c>
      <c r="J28" s="2">
        <v>42644</v>
      </c>
      <c r="K28" s="2">
        <v>42735</v>
      </c>
    </row>
    <row r="29" spans="1:13" hidden="1">
      <c r="D29" s="3" t="s">
        <v>15</v>
      </c>
      <c r="E29" s="37">
        <v>40485</v>
      </c>
      <c r="F29" s="38">
        <v>355</v>
      </c>
      <c r="I29" s="3" t="s">
        <v>46</v>
      </c>
      <c r="J29" s="2">
        <v>42736</v>
      </c>
      <c r="K29" s="2">
        <v>42825</v>
      </c>
    </row>
    <row r="30" spans="1:13" hidden="1">
      <c r="D30" s="3" t="s">
        <v>16</v>
      </c>
      <c r="E30" s="37">
        <v>40485</v>
      </c>
      <c r="F30" s="38">
        <v>158</v>
      </c>
      <c r="I30" s="3" t="s">
        <v>47</v>
      </c>
      <c r="J30" s="2">
        <v>42826</v>
      </c>
      <c r="K30" s="2">
        <v>42916</v>
      </c>
    </row>
    <row r="31" spans="1:13">
      <c r="C31" s="3"/>
      <c r="D31" s="37"/>
      <c r="E31" s="38"/>
      <c r="I31" s="3" t="s">
        <v>48</v>
      </c>
      <c r="J31" s="2">
        <v>42917</v>
      </c>
      <c r="K31" s="2">
        <v>43008</v>
      </c>
    </row>
    <row r="32" spans="1:13">
      <c r="C32" s="3"/>
      <c r="D32" s="37"/>
      <c r="E32" s="38"/>
      <c r="I32" s="3" t="s">
        <v>49</v>
      </c>
      <c r="J32" s="2">
        <v>43009</v>
      </c>
      <c r="K32" s="2">
        <v>43100</v>
      </c>
    </row>
    <row r="33" spans="3:5">
      <c r="C33" s="3"/>
      <c r="D33" s="37"/>
      <c r="E33" s="38"/>
    </row>
    <row r="34" spans="3:5">
      <c r="C34" s="3"/>
      <c r="D34" s="37"/>
      <c r="E34" s="38"/>
    </row>
    <row r="35" spans="3:5">
      <c r="C35" s="3"/>
      <c r="D35" s="37"/>
      <c r="E35" s="38"/>
    </row>
    <row r="36" spans="3:5">
      <c r="C36" s="3"/>
      <c r="D36" s="37"/>
      <c r="E36" s="38"/>
    </row>
    <row r="37" spans="3:5">
      <c r="C37" s="3"/>
      <c r="D37" s="37"/>
      <c r="E37" s="38"/>
    </row>
    <row r="38" spans="3:5">
      <c r="C38" s="3"/>
      <c r="D38" s="37"/>
      <c r="E38" s="38"/>
    </row>
    <row r="39" spans="3:5">
      <c r="C39" s="3"/>
      <c r="D39" s="37"/>
      <c r="E39" s="38"/>
    </row>
    <row r="40" spans="3:5">
      <c r="C40" s="3"/>
      <c r="D40" s="37"/>
      <c r="E40" s="38"/>
    </row>
    <row r="41" spans="3:5">
      <c r="C41" s="3"/>
      <c r="D41" s="37"/>
      <c r="E41" s="38"/>
    </row>
    <row r="42" spans="3:5">
      <c r="C42" s="3"/>
      <c r="D42" s="37"/>
      <c r="E42" s="38"/>
    </row>
    <row r="43" spans="3:5">
      <c r="C43" s="3"/>
      <c r="D43" s="37"/>
      <c r="E43" s="38"/>
    </row>
    <row r="44" spans="3:5">
      <c r="C44" s="3"/>
      <c r="D44" s="37"/>
      <c r="E44" s="38"/>
    </row>
    <row r="45" spans="3:5">
      <c r="C45" s="3"/>
    </row>
    <row r="46" spans="3:5">
      <c r="C46" s="3"/>
    </row>
    <row r="47" spans="3:5">
      <c r="C47" s="3"/>
    </row>
    <row r="48" spans="3:5">
      <c r="C48" s="3"/>
    </row>
  </sheetData>
  <autoFilter ref="D20:F30">
    <filterColumn colId="1">
      <customFilters and="1">
        <customFilter operator="greaterThanOrEqual" val="40269"/>
        <customFilter operator="lessThanOrEqual" val="40359"/>
      </customFilters>
    </filterColumn>
  </autoFilter>
  <mergeCells count="4">
    <mergeCell ref="C10:D10"/>
    <mergeCell ref="D15:E15"/>
    <mergeCell ref="D16:E16"/>
    <mergeCell ref="D17:E17"/>
  </mergeCells>
  <dataValidations count="1">
    <dataValidation type="list" allowBlank="1" showInputMessage="1" showErrorMessage="1" sqref="F12">
      <formula1>$I$1:$I$32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SAUTY</dc:creator>
  <cp:lastModifiedBy>SAUTY</cp:lastModifiedBy>
  <dcterms:created xsi:type="dcterms:W3CDTF">2010-11-04T13:21:42Z</dcterms:created>
  <dcterms:modified xsi:type="dcterms:W3CDTF">2010-11-04T13:31:12Z</dcterms:modified>
</cp:coreProperties>
</file>