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icheltachin/Downloads/"/>
    </mc:Choice>
  </mc:AlternateContent>
  <xr:revisionPtr revIDLastSave="0" documentId="13_ncr:1_{4C27A849-ABB9-6A4E-8B43-20E12B6B68A3}" xr6:coauthVersionLast="47" xr6:coauthVersionMax="47" xr10:uidLastSave="{00000000-0000-0000-0000-000000000000}"/>
  <bookViews>
    <workbookView xWindow="0" yWindow="0" windowWidth="51200" windowHeight="28800" xr2:uid="{5D118F81-4BD2-284C-AA02-E7825269D73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3" i="1" l="1"/>
  <c r="AI4" i="1"/>
  <c r="AI5" i="1"/>
  <c r="AI6" i="1"/>
  <c r="AI7" i="1"/>
  <c r="AI8" i="1"/>
  <c r="AI9" i="1"/>
  <c r="AI10" i="1"/>
  <c r="AI11" i="1"/>
  <c r="AI12" i="1"/>
  <c r="AI13" i="1"/>
  <c r="AI14" i="1"/>
  <c r="AI15" i="1"/>
  <c r="AI17" i="1"/>
  <c r="AI18" i="1"/>
  <c r="AI19" i="1"/>
  <c r="AI20" i="1"/>
  <c r="AI21" i="1"/>
  <c r="AI23" i="1"/>
  <c r="AI24" i="1"/>
  <c r="AI25" i="1"/>
  <c r="AI26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5" i="1"/>
  <c r="AI46" i="1"/>
  <c r="AI47" i="1"/>
  <c r="AH3" i="1"/>
  <c r="AG3" i="1"/>
  <c r="AE3" i="1"/>
  <c r="AI3" i="1" l="1"/>
  <c r="AF4" i="1" s="1"/>
  <c r="AD4" i="1"/>
  <c r="AC4" i="1"/>
  <c r="AE4" i="1" s="1"/>
  <c r="AG4" i="1" l="1"/>
  <c r="AH4" i="1"/>
  <c r="AF5" i="1" s="1"/>
  <c r="AG5" i="1" l="1"/>
  <c r="AD5" i="1"/>
  <c r="AC5" i="1"/>
  <c r="AH5" i="1" l="1"/>
  <c r="AF6" i="1" s="1"/>
  <c r="AE5" i="1"/>
  <c r="AG6" i="1" l="1"/>
  <c r="AH6" i="1"/>
  <c r="AF7" i="1" s="1"/>
  <c r="AD6" i="1"/>
  <c r="AC6" i="1"/>
  <c r="AE6" i="1" s="1"/>
  <c r="AG7" i="1" l="1"/>
  <c r="AH7" i="1"/>
  <c r="AF8" i="1" s="1"/>
  <c r="AD7" i="1"/>
  <c r="AC7" i="1"/>
  <c r="AC8" i="1" l="1"/>
  <c r="AE8" i="1" s="1"/>
  <c r="AE7" i="1"/>
  <c r="AD8" i="1"/>
  <c r="AG8" i="1" l="1"/>
  <c r="AD9" i="1"/>
  <c r="AC9" i="1"/>
  <c r="AH8" i="1" l="1"/>
  <c r="AF9" i="1" s="1"/>
  <c r="AG9" i="1" s="1"/>
  <c r="AE9" i="1"/>
  <c r="AC10" i="1"/>
  <c r="AH9" i="1" l="1"/>
  <c r="AF10" i="1" s="1"/>
  <c r="AD10" i="1"/>
  <c r="AE10" i="1" s="1"/>
  <c r="AH10" i="1" l="1"/>
  <c r="AG10" i="1"/>
  <c r="AC11" i="1"/>
  <c r="AD11" i="1"/>
  <c r="AF11" i="1" l="1"/>
  <c r="AG11" i="1" s="1"/>
  <c r="AH11" i="1"/>
  <c r="AE11" i="1"/>
  <c r="AF12" i="1" l="1"/>
  <c r="AC12" i="1"/>
  <c r="AD12" i="1"/>
  <c r="AE12" i="1" l="1"/>
  <c r="AG12" i="1"/>
  <c r="AH12" i="1" l="1"/>
  <c r="AF13" i="1" s="1"/>
  <c r="AC13" i="1"/>
  <c r="AE13" i="1" s="1"/>
  <c r="AD13" i="1"/>
  <c r="AC14" i="1" l="1"/>
  <c r="AD14" i="1"/>
  <c r="AG13" i="1"/>
  <c r="AH13" i="1" l="1"/>
  <c r="AF14" i="1" s="1"/>
  <c r="AG14" i="1" s="1"/>
  <c r="AE14" i="1"/>
  <c r="AH14" i="1" l="1"/>
  <c r="AF15" i="1" s="1"/>
  <c r="AD15" i="1"/>
  <c r="AC15" i="1"/>
  <c r="AE15" i="1" s="1"/>
  <c r="AC16" i="1" l="1"/>
  <c r="AD16" i="1"/>
  <c r="AG15" i="1"/>
  <c r="AH15" i="1" l="1"/>
  <c r="AF16" i="1" s="1"/>
  <c r="AG16" i="1" s="1"/>
  <c r="AE16" i="1"/>
  <c r="AH16" i="1" l="1"/>
  <c r="AI16" i="1" s="1"/>
  <c r="AD17" i="1"/>
  <c r="AC17" i="1"/>
  <c r="AE17" i="1" s="1"/>
  <c r="AH17" i="1" l="1"/>
  <c r="AF17" i="1"/>
  <c r="AD18" i="1"/>
  <c r="AC18" i="1"/>
  <c r="AE18" i="1" s="1"/>
  <c r="AG17" i="1" l="1"/>
  <c r="AF18" i="1" s="1"/>
  <c r="AC19" i="1"/>
  <c r="AD19" i="1"/>
  <c r="AH18" i="1" l="1"/>
  <c r="AG18" i="1"/>
  <c r="AE19" i="1"/>
  <c r="AF19" i="1" l="1"/>
  <c r="AH19" i="1" s="1"/>
  <c r="AG19" i="1"/>
  <c r="AD20" i="1"/>
  <c r="AC20" i="1"/>
  <c r="AE20" i="1" s="1"/>
  <c r="AF20" i="1" l="1"/>
  <c r="AG20" i="1" s="1"/>
  <c r="AD21" i="1"/>
  <c r="AC21" i="1"/>
  <c r="AE21" i="1" s="1"/>
  <c r="AH20" i="1" l="1"/>
  <c r="AF21" i="1"/>
  <c r="AH21" i="1"/>
  <c r="AD22" i="1"/>
  <c r="AC22" i="1"/>
  <c r="AE22" i="1" s="1"/>
  <c r="AD23" i="1" s="1"/>
  <c r="AG21" i="1" l="1"/>
  <c r="AF22" i="1" s="1"/>
  <c r="AC23" i="1"/>
  <c r="AE23" i="1" s="1"/>
  <c r="AG22" i="1" l="1"/>
  <c r="AH22" i="1"/>
  <c r="AI22" i="1" s="1"/>
  <c r="AF23" i="1" s="1"/>
  <c r="AC24" i="1"/>
  <c r="AD24" i="1"/>
  <c r="AH23" i="1"/>
  <c r="AE24" i="1" l="1"/>
  <c r="AG23" i="1"/>
  <c r="AF24" i="1" s="1"/>
  <c r="AD25" i="1" l="1"/>
  <c r="AC25" i="1"/>
  <c r="AE25" i="1" s="1"/>
  <c r="AG24" i="1" l="1"/>
  <c r="AH24" i="1"/>
  <c r="AF25" i="1" s="1"/>
  <c r="AD26" i="1"/>
  <c r="AC26" i="1"/>
  <c r="AE26" i="1" s="1"/>
  <c r="AC27" i="1" l="1"/>
  <c r="AD27" i="1"/>
  <c r="AG25" i="1" l="1"/>
  <c r="AH25" i="1"/>
  <c r="AF26" i="1" s="1"/>
  <c r="AE27" i="1"/>
  <c r="AD28" i="1" l="1"/>
  <c r="AC28" i="1"/>
  <c r="AE28" i="1" s="1"/>
  <c r="AH26" i="1"/>
  <c r="AG26" i="1" l="1"/>
  <c r="AF27" i="1" s="1"/>
  <c r="AG27" i="1" s="1"/>
  <c r="AD29" i="1"/>
  <c r="AC29" i="1"/>
  <c r="AE29" i="1" s="1"/>
  <c r="AH27" i="1" l="1"/>
  <c r="AI27" i="1" s="1"/>
  <c r="AD30" i="1"/>
  <c r="AC30" i="1"/>
  <c r="AE30" i="1" s="1"/>
  <c r="AH28" i="1" l="1"/>
  <c r="AF28" i="1"/>
  <c r="AG28" i="1" s="1"/>
  <c r="AD31" i="1"/>
  <c r="AC31" i="1"/>
  <c r="AE31" i="1" s="1"/>
  <c r="AF29" i="1" l="1"/>
  <c r="AD32" i="1"/>
  <c r="AC32" i="1"/>
  <c r="AE32" i="1" s="1"/>
  <c r="AG29" i="1" l="1"/>
  <c r="AH29" i="1"/>
  <c r="AF30" i="1" s="1"/>
  <c r="AD33" i="1"/>
  <c r="AC33" i="1"/>
  <c r="AE33" i="1" s="1"/>
  <c r="AG30" i="1" l="1"/>
  <c r="AH30" i="1"/>
  <c r="AF31" i="1" s="1"/>
  <c r="AC34" i="1"/>
  <c r="AE34" i="1" s="1"/>
  <c r="AD34" i="1"/>
  <c r="AG31" i="1" l="1"/>
  <c r="AH31" i="1" l="1"/>
  <c r="AF32" i="1" s="1"/>
  <c r="AC35" i="1"/>
  <c r="AD35" i="1"/>
  <c r="AG32" i="1" l="1"/>
  <c r="AE35" i="1"/>
  <c r="AH32" i="1" l="1"/>
  <c r="AF33" i="1" s="1"/>
  <c r="AC36" i="1"/>
  <c r="AD36" i="1"/>
  <c r="AG33" i="1" l="1"/>
  <c r="AE36" i="1"/>
  <c r="AH33" i="1" l="1"/>
  <c r="AF34" i="1" s="1"/>
  <c r="AC37" i="1"/>
  <c r="AD37" i="1"/>
  <c r="AE37" i="1" l="1"/>
  <c r="AG34" i="1" l="1"/>
  <c r="AH34" i="1"/>
  <c r="AD38" i="1"/>
  <c r="AC38" i="1"/>
  <c r="AE38" i="1" s="1"/>
  <c r="AF35" i="1" l="1"/>
  <c r="AC39" i="1"/>
  <c r="AD39" i="1"/>
  <c r="AG35" i="1" l="1"/>
  <c r="AH35" i="1"/>
  <c r="AF36" i="1" s="1"/>
  <c r="AE39" i="1"/>
  <c r="AC40" i="1" l="1"/>
  <c r="AE40" i="1" s="1"/>
  <c r="AD40" i="1"/>
  <c r="AG36" i="1" l="1"/>
  <c r="AH36" i="1"/>
  <c r="AF37" i="1" s="1"/>
  <c r="AC41" i="1"/>
  <c r="AD41" i="1"/>
  <c r="AE41" i="1" l="1"/>
  <c r="AG37" i="1" l="1"/>
  <c r="AH37" i="1"/>
  <c r="AF38" i="1" s="1"/>
  <c r="AD42" i="1"/>
  <c r="AC42" i="1"/>
  <c r="AE42" i="1" s="1"/>
  <c r="AG38" i="1" l="1"/>
  <c r="AH38" i="1"/>
  <c r="AF39" i="1" s="1"/>
  <c r="AC43" i="1"/>
  <c r="AD43" i="1"/>
  <c r="AE43" i="1" l="1"/>
  <c r="AG39" i="1" l="1"/>
  <c r="AH39" i="1"/>
  <c r="AF40" i="1" s="1"/>
  <c r="AD44" i="1"/>
  <c r="AC44" i="1"/>
  <c r="AE44" i="1" s="1"/>
  <c r="AC45" i="1" l="1"/>
  <c r="AD45" i="1"/>
  <c r="AG40" i="1" l="1"/>
  <c r="AH40" i="1"/>
  <c r="AF41" i="1" s="1"/>
  <c r="AE45" i="1"/>
  <c r="AD46" i="1" l="1"/>
  <c r="AC46" i="1"/>
  <c r="AE46" i="1" s="1"/>
  <c r="AG41" i="1" l="1"/>
  <c r="AH41" i="1"/>
  <c r="AF42" i="1" s="1"/>
  <c r="AD47" i="1"/>
  <c r="AC47" i="1"/>
  <c r="AG42" i="1" l="1"/>
  <c r="AE47" i="1"/>
  <c r="AH42" i="1" l="1"/>
  <c r="AG43" i="1" l="1"/>
  <c r="AH43" i="1"/>
  <c r="AG44" i="1" l="1"/>
  <c r="AH44" i="1" l="1"/>
  <c r="AI44" i="1" s="1"/>
  <c r="AF45" i="1" l="1"/>
  <c r="AH45" i="1" s="1"/>
  <c r="AG45" i="1" l="1"/>
  <c r="AF46" i="1" s="1"/>
  <c r="AG46" i="1" l="1"/>
  <c r="AH46" i="1"/>
  <c r="AF47" i="1" l="1"/>
  <c r="AG47" i="1" s="1"/>
  <c r="AH47" i="1" l="1"/>
</calcChain>
</file>

<file path=xl/sharedStrings.xml><?xml version="1.0" encoding="utf-8"?>
<sst xmlns="http://schemas.openxmlformats.org/spreadsheetml/2006/main" count="76" uniqueCount="33">
  <si>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</si>
  <si>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</si>
  <si>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</si>
  <si>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</si>
  <si>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</si>
  <si>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</si>
  <si>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</si>
  <si>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</si>
  <si>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</si>
  <si>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</si>
  <si>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</si>
  <si>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</si>
  <si>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</si>
  <si>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</si>
  <si>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</si>
  <si>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</si>
  <si>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</si>
  <si>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</si>
  <si>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</si>
  <si>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</si>
  <si>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N°1</t>
  </si>
  <si>
    <t>N°2</t>
  </si>
  <si>
    <t>R</t>
  </si>
  <si>
    <t>Mise de Base</t>
  </si>
  <si>
    <t>Mises</t>
  </si>
  <si>
    <t>Espérance de gain</t>
  </si>
  <si>
    <t>Cumul Mises</t>
  </si>
  <si>
    <t>Gains Réels</t>
  </si>
  <si>
    <t>midi</t>
  </si>
  <si>
    <t>soir</t>
  </si>
  <si>
    <t>Date</t>
  </si>
  <si>
    <t>Tirage</t>
  </si>
  <si>
    <t>Base 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</si>
</sst>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#,##0.00\ &quot;€&quot;;\-#,##0.00\ &quot;€&quot;"/>
    <numFmt numFmtId="165" formatCode="_-* #,##0.00\ &quot;€&quot;_-;\-* #,##0.00\ &quot;€&quot;_-;_-* &quot;-&quot;??\ &quot;€&quot;_-;_-@_-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Franklin Gothic Book"/>
      <family val="2"/>
    </font>
    <font>
      <sz val="10"/>
      <color rgb="FF000000"/>
      <name val="Helvetica Neue"/>
      <family val="2"/>
    </font>
    <font>
      <sz val="12"/>
      <color theme="1"/>
      <name val="Franklin Gothic Book"/>
      <family val="2"/>
    </font>
    <font>
      <b/>
      <sz val="13"/>
      <color rgb="FF4F595F"/>
      <name val="Courier New"/>
      <family val="1"/>
    </font>
    <font>
      <b/>
      <sz val="12"/>
      <color theme="1" tint="4.9989318521683403E-2"/>
      <name val="Franklin Gothic Book"/>
      <family val="2"/>
    </font>
    <font>
      <b/>
      <sz val="14"/>
      <color theme="1"/>
      <name val="Franklin Gothic Book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7030A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7030A0"/>
      </left>
      <right style="thick">
        <color rgb="FF7030A0"/>
      </right>
      <top style="thin">
        <color indexed="64"/>
      </top>
      <bottom/>
      <diagonal/>
    </border>
    <border>
      <left/>
      <right style="thick">
        <color rgb="FF7030A0"/>
      </right>
      <top style="thin">
        <color indexed="64"/>
      </top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</borders>
  <cellStyleXfs count="2">
    <xf numFmtId="0" fontId="0" fillId="0" borderId="0"/>
    <xf numFmtId="165" fontId="7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3" fillId="0" borderId="0" xfId="0" applyNumberFormat="1" applyFont="1"/>
    <xf numFmtId="44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5" fontId="1" fillId="0" borderId="0" xfId="1" applyFont="1" applyAlignment="1">
      <alignment horizontal="center" vertical="center"/>
    </xf>
    <xf numFmtId="165" fontId="3" fillId="0" borderId="0" xfId="1" applyFont="1"/>
    <xf numFmtId="165" fontId="1" fillId="0" borderId="2" xfId="1" applyFont="1" applyBorder="1" applyAlignment="1">
      <alignment horizontal="center" vertical="center" wrapText="1"/>
    </xf>
    <xf numFmtId="165" fontId="1" fillId="0" borderId="3" xfId="1" applyFont="1" applyBorder="1" applyAlignment="1">
      <alignment horizontal="center" vertical="center" wrapText="1"/>
    </xf>
    <xf numFmtId="165" fontId="4" fillId="0" borderId="2" xfId="1" applyFont="1" applyBorder="1"/>
    <xf numFmtId="165" fontId="1" fillId="0" borderId="3" xfId="1" applyFont="1" applyBorder="1"/>
    <xf numFmtId="165" fontId="1" fillId="0" borderId="2" xfId="1" applyFont="1" applyBorder="1"/>
    <xf numFmtId="0" fontId="3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165" fontId="1" fillId="0" borderId="0" xfId="1" applyFont="1" applyAlignment="1">
      <alignment horizontal="center" vertical="center" wrapText="1"/>
    </xf>
    <xf numFmtId="165" fontId="3" fillId="0" borderId="0" xfId="1" applyFont="1" applyAlignment="1">
      <alignment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165" fontId="1" fillId="0" borderId="18" xfId="1" applyFont="1" applyBorder="1" applyAlignment="1">
      <alignment horizontal="center" vertical="center"/>
    </xf>
    <xf numFmtId="165" fontId="1" fillId="0" borderId="19" xfId="1" applyFont="1" applyBorder="1" applyAlignment="1">
      <alignment horizontal="center" vertical="center"/>
    </xf>
    <xf numFmtId="164" fontId="4" fillId="0" borderId="2" xfId="1" applyNumberFormat="1" applyFont="1" applyBorder="1"/>
  </cellXfs>
  <cellStyles count="2">
    <cellStyle name="Monétaire" xfId="1" builtinId="4"/>
    <cellStyle name="Normal" xfId="0" builtinId="0"/>
  </cellStyles>
  <dxfs count="4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5" formatCode="_-* #,##0.00\ &quot;€&quot;_-;\-* #,##0.00\ &quot;€&quot;_-;_-* &quot;-&quot;??\ &quot;€&quot;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5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5" formatCode="_-* #,##0.00\ &quot;€&quot;_-;\-* #,##0.00\ &quot;€&quot;_-;_-* &quot;-&quot;??\ &quot;€&quot;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4F595F"/>
        <name val="Courier New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rgb="FF7030A0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rgb="FF7030A0"/>
        </left>
        <right style="thick">
          <color rgb="FF7030A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8</xdr:row>
      <xdr:rowOff>67235</xdr:rowOff>
    </xdr:from>
    <xdr:to>
      <xdr:col>5</xdr:col>
      <xdr:colOff>649942</xdr:colOff>
      <xdr:row>12</xdr:row>
      <xdr:rowOff>112058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D1427FA9-6843-6C37-3CE6-4D68BCBDF74E}"/>
            </a:ext>
          </a:extLst>
        </xdr:cNvPr>
        <xdr:cNvSpPr/>
      </xdr:nvSpPr>
      <xdr:spPr>
        <a:xfrm>
          <a:off x="0" y="2823882"/>
          <a:ext cx="2330824" cy="941294"/>
        </a:xfrm>
        <a:prstGeom prst="wedgeRectCallout">
          <a:avLst>
            <a:gd name="adj1" fmla="val 18176"/>
            <a:gd name="adj2" fmla="val -19881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Si les valeurs doivent changer, c'est ici qu'il</a:t>
          </a:r>
          <a:r>
            <a:rPr lang="fr-FR" sz="1400" baseline="0"/>
            <a:t> faut les modifier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EA81B2-A0ED-43C5-A3CC-DA4584D21678}" name="Tableau1" displayName="Tableau1" ref="I2:AI47" totalsRowShown="0" headerRowDxfId="28" tableBorderDxfId="27">
  <tableColumns count="27">
    <tableColumn id="1" xr3:uid="{10831207-F6CC-4D0C-946A-6871E9540374}" name="B1" dataDxfId="26"/>
    <tableColumn id="2" xr3:uid="{A987CDEA-C0D4-4378-977A-E027219A6739}" name="B2" dataDxfId="25"/>
    <tableColumn id="3" xr3:uid="{753FE3CB-0429-4BA7-83D9-C2520A3E866D}" name="B3" dataDxfId="24"/>
    <tableColumn id="4" xr3:uid="{104828FF-882F-4493-9B14-C8AC5898346D}" name="B4" dataDxfId="23"/>
    <tableColumn id="5" xr3:uid="{A683969E-5280-4C0C-AEFE-61E99C14149D}" name="B5" dataDxfId="22"/>
    <tableColumn id="6" xr3:uid="{3615AB3F-1CEE-4EDD-98EF-30DAEA8E5A21}" name="B6" dataDxfId="21"/>
    <tableColumn id="7" xr3:uid="{949E4E8F-D73F-4B6C-8FC3-19C5F2BBAFD7}" name="B7" dataDxfId="20"/>
    <tableColumn id="8" xr3:uid="{E04C7F35-586C-4E0F-B082-D266F86B2507}" name="B8" dataDxfId="19"/>
    <tableColumn id="9" xr3:uid="{D220D770-4C0D-4527-A90D-E31943182DC7}" name="B9" dataDxfId="18"/>
    <tableColumn id="10" xr3:uid="{5F73CC82-2C96-44B3-AB7B-36BBE108A3FC}" name="B10" dataDxfId="17"/>
    <tableColumn id="11" xr3:uid="{9EAC2685-C896-455A-BD33-3DB4D7A43874}" name="B11" dataDxfId="16"/>
    <tableColumn id="12" xr3:uid="{5AD9162D-6C8B-41F5-95E5-4C044D8B3700}" name="B12" dataDxfId="15"/>
    <tableColumn id="13" xr3:uid="{994DA9CC-F3BF-45CE-8967-CA541FA97B9C}" name="B13" dataDxfId="14"/>
    <tableColumn id="14" xr3:uid="{CF644718-1DFB-4167-8B19-5C140D5AFA67}" name="B14" dataDxfId="13"/>
    <tableColumn id="15" xr3:uid="{B1201BBD-6A82-4F1A-8A10-85C9A0C35302}" name="B15" dataDxfId="12"/>
    <tableColumn id="16" xr3:uid="{A865E54C-8D27-479C-A57E-1F25121E8DEC}" name="B16" dataDxfId="11"/>
    <tableColumn id="17" xr3:uid="{7E372B95-1000-49F7-9727-D8A2781B7F6D}" name="B17" dataDxfId="10"/>
    <tableColumn id="18" xr3:uid="{4F6FE95C-BA9A-483D-8DB2-14C16EEBE1B7}" name="B18" dataDxfId="9"/>
    <tableColumn id="19" xr3:uid="{AB6FB0B6-5FCB-44FF-94B8-E0B039F5B034}" name="B19" dataDxfId="8"/>
    <tableColumn id="20" xr3:uid="{B3B34AFC-E284-4938-8B30-FFC70EBEB75C}" name="B20" dataDxfId="7"/>
    <tableColumn id="21" xr3:uid="{BE1751D1-29AD-45D0-A1A2-9AE39BAB66D7}" name="N°1" dataDxfId="6">
      <calculatedColumnFormula>IF($AE2=2,$I2+1,$AC2+1)</calculatedColumnFormula>
    </tableColumn>
    <tableColumn id="22" xr3:uid="{4ACC5FB1-380F-4039-BF10-DD981A42FCD7}" name="N°2" dataDxfId="5">
      <calculatedColumnFormula>IF($AE2=2,$J2+1,$AD2+1)</calculatedColumnFormula>
    </tableColumn>
    <tableColumn id="23" xr3:uid="{4D7DFFFA-15D6-410D-98F3-3174E9AB3533}" name="R" dataDxfId="4">
      <calculatedColumnFormula>COUNTIF($I3:$AB3,$AC3)+COUNTIF($I3:$AB3,$AD3)</calculatedColumnFormula>
    </tableColumn>
    <tableColumn id="24" xr3:uid="{28C40C8B-E920-4D04-810E-AC8E8B2D99AE}" name="Mises" dataDxfId="3" dataCellStyle="Monétaire">
      <calculatedColumnFormula>IF($AI2&gt;0,$F$2,IF(($AF2+$AH2)&lt;$AG2,AF2,$AF2+$F$2))</calculatedColumnFormula>
    </tableColumn>
    <tableColumn id="25" xr3:uid="{5A41751C-40D6-4CFB-8E7B-E188F871A1DC}" name="Espérance de gain" dataDxfId="2" dataCellStyle="Monétaire">
      <calculatedColumnFormula>AF3*$E$2</calculatedColumnFormula>
    </tableColumn>
    <tableColumn id="26" xr3:uid="{2B9A1063-8CB2-41A7-9302-17C70D097FBF}" name="Cumul Mises" dataDxfId="1" dataCellStyle="Monétaire">
      <calculatedColumnFormula>IF($AI2&gt;0,$F$2,$AH2+$AF3)</calculatedColumnFormula>
    </tableColumn>
    <tableColumn id="27" xr3:uid="{7384B7EE-8676-45EA-B176-E82FFFDCCCF2}" name="Gains Réels" dataDxfId="0" dataCellStyle="Monétaire">
      <calculatedColumnFormula>IF($AE3=2,$AG3-$AH3,0)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8893-D66A-5C49-883F-3B8A62E8CFD1}">
  <sheetPr codeName="Feuil1"/>
  <dimension ref="B1:BA69"/>
  <sheetViews>
    <sheetView tabSelected="1" zoomScale="85" zoomScaleNormal="85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AO10" sqref="AO10"/>
    </sheetView>
  </sheetViews>
  <sheetFormatPr baseColWidth="10" defaultColWidth="10.83203125" defaultRowHeight="16" x14ac:dyDescent="0.2"/>
  <cols>
    <col min="1" max="4" width="2.83203125" style="1" customWidth="1"/>
    <col min="5" max="5" width="10.1640625" style="1" customWidth="1"/>
    <col min="6" max="6" width="9.33203125" style="1" customWidth="1"/>
    <col min="7" max="7" width="13.1640625" style="2" customWidth="1"/>
    <col min="8" max="8" width="10.33203125" style="2" customWidth="1"/>
    <col min="9" max="28" width="6.33203125" style="2" customWidth="1"/>
    <col min="29" max="29" width="6.83203125" style="2" customWidth="1"/>
    <col min="30" max="30" width="6.83203125" style="3" customWidth="1"/>
    <col min="31" max="31" width="4.1640625" style="3" customWidth="1"/>
    <col min="32" max="32" width="17" style="33" customWidth="1"/>
    <col min="33" max="33" width="11.6640625" style="34" bestFit="1" customWidth="1"/>
    <col min="34" max="34" width="13.1640625" style="34" customWidth="1"/>
    <col min="35" max="35" width="10.83203125" style="34" customWidth="1"/>
    <col min="36" max="42" width="10.83203125" style="1"/>
    <col min="43" max="44" width="10.83203125" style="30"/>
    <col min="45" max="16384" width="10.83203125" style="1"/>
  </cols>
  <sheetData>
    <row r="1" spans="2:52" s="20" customFormat="1" ht="42" customHeight="1" thickBot="1" x14ac:dyDescent="0.25">
      <c r="E1" s="44" t="s">
        <v>32</v>
      </c>
      <c r="F1" s="45" t="s">
        <v>23</v>
      </c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1"/>
      <c r="AE1" s="41"/>
      <c r="AF1" s="42"/>
      <c r="AG1" s="43"/>
      <c r="AH1" s="43"/>
      <c r="AI1" s="43"/>
      <c r="AQ1" s="32"/>
      <c r="AR1" s="32"/>
    </row>
    <row r="2" spans="2:52" s="19" customFormat="1" ht="66.75" customHeight="1" thickTop="1" thickBot="1" x14ac:dyDescent="0.25">
      <c r="B2" s="20"/>
      <c r="C2" s="20"/>
      <c r="D2" s="20"/>
      <c r="E2" s="47">
        <v>6</v>
      </c>
      <c r="F2" s="48">
        <v>1</v>
      </c>
      <c r="G2" s="46" t="s">
        <v>30</v>
      </c>
      <c r="H2" s="29" t="s">
        <v>31</v>
      </c>
      <c r="I2" s="21" t="s">
        <v>0</v>
      </c>
      <c r="J2" s="21" t="s">
        <v>1</v>
      </c>
      <c r="K2" s="21" t="s">
        <v>2</v>
      </c>
      <c r="L2" s="21" t="s">
        <v>3</v>
      </c>
      <c r="M2" s="21" t="s">
        <v>4</v>
      </c>
      <c r="N2" s="21" t="s">
        <v>5</v>
      </c>
      <c r="O2" s="21" t="s">
        <v>6</v>
      </c>
      <c r="P2" s="21" t="s">
        <v>7</v>
      </c>
      <c r="Q2" s="21" t="s">
        <v>8</v>
      </c>
      <c r="R2" s="21" t="s">
        <v>9</v>
      </c>
      <c r="S2" s="21" t="s">
        <v>10</v>
      </c>
      <c r="T2" s="21" t="s">
        <v>11</v>
      </c>
      <c r="U2" s="21" t="s">
        <v>12</v>
      </c>
      <c r="V2" s="21" t="s">
        <v>13</v>
      </c>
      <c r="W2" s="21" t="s">
        <v>14</v>
      </c>
      <c r="X2" s="21" t="s">
        <v>15</v>
      </c>
      <c r="Y2" s="21" t="s">
        <v>16</v>
      </c>
      <c r="Z2" s="21" t="s">
        <v>17</v>
      </c>
      <c r="AA2" s="21" t="s">
        <v>18</v>
      </c>
      <c r="AB2" s="22" t="s">
        <v>19</v>
      </c>
      <c r="AC2" s="23" t="s">
        <v>20</v>
      </c>
      <c r="AD2" s="23" t="s">
        <v>21</v>
      </c>
      <c r="AE2" s="24" t="s">
        <v>22</v>
      </c>
      <c r="AF2" s="35" t="s">
        <v>24</v>
      </c>
      <c r="AG2" s="35" t="s">
        <v>25</v>
      </c>
      <c r="AH2" s="35" t="s">
        <v>26</v>
      </c>
      <c r="AI2" s="36" t="s">
        <v>27</v>
      </c>
      <c r="AQ2" s="32"/>
      <c r="AR2" s="32"/>
      <c r="AS2" s="32">
        <v>1</v>
      </c>
      <c r="AT2" s="32"/>
      <c r="AU2" s="32"/>
      <c r="AV2" s="32">
        <v>2</v>
      </c>
      <c r="AW2" s="32">
        <v>3</v>
      </c>
      <c r="AX2" s="32">
        <v>5</v>
      </c>
      <c r="AY2" s="32">
        <v>10</v>
      </c>
    </row>
    <row r="3" spans="2:52" ht="19" thickTop="1" x14ac:dyDescent="0.25">
      <c r="G3" s="25">
        <v>44123</v>
      </c>
      <c r="H3" s="26" t="s">
        <v>28</v>
      </c>
      <c r="I3" s="9">
        <v>2</v>
      </c>
      <c r="J3" s="10">
        <v>7</v>
      </c>
      <c r="K3" s="10">
        <v>12</v>
      </c>
      <c r="L3" s="10">
        <v>17</v>
      </c>
      <c r="M3" s="10">
        <v>19</v>
      </c>
      <c r="N3" s="10">
        <v>21</v>
      </c>
      <c r="O3" s="10">
        <v>25</v>
      </c>
      <c r="P3" s="10">
        <v>29</v>
      </c>
      <c r="Q3" s="10">
        <v>36</v>
      </c>
      <c r="R3" s="10">
        <v>37</v>
      </c>
      <c r="S3" s="10">
        <v>39</v>
      </c>
      <c r="T3" s="10">
        <v>42</v>
      </c>
      <c r="U3" s="10">
        <v>47</v>
      </c>
      <c r="V3" s="10">
        <v>53</v>
      </c>
      <c r="W3" s="10">
        <v>58</v>
      </c>
      <c r="X3" s="10">
        <v>61</v>
      </c>
      <c r="Y3" s="10">
        <v>62</v>
      </c>
      <c r="Z3" s="10">
        <v>63</v>
      </c>
      <c r="AA3" s="10">
        <v>66</v>
      </c>
      <c r="AB3" s="11">
        <v>69</v>
      </c>
      <c r="AC3" s="5">
        <v>2</v>
      </c>
      <c r="AD3" s="5">
        <v>7</v>
      </c>
      <c r="AE3" s="13">
        <f t="shared" ref="AE3:AE47" si="0">COUNTIF($I3:$AB3,$AC3)+COUNTIF($I3:$AB3,$AD3)</f>
        <v>2</v>
      </c>
      <c r="AF3" s="37">
        <f t="shared" ref="AF3:AF47" si="1">IF($AI2&gt;0,$F$2,IF(($AF2+$AH2)&lt;$AG2,AF2,$AF2+$F$2))</f>
        <v>1</v>
      </c>
      <c r="AG3" s="38">
        <f t="shared" ref="AG3:AG47" si="2">AF3*$E$2</f>
        <v>6</v>
      </c>
      <c r="AH3" s="39">
        <f t="shared" ref="AH3:AH47" si="3">IF($AI2&gt;0,$F$2,$AH2+$AF3)</f>
        <v>1</v>
      </c>
      <c r="AI3" s="38">
        <f t="shared" ref="AI3:AI47" si="4">IF($AE3=2,$AG3-$AH3,0)</f>
        <v>5</v>
      </c>
    </row>
    <row r="4" spans="2:52" ht="18" x14ac:dyDescent="0.25">
      <c r="D4" s="8"/>
      <c r="E4" s="8"/>
      <c r="F4" s="8"/>
      <c r="G4" s="27">
        <v>44123</v>
      </c>
      <c r="H4" s="28" t="s">
        <v>29</v>
      </c>
      <c r="I4" s="9">
        <v>5</v>
      </c>
      <c r="J4" s="10">
        <v>8</v>
      </c>
      <c r="K4" s="10">
        <v>10</v>
      </c>
      <c r="L4" s="10">
        <v>15</v>
      </c>
      <c r="M4" s="10">
        <v>16</v>
      </c>
      <c r="N4" s="10">
        <v>25</v>
      </c>
      <c r="O4" s="10">
        <v>28</v>
      </c>
      <c r="P4" s="10">
        <v>29</v>
      </c>
      <c r="Q4" s="10">
        <v>31</v>
      </c>
      <c r="R4" s="10">
        <v>32</v>
      </c>
      <c r="S4" s="10">
        <v>37</v>
      </c>
      <c r="T4" s="10">
        <v>41</v>
      </c>
      <c r="U4" s="10">
        <v>42</v>
      </c>
      <c r="V4" s="10">
        <v>47</v>
      </c>
      <c r="W4" s="10">
        <v>57</v>
      </c>
      <c r="X4" s="10">
        <v>60</v>
      </c>
      <c r="Y4" s="10">
        <v>62</v>
      </c>
      <c r="Z4" s="10">
        <v>65</v>
      </c>
      <c r="AA4" s="10">
        <v>66</v>
      </c>
      <c r="AB4" s="11">
        <v>70</v>
      </c>
      <c r="AC4" s="4">
        <f>IF($AE3=2,$I3+1,$AC3+1)</f>
        <v>3</v>
      </c>
      <c r="AD4" s="12">
        <f>IF($AE3=2,$J3+1,$AD3+1)</f>
        <v>8</v>
      </c>
      <c r="AE4" s="13">
        <f t="shared" si="0"/>
        <v>1</v>
      </c>
      <c r="AF4" s="37">
        <f t="shared" si="1"/>
        <v>1</v>
      </c>
      <c r="AG4" s="38">
        <f t="shared" si="2"/>
        <v>6</v>
      </c>
      <c r="AH4" s="39">
        <f t="shared" si="3"/>
        <v>1</v>
      </c>
      <c r="AI4" s="38">
        <f t="shared" si="4"/>
        <v>0</v>
      </c>
      <c r="AR4" s="31"/>
    </row>
    <row r="5" spans="2:52" ht="18" x14ac:dyDescent="0.25">
      <c r="D5" s="2"/>
      <c r="E5" s="2"/>
      <c r="F5" s="2"/>
      <c r="G5" s="27">
        <v>44124</v>
      </c>
      <c r="H5" s="28" t="s">
        <v>28</v>
      </c>
      <c r="I5" s="9">
        <v>5</v>
      </c>
      <c r="J5" s="10">
        <v>16</v>
      </c>
      <c r="K5" s="10">
        <v>17</v>
      </c>
      <c r="L5" s="10">
        <v>18</v>
      </c>
      <c r="M5" s="10">
        <v>22</v>
      </c>
      <c r="N5" s="10">
        <v>27</v>
      </c>
      <c r="O5" s="10">
        <v>30</v>
      </c>
      <c r="P5" s="10">
        <v>31</v>
      </c>
      <c r="Q5" s="10">
        <v>32</v>
      </c>
      <c r="R5" s="10">
        <v>35</v>
      </c>
      <c r="S5" s="10">
        <v>37</v>
      </c>
      <c r="T5" s="10">
        <v>42</v>
      </c>
      <c r="U5" s="10">
        <v>43</v>
      </c>
      <c r="V5" s="10">
        <v>45</v>
      </c>
      <c r="W5" s="10">
        <v>49</v>
      </c>
      <c r="X5" s="10">
        <v>50</v>
      </c>
      <c r="Y5" s="10">
        <v>52</v>
      </c>
      <c r="Z5" s="10">
        <v>53</v>
      </c>
      <c r="AA5" s="10">
        <v>61</v>
      </c>
      <c r="AB5" s="11">
        <v>69</v>
      </c>
      <c r="AC5" s="4">
        <f t="shared" ref="AC5:AC17" si="5">IF($AE4=2,$I4+1,$AC4+1)</f>
        <v>4</v>
      </c>
      <c r="AD5" s="12">
        <f t="shared" ref="AD5:AD16" si="6">IF($AE4=2,$J4+1,$AD4+1)</f>
        <v>9</v>
      </c>
      <c r="AE5" s="13">
        <f t="shared" si="0"/>
        <v>0</v>
      </c>
      <c r="AF5" s="37">
        <f t="shared" si="1"/>
        <v>1</v>
      </c>
      <c r="AG5" s="38">
        <f t="shared" si="2"/>
        <v>6</v>
      </c>
      <c r="AH5" s="39">
        <f t="shared" si="3"/>
        <v>2</v>
      </c>
      <c r="AI5" s="38">
        <f t="shared" si="4"/>
        <v>0</v>
      </c>
    </row>
    <row r="6" spans="2:52" ht="18" x14ac:dyDescent="0.25">
      <c r="G6" s="27">
        <v>44124</v>
      </c>
      <c r="H6" s="28" t="s">
        <v>29</v>
      </c>
      <c r="I6" s="9">
        <v>1</v>
      </c>
      <c r="J6" s="10">
        <v>2</v>
      </c>
      <c r="K6" s="10">
        <v>4</v>
      </c>
      <c r="L6" s="10">
        <v>5</v>
      </c>
      <c r="M6" s="10">
        <v>11</v>
      </c>
      <c r="N6" s="10">
        <v>12</v>
      </c>
      <c r="O6" s="10">
        <v>16</v>
      </c>
      <c r="P6" s="10">
        <v>19</v>
      </c>
      <c r="Q6" s="10">
        <v>21</v>
      </c>
      <c r="R6" s="10">
        <v>22</v>
      </c>
      <c r="S6" s="10">
        <v>23</v>
      </c>
      <c r="T6" s="10">
        <v>26</v>
      </c>
      <c r="U6" s="10">
        <v>32</v>
      </c>
      <c r="V6" s="10">
        <v>43</v>
      </c>
      <c r="W6" s="10">
        <v>49</v>
      </c>
      <c r="X6" s="10">
        <v>53</v>
      </c>
      <c r="Y6" s="10">
        <v>58</v>
      </c>
      <c r="Z6" s="10">
        <v>61</v>
      </c>
      <c r="AA6" s="10">
        <v>66</v>
      </c>
      <c r="AB6" s="11">
        <v>69</v>
      </c>
      <c r="AC6" s="4">
        <f t="shared" si="5"/>
        <v>5</v>
      </c>
      <c r="AD6" s="12">
        <f t="shared" si="6"/>
        <v>10</v>
      </c>
      <c r="AE6" s="13">
        <f t="shared" si="0"/>
        <v>1</v>
      </c>
      <c r="AF6" s="37">
        <f t="shared" si="1"/>
        <v>1</v>
      </c>
      <c r="AG6" s="38">
        <f t="shared" si="2"/>
        <v>6</v>
      </c>
      <c r="AH6" s="39">
        <f t="shared" si="3"/>
        <v>3</v>
      </c>
      <c r="AI6" s="38">
        <f t="shared" si="4"/>
        <v>0</v>
      </c>
    </row>
    <row r="7" spans="2:52" ht="18" x14ac:dyDescent="0.25">
      <c r="B7" s="7"/>
      <c r="G7" s="27">
        <v>44125</v>
      </c>
      <c r="H7" s="28" t="s">
        <v>28</v>
      </c>
      <c r="I7" s="9">
        <v>2</v>
      </c>
      <c r="J7" s="10">
        <v>4</v>
      </c>
      <c r="K7" s="10">
        <v>7</v>
      </c>
      <c r="L7" s="10">
        <v>8</v>
      </c>
      <c r="M7" s="10">
        <v>14</v>
      </c>
      <c r="N7" s="10">
        <v>16</v>
      </c>
      <c r="O7" s="10">
        <v>18</v>
      </c>
      <c r="P7" s="10">
        <v>23</v>
      </c>
      <c r="Q7" s="10">
        <v>31</v>
      </c>
      <c r="R7" s="10">
        <v>38</v>
      </c>
      <c r="S7" s="10">
        <v>40</v>
      </c>
      <c r="T7" s="10">
        <v>42</v>
      </c>
      <c r="U7" s="10">
        <v>44</v>
      </c>
      <c r="V7" s="10">
        <v>46</v>
      </c>
      <c r="W7" s="10">
        <v>47</v>
      </c>
      <c r="X7" s="10">
        <v>49</v>
      </c>
      <c r="Y7" s="10">
        <v>52</v>
      </c>
      <c r="Z7" s="10">
        <v>57</v>
      </c>
      <c r="AA7" s="10">
        <v>63</v>
      </c>
      <c r="AB7" s="11">
        <v>68</v>
      </c>
      <c r="AC7" s="4">
        <f t="shared" si="5"/>
        <v>6</v>
      </c>
      <c r="AD7" s="12">
        <f t="shared" si="6"/>
        <v>11</v>
      </c>
      <c r="AE7" s="13">
        <f t="shared" si="0"/>
        <v>0</v>
      </c>
      <c r="AF7" s="37">
        <f t="shared" si="1"/>
        <v>1</v>
      </c>
      <c r="AG7" s="38">
        <f t="shared" si="2"/>
        <v>6</v>
      </c>
      <c r="AH7" s="39">
        <f t="shared" si="3"/>
        <v>4</v>
      </c>
      <c r="AI7" s="38">
        <f t="shared" si="4"/>
        <v>0</v>
      </c>
    </row>
    <row r="8" spans="2:52" ht="18" x14ac:dyDescent="0.25">
      <c r="G8" s="27">
        <v>44125</v>
      </c>
      <c r="H8" s="28" t="s">
        <v>29</v>
      </c>
      <c r="I8" s="9">
        <v>1</v>
      </c>
      <c r="J8" s="10">
        <v>3</v>
      </c>
      <c r="K8" s="10">
        <v>8</v>
      </c>
      <c r="L8" s="10">
        <v>10</v>
      </c>
      <c r="M8" s="10">
        <v>15</v>
      </c>
      <c r="N8" s="10">
        <v>16</v>
      </c>
      <c r="O8" s="10">
        <v>18</v>
      </c>
      <c r="P8" s="10">
        <v>21</v>
      </c>
      <c r="Q8" s="10">
        <v>22</v>
      </c>
      <c r="R8" s="10">
        <v>23</v>
      </c>
      <c r="S8" s="10">
        <v>25</v>
      </c>
      <c r="T8" s="10">
        <v>28</v>
      </c>
      <c r="U8" s="10">
        <v>30</v>
      </c>
      <c r="V8" s="10">
        <v>38</v>
      </c>
      <c r="W8" s="10">
        <v>39</v>
      </c>
      <c r="X8" s="10">
        <v>43</v>
      </c>
      <c r="Y8" s="10">
        <v>53</v>
      </c>
      <c r="Z8" s="10">
        <v>55</v>
      </c>
      <c r="AA8" s="10">
        <v>61</v>
      </c>
      <c r="AB8" s="11">
        <v>70</v>
      </c>
      <c r="AC8" s="4">
        <f t="shared" si="5"/>
        <v>7</v>
      </c>
      <c r="AD8" s="12">
        <f t="shared" si="6"/>
        <v>12</v>
      </c>
      <c r="AE8" s="13">
        <f t="shared" si="0"/>
        <v>0</v>
      </c>
      <c r="AF8" s="37">
        <f t="shared" si="1"/>
        <v>1</v>
      </c>
      <c r="AG8" s="38">
        <f t="shared" si="2"/>
        <v>6</v>
      </c>
      <c r="AH8" s="39">
        <f t="shared" si="3"/>
        <v>5</v>
      </c>
      <c r="AI8" s="38">
        <f t="shared" si="4"/>
        <v>0</v>
      </c>
    </row>
    <row r="9" spans="2:52" ht="18" x14ac:dyDescent="0.25">
      <c r="G9" s="27">
        <v>44126</v>
      </c>
      <c r="H9" s="28" t="s">
        <v>28</v>
      </c>
      <c r="I9" s="9">
        <v>1</v>
      </c>
      <c r="J9" s="10">
        <v>4</v>
      </c>
      <c r="K9" s="10">
        <v>7</v>
      </c>
      <c r="L9" s="10">
        <v>8</v>
      </c>
      <c r="M9" s="10">
        <v>11</v>
      </c>
      <c r="N9" s="10">
        <v>12</v>
      </c>
      <c r="O9" s="10">
        <v>16</v>
      </c>
      <c r="P9" s="10">
        <v>17</v>
      </c>
      <c r="Q9" s="10">
        <v>21</v>
      </c>
      <c r="R9" s="10">
        <v>24</v>
      </c>
      <c r="S9" s="10">
        <v>26</v>
      </c>
      <c r="T9" s="10">
        <v>30</v>
      </c>
      <c r="U9" s="10">
        <v>36</v>
      </c>
      <c r="V9" s="10">
        <v>38</v>
      </c>
      <c r="W9" s="10">
        <v>50</v>
      </c>
      <c r="X9" s="10">
        <v>60</v>
      </c>
      <c r="Y9" s="10">
        <v>62</v>
      </c>
      <c r="Z9" s="10">
        <v>64</v>
      </c>
      <c r="AA9" s="10">
        <v>66</v>
      </c>
      <c r="AB9" s="11">
        <v>70</v>
      </c>
      <c r="AC9" s="4">
        <f t="shared" si="5"/>
        <v>8</v>
      </c>
      <c r="AD9" s="12">
        <f t="shared" si="6"/>
        <v>13</v>
      </c>
      <c r="AE9" s="13">
        <f t="shared" si="0"/>
        <v>1</v>
      </c>
      <c r="AF9" s="37">
        <f t="shared" si="1"/>
        <v>2</v>
      </c>
      <c r="AG9" s="38">
        <f t="shared" si="2"/>
        <v>12</v>
      </c>
      <c r="AH9" s="39">
        <f t="shared" si="3"/>
        <v>7</v>
      </c>
      <c r="AI9" s="38">
        <f t="shared" si="4"/>
        <v>0</v>
      </c>
    </row>
    <row r="10" spans="2:52" ht="18" x14ac:dyDescent="0.25">
      <c r="G10" s="27">
        <v>44126</v>
      </c>
      <c r="H10" s="28" t="s">
        <v>29</v>
      </c>
      <c r="I10" s="9">
        <v>3</v>
      </c>
      <c r="J10" s="10">
        <v>5</v>
      </c>
      <c r="K10" s="10">
        <v>8</v>
      </c>
      <c r="L10" s="10">
        <v>10</v>
      </c>
      <c r="M10" s="10">
        <v>11</v>
      </c>
      <c r="N10" s="10">
        <v>12</v>
      </c>
      <c r="O10" s="10">
        <v>13</v>
      </c>
      <c r="P10" s="10">
        <v>15</v>
      </c>
      <c r="Q10" s="10">
        <v>19</v>
      </c>
      <c r="R10" s="10">
        <v>20</v>
      </c>
      <c r="S10" s="10">
        <v>23</v>
      </c>
      <c r="T10" s="10">
        <v>24</v>
      </c>
      <c r="U10" s="10">
        <v>30</v>
      </c>
      <c r="V10" s="10">
        <v>39</v>
      </c>
      <c r="W10" s="10">
        <v>43</v>
      </c>
      <c r="X10" s="10">
        <v>44</v>
      </c>
      <c r="Y10" s="10">
        <v>45</v>
      </c>
      <c r="Z10" s="10">
        <v>47</v>
      </c>
      <c r="AA10" s="10">
        <v>54</v>
      </c>
      <c r="AB10" s="11">
        <v>68</v>
      </c>
      <c r="AC10" s="4">
        <f t="shared" si="5"/>
        <v>9</v>
      </c>
      <c r="AD10" s="12">
        <f t="shared" si="6"/>
        <v>14</v>
      </c>
      <c r="AE10" s="13">
        <f t="shared" si="0"/>
        <v>0</v>
      </c>
      <c r="AF10" s="37">
        <f t="shared" si="1"/>
        <v>2</v>
      </c>
      <c r="AG10" s="38">
        <f t="shared" si="2"/>
        <v>12</v>
      </c>
      <c r="AH10" s="39">
        <f t="shared" si="3"/>
        <v>9</v>
      </c>
      <c r="AI10" s="38">
        <f t="shared" si="4"/>
        <v>0</v>
      </c>
    </row>
    <row r="11" spans="2:52" ht="18" x14ac:dyDescent="0.25">
      <c r="G11" s="27">
        <v>44127</v>
      </c>
      <c r="H11" s="28" t="s">
        <v>28</v>
      </c>
      <c r="I11" s="9">
        <v>3</v>
      </c>
      <c r="J11" s="10">
        <v>4</v>
      </c>
      <c r="K11" s="10">
        <v>6</v>
      </c>
      <c r="L11" s="10">
        <v>7</v>
      </c>
      <c r="M11" s="10">
        <v>12</v>
      </c>
      <c r="N11" s="10">
        <v>14</v>
      </c>
      <c r="O11" s="10">
        <v>17</v>
      </c>
      <c r="P11" s="10">
        <v>19</v>
      </c>
      <c r="Q11" s="10">
        <v>20</v>
      </c>
      <c r="R11" s="10">
        <v>23</v>
      </c>
      <c r="S11" s="10">
        <v>28</v>
      </c>
      <c r="T11" s="10">
        <v>29</v>
      </c>
      <c r="U11" s="10">
        <v>30</v>
      </c>
      <c r="V11" s="10">
        <v>32</v>
      </c>
      <c r="W11" s="10">
        <v>40</v>
      </c>
      <c r="X11" s="10">
        <v>47</v>
      </c>
      <c r="Y11" s="10">
        <v>54</v>
      </c>
      <c r="Z11" s="10">
        <v>55</v>
      </c>
      <c r="AA11" s="10">
        <v>57</v>
      </c>
      <c r="AB11" s="11">
        <v>68</v>
      </c>
      <c r="AC11" s="4">
        <f t="shared" si="5"/>
        <v>10</v>
      </c>
      <c r="AD11" s="12">
        <f t="shared" si="6"/>
        <v>15</v>
      </c>
      <c r="AE11" s="13">
        <f t="shared" si="0"/>
        <v>0</v>
      </c>
      <c r="AF11" s="37">
        <f t="shared" si="1"/>
        <v>2</v>
      </c>
      <c r="AG11" s="38">
        <f t="shared" si="2"/>
        <v>12</v>
      </c>
      <c r="AH11" s="39">
        <f t="shared" si="3"/>
        <v>11</v>
      </c>
      <c r="AI11" s="38">
        <f t="shared" si="4"/>
        <v>0</v>
      </c>
    </row>
    <row r="12" spans="2:52" ht="18" x14ac:dyDescent="0.25">
      <c r="G12" s="27">
        <v>44127</v>
      </c>
      <c r="H12" s="28" t="s">
        <v>29</v>
      </c>
      <c r="I12" s="9">
        <v>1</v>
      </c>
      <c r="J12" s="10">
        <v>9</v>
      </c>
      <c r="K12" s="10">
        <v>18</v>
      </c>
      <c r="L12" s="10">
        <v>20</v>
      </c>
      <c r="M12" s="10">
        <v>22</v>
      </c>
      <c r="N12" s="10">
        <v>25</v>
      </c>
      <c r="O12" s="10">
        <v>35</v>
      </c>
      <c r="P12" s="10">
        <v>36</v>
      </c>
      <c r="Q12" s="10">
        <v>39</v>
      </c>
      <c r="R12" s="10">
        <v>40</v>
      </c>
      <c r="S12" s="10">
        <v>41</v>
      </c>
      <c r="T12" s="10">
        <v>42</v>
      </c>
      <c r="U12" s="10">
        <v>45</v>
      </c>
      <c r="V12" s="10">
        <v>46</v>
      </c>
      <c r="W12" s="10">
        <v>48</v>
      </c>
      <c r="X12" s="10">
        <v>54</v>
      </c>
      <c r="Y12" s="10">
        <v>56</v>
      </c>
      <c r="Z12" s="10">
        <v>62</v>
      </c>
      <c r="AA12" s="10">
        <v>63</v>
      </c>
      <c r="AB12" s="11">
        <v>67</v>
      </c>
      <c r="AC12" s="4">
        <f t="shared" si="5"/>
        <v>11</v>
      </c>
      <c r="AD12" s="12">
        <f t="shared" si="6"/>
        <v>16</v>
      </c>
      <c r="AE12" s="13">
        <f t="shared" si="0"/>
        <v>0</v>
      </c>
      <c r="AF12" s="37">
        <f t="shared" si="1"/>
        <v>3</v>
      </c>
      <c r="AG12" s="38">
        <f t="shared" si="2"/>
        <v>18</v>
      </c>
      <c r="AH12" s="39">
        <f t="shared" si="3"/>
        <v>14</v>
      </c>
      <c r="AI12" s="38">
        <f t="shared" si="4"/>
        <v>0</v>
      </c>
    </row>
    <row r="13" spans="2:52" ht="18" x14ac:dyDescent="0.25">
      <c r="G13" s="27">
        <v>44128</v>
      </c>
      <c r="H13" s="28" t="s">
        <v>28</v>
      </c>
      <c r="I13" s="9">
        <v>4</v>
      </c>
      <c r="J13" s="10">
        <v>6</v>
      </c>
      <c r="K13" s="10">
        <v>7</v>
      </c>
      <c r="L13" s="10">
        <v>8</v>
      </c>
      <c r="M13" s="10">
        <v>16</v>
      </c>
      <c r="N13" s="10">
        <v>18</v>
      </c>
      <c r="O13" s="10">
        <v>22</v>
      </c>
      <c r="P13" s="10">
        <v>23</v>
      </c>
      <c r="Q13" s="10">
        <v>29</v>
      </c>
      <c r="R13" s="10">
        <v>34</v>
      </c>
      <c r="S13" s="10">
        <v>40</v>
      </c>
      <c r="T13" s="10">
        <v>46</v>
      </c>
      <c r="U13" s="10">
        <v>47</v>
      </c>
      <c r="V13" s="10">
        <v>49</v>
      </c>
      <c r="W13" s="10">
        <v>51</v>
      </c>
      <c r="X13" s="10">
        <v>53</v>
      </c>
      <c r="Y13" s="10">
        <v>55</v>
      </c>
      <c r="Z13" s="10">
        <v>56</v>
      </c>
      <c r="AA13" s="10">
        <v>58</v>
      </c>
      <c r="AB13" s="11">
        <v>61</v>
      </c>
      <c r="AC13" s="4">
        <f t="shared" si="5"/>
        <v>12</v>
      </c>
      <c r="AD13" s="12">
        <f t="shared" si="6"/>
        <v>17</v>
      </c>
      <c r="AE13" s="13">
        <f t="shared" si="0"/>
        <v>0</v>
      </c>
      <c r="AF13" s="37">
        <f t="shared" si="1"/>
        <v>3</v>
      </c>
      <c r="AG13" s="38">
        <f t="shared" si="2"/>
        <v>18</v>
      </c>
      <c r="AH13" s="39">
        <f t="shared" si="3"/>
        <v>17</v>
      </c>
      <c r="AI13" s="38">
        <f t="shared" si="4"/>
        <v>0</v>
      </c>
    </row>
    <row r="14" spans="2:52" ht="18" x14ac:dyDescent="0.25">
      <c r="G14" s="27">
        <v>44128</v>
      </c>
      <c r="H14" s="28" t="s">
        <v>29</v>
      </c>
      <c r="I14" s="9">
        <v>2</v>
      </c>
      <c r="J14" s="10">
        <v>5</v>
      </c>
      <c r="K14" s="10">
        <v>6</v>
      </c>
      <c r="L14" s="10">
        <v>11</v>
      </c>
      <c r="M14" s="10">
        <v>16</v>
      </c>
      <c r="N14" s="10">
        <v>21</v>
      </c>
      <c r="O14" s="10">
        <v>24</v>
      </c>
      <c r="P14" s="10">
        <v>25</v>
      </c>
      <c r="Q14" s="10">
        <v>26</v>
      </c>
      <c r="R14" s="10">
        <v>37</v>
      </c>
      <c r="S14" s="10">
        <v>40</v>
      </c>
      <c r="T14" s="10">
        <v>44</v>
      </c>
      <c r="U14" s="10">
        <v>46</v>
      </c>
      <c r="V14" s="10">
        <v>50</v>
      </c>
      <c r="W14" s="10">
        <v>51</v>
      </c>
      <c r="X14" s="10">
        <v>52</v>
      </c>
      <c r="Y14" s="10">
        <v>54</v>
      </c>
      <c r="Z14" s="10">
        <v>61</v>
      </c>
      <c r="AA14" s="10">
        <v>62</v>
      </c>
      <c r="AB14" s="11">
        <v>69</v>
      </c>
      <c r="AC14" s="4">
        <f t="shared" si="5"/>
        <v>13</v>
      </c>
      <c r="AD14" s="12">
        <f t="shared" si="6"/>
        <v>18</v>
      </c>
      <c r="AE14" s="13">
        <f t="shared" si="0"/>
        <v>0</v>
      </c>
      <c r="AF14" s="37">
        <f t="shared" si="1"/>
        <v>4</v>
      </c>
      <c r="AG14" s="38">
        <f t="shared" si="2"/>
        <v>24</v>
      </c>
      <c r="AH14" s="39">
        <f t="shared" si="3"/>
        <v>21</v>
      </c>
      <c r="AI14" s="38">
        <f t="shared" si="4"/>
        <v>0</v>
      </c>
    </row>
    <row r="15" spans="2:52" ht="18" x14ac:dyDescent="0.25">
      <c r="B15" s="7"/>
      <c r="G15" s="27">
        <v>44129</v>
      </c>
      <c r="H15" s="28" t="s">
        <v>28</v>
      </c>
      <c r="I15" s="9">
        <v>3</v>
      </c>
      <c r="J15" s="10">
        <v>5</v>
      </c>
      <c r="K15" s="10">
        <v>6</v>
      </c>
      <c r="L15" s="10">
        <v>8</v>
      </c>
      <c r="M15" s="10">
        <v>11</v>
      </c>
      <c r="N15" s="10">
        <v>12</v>
      </c>
      <c r="O15" s="10">
        <v>14</v>
      </c>
      <c r="P15" s="10">
        <v>20</v>
      </c>
      <c r="Q15" s="10">
        <v>23</v>
      </c>
      <c r="R15" s="10">
        <v>26</v>
      </c>
      <c r="S15" s="10">
        <v>29</v>
      </c>
      <c r="T15" s="10">
        <v>31</v>
      </c>
      <c r="U15" s="10">
        <v>33</v>
      </c>
      <c r="V15" s="10">
        <v>38</v>
      </c>
      <c r="W15" s="10">
        <v>40</v>
      </c>
      <c r="X15" s="10">
        <v>55</v>
      </c>
      <c r="Y15" s="10">
        <v>58</v>
      </c>
      <c r="Z15" s="10">
        <v>67</v>
      </c>
      <c r="AA15" s="10">
        <v>69</v>
      </c>
      <c r="AB15" s="11">
        <v>70</v>
      </c>
      <c r="AC15" s="4">
        <f t="shared" si="5"/>
        <v>14</v>
      </c>
      <c r="AD15" s="12">
        <f t="shared" si="6"/>
        <v>19</v>
      </c>
      <c r="AE15" s="13">
        <f t="shared" si="0"/>
        <v>1</v>
      </c>
      <c r="AF15" s="37">
        <f t="shared" si="1"/>
        <v>5</v>
      </c>
      <c r="AG15" s="38">
        <f t="shared" si="2"/>
        <v>30</v>
      </c>
      <c r="AH15" s="39">
        <f t="shared" si="3"/>
        <v>26</v>
      </c>
      <c r="AI15" s="38">
        <f t="shared" si="4"/>
        <v>0</v>
      </c>
      <c r="AO15" s="30"/>
      <c r="AP15" s="30"/>
      <c r="AS15" s="30"/>
      <c r="AT15" s="30"/>
      <c r="AU15" s="30"/>
      <c r="AV15" s="30"/>
      <c r="AW15" s="30"/>
      <c r="AX15" s="30"/>
    </row>
    <row r="16" spans="2:52" ht="18" x14ac:dyDescent="0.25">
      <c r="G16" s="27">
        <v>44129</v>
      </c>
      <c r="H16" s="28" t="s">
        <v>29</v>
      </c>
      <c r="I16" s="9">
        <v>1</v>
      </c>
      <c r="J16" s="10">
        <v>12</v>
      </c>
      <c r="K16" s="10">
        <v>14</v>
      </c>
      <c r="L16" s="10">
        <v>15</v>
      </c>
      <c r="M16" s="10">
        <v>16</v>
      </c>
      <c r="N16" s="10">
        <v>19</v>
      </c>
      <c r="O16" s="10">
        <v>20</v>
      </c>
      <c r="P16" s="10">
        <v>21</v>
      </c>
      <c r="Q16" s="10">
        <v>22</v>
      </c>
      <c r="R16" s="10">
        <v>26</v>
      </c>
      <c r="S16" s="10">
        <v>42</v>
      </c>
      <c r="T16" s="10">
        <v>45</v>
      </c>
      <c r="U16" s="10">
        <v>50</v>
      </c>
      <c r="V16" s="10">
        <v>52</v>
      </c>
      <c r="W16" s="10">
        <v>57</v>
      </c>
      <c r="X16" s="10">
        <v>58</v>
      </c>
      <c r="Y16" s="10">
        <v>64</v>
      </c>
      <c r="Z16" s="10">
        <v>65</v>
      </c>
      <c r="AA16" s="10">
        <v>69</v>
      </c>
      <c r="AB16" s="11">
        <v>70</v>
      </c>
      <c r="AC16" s="4">
        <f t="shared" si="5"/>
        <v>15</v>
      </c>
      <c r="AD16" s="12">
        <f t="shared" si="6"/>
        <v>20</v>
      </c>
      <c r="AE16" s="13">
        <f t="shared" si="0"/>
        <v>2</v>
      </c>
      <c r="AF16" s="37">
        <f t="shared" si="1"/>
        <v>6</v>
      </c>
      <c r="AG16" s="38">
        <f t="shared" si="2"/>
        <v>36</v>
      </c>
      <c r="AH16" s="39">
        <f t="shared" si="3"/>
        <v>32</v>
      </c>
      <c r="AI16" s="38">
        <f t="shared" si="4"/>
        <v>4</v>
      </c>
      <c r="AM16" s="30"/>
      <c r="AN16" s="30"/>
      <c r="AO16" s="30"/>
      <c r="AP16" s="30"/>
      <c r="AS16" s="30"/>
      <c r="AT16" s="30"/>
      <c r="AU16" s="30"/>
      <c r="AV16" s="30"/>
      <c r="AW16" s="30"/>
      <c r="AX16" s="30"/>
      <c r="AY16" s="30"/>
      <c r="AZ16" s="30"/>
    </row>
    <row r="17" spans="7:53" ht="18" x14ac:dyDescent="0.25">
      <c r="G17" s="27">
        <v>44130</v>
      </c>
      <c r="H17" s="28" t="s">
        <v>28</v>
      </c>
      <c r="I17" s="9">
        <v>3</v>
      </c>
      <c r="J17" s="10">
        <v>6</v>
      </c>
      <c r="K17" s="10">
        <v>11</v>
      </c>
      <c r="L17" s="10">
        <v>15</v>
      </c>
      <c r="M17" s="10">
        <v>16</v>
      </c>
      <c r="N17" s="10">
        <v>17</v>
      </c>
      <c r="O17" s="10">
        <v>20</v>
      </c>
      <c r="P17" s="10">
        <v>26</v>
      </c>
      <c r="Q17" s="10">
        <v>29</v>
      </c>
      <c r="R17" s="10">
        <v>43</v>
      </c>
      <c r="S17" s="10">
        <v>44</v>
      </c>
      <c r="T17" s="10">
        <v>45</v>
      </c>
      <c r="U17" s="10">
        <v>46</v>
      </c>
      <c r="V17" s="10">
        <v>47</v>
      </c>
      <c r="W17" s="10">
        <v>51</v>
      </c>
      <c r="X17" s="10">
        <v>55</v>
      </c>
      <c r="Y17" s="10">
        <v>56</v>
      </c>
      <c r="Z17" s="10">
        <v>60</v>
      </c>
      <c r="AA17" s="10">
        <v>61</v>
      </c>
      <c r="AB17" s="11">
        <v>62</v>
      </c>
      <c r="AC17" s="4">
        <f t="shared" si="5"/>
        <v>2</v>
      </c>
      <c r="AD17" s="12">
        <f>IF($AE16=2,$J16+1,$AD16+1)</f>
        <v>13</v>
      </c>
      <c r="AE17" s="13">
        <f t="shared" si="0"/>
        <v>0</v>
      </c>
      <c r="AF17" s="37">
        <f t="shared" si="1"/>
        <v>1</v>
      </c>
      <c r="AG17" s="38">
        <f t="shared" si="2"/>
        <v>6</v>
      </c>
      <c r="AH17" s="39">
        <f t="shared" si="3"/>
        <v>1</v>
      </c>
      <c r="AI17" s="38">
        <f t="shared" si="4"/>
        <v>0</v>
      </c>
      <c r="AM17" s="30"/>
      <c r="AN17" s="30"/>
      <c r="AO17" s="30"/>
      <c r="AP17" s="30"/>
      <c r="AS17" s="30"/>
      <c r="AT17" s="30"/>
      <c r="AU17" s="30"/>
      <c r="AV17" s="30"/>
      <c r="AW17" s="30"/>
      <c r="AX17" s="30"/>
      <c r="AY17" s="30"/>
      <c r="AZ17" s="30"/>
      <c r="BA17" s="30"/>
    </row>
    <row r="18" spans="7:53" ht="18" x14ac:dyDescent="0.25">
      <c r="G18" s="27">
        <v>44130</v>
      </c>
      <c r="H18" s="28" t="s">
        <v>29</v>
      </c>
      <c r="I18" s="9">
        <v>3</v>
      </c>
      <c r="J18" s="10">
        <v>6</v>
      </c>
      <c r="K18" s="10">
        <v>13</v>
      </c>
      <c r="L18" s="10">
        <v>21</v>
      </c>
      <c r="M18" s="10">
        <v>26</v>
      </c>
      <c r="N18" s="10">
        <v>28</v>
      </c>
      <c r="O18" s="10">
        <v>32</v>
      </c>
      <c r="P18" s="10">
        <v>33</v>
      </c>
      <c r="Q18" s="10">
        <v>38</v>
      </c>
      <c r="R18" s="10">
        <v>40</v>
      </c>
      <c r="S18" s="10">
        <v>43</v>
      </c>
      <c r="T18" s="10">
        <v>49</v>
      </c>
      <c r="U18" s="10">
        <v>54</v>
      </c>
      <c r="V18" s="10">
        <v>55</v>
      </c>
      <c r="W18" s="10">
        <v>57</v>
      </c>
      <c r="X18" s="10">
        <v>61</v>
      </c>
      <c r="Y18" s="10">
        <v>62</v>
      </c>
      <c r="Z18" s="10">
        <v>65</v>
      </c>
      <c r="AA18" s="10">
        <v>67</v>
      </c>
      <c r="AB18" s="11">
        <v>70</v>
      </c>
      <c r="AC18" s="4">
        <f t="shared" ref="AC18:AC47" si="7">IF($AE17=2,$I17+1,$AC17+1)</f>
        <v>3</v>
      </c>
      <c r="AD18" s="12">
        <f t="shared" ref="AD18:AD47" si="8">IF($AE17=2,$J17+1,$AD17+1)</f>
        <v>14</v>
      </c>
      <c r="AE18" s="13">
        <f t="shared" si="0"/>
        <v>1</v>
      </c>
      <c r="AF18" s="37">
        <f t="shared" si="1"/>
        <v>1</v>
      </c>
      <c r="AG18" s="38">
        <f t="shared" si="2"/>
        <v>6</v>
      </c>
      <c r="AH18" s="39">
        <f t="shared" si="3"/>
        <v>2</v>
      </c>
      <c r="AI18" s="38">
        <f t="shared" si="4"/>
        <v>0</v>
      </c>
      <c r="AM18" s="30"/>
      <c r="AN18" s="30"/>
      <c r="AO18" s="30"/>
      <c r="AP18" s="30"/>
      <c r="AS18" s="30"/>
      <c r="AT18" s="30"/>
      <c r="AU18" s="30"/>
      <c r="AV18" s="30"/>
      <c r="AW18" s="30"/>
      <c r="AX18" s="30"/>
      <c r="AY18" s="30"/>
      <c r="AZ18" s="30"/>
      <c r="BA18" s="30"/>
    </row>
    <row r="19" spans="7:53" ht="18" x14ac:dyDescent="0.25">
      <c r="G19" s="27">
        <v>44131</v>
      </c>
      <c r="H19" s="28" t="s">
        <v>28</v>
      </c>
      <c r="I19" s="9">
        <v>2</v>
      </c>
      <c r="J19" s="10">
        <v>4</v>
      </c>
      <c r="K19" s="10">
        <v>5</v>
      </c>
      <c r="L19" s="10">
        <v>8</v>
      </c>
      <c r="M19" s="10">
        <v>9</v>
      </c>
      <c r="N19" s="10">
        <v>11</v>
      </c>
      <c r="O19" s="10">
        <v>13</v>
      </c>
      <c r="P19" s="10">
        <v>14</v>
      </c>
      <c r="Q19" s="10">
        <v>16</v>
      </c>
      <c r="R19" s="10">
        <v>20</v>
      </c>
      <c r="S19" s="10">
        <v>31</v>
      </c>
      <c r="T19" s="10">
        <v>32</v>
      </c>
      <c r="U19" s="10">
        <v>35</v>
      </c>
      <c r="V19" s="10">
        <v>37</v>
      </c>
      <c r="W19" s="10">
        <v>43</v>
      </c>
      <c r="X19" s="10">
        <v>44</v>
      </c>
      <c r="Y19" s="10">
        <v>46</v>
      </c>
      <c r="Z19" s="10">
        <v>56</v>
      </c>
      <c r="AA19" s="10">
        <v>61</v>
      </c>
      <c r="AB19" s="11">
        <v>66</v>
      </c>
      <c r="AC19" s="4">
        <f t="shared" si="7"/>
        <v>4</v>
      </c>
      <c r="AD19" s="12">
        <f t="shared" si="8"/>
        <v>15</v>
      </c>
      <c r="AE19" s="13">
        <f t="shared" si="0"/>
        <v>1</v>
      </c>
      <c r="AF19" s="37">
        <f t="shared" si="1"/>
        <v>1</v>
      </c>
      <c r="AG19" s="38">
        <f t="shared" si="2"/>
        <v>6</v>
      </c>
      <c r="AH19" s="39">
        <f t="shared" si="3"/>
        <v>3</v>
      </c>
      <c r="AI19" s="38">
        <f t="shared" si="4"/>
        <v>0</v>
      </c>
      <c r="AM19" s="30"/>
      <c r="AN19" s="30"/>
      <c r="AO19" s="30"/>
      <c r="AP19" s="30"/>
      <c r="AS19" s="30"/>
      <c r="AT19" s="30"/>
      <c r="AU19" s="30"/>
      <c r="AV19" s="30"/>
      <c r="AW19" s="30"/>
      <c r="AX19" s="30"/>
      <c r="AY19" s="30"/>
      <c r="AZ19" s="30"/>
      <c r="BA19" s="30"/>
    </row>
    <row r="20" spans="7:53" ht="18" x14ac:dyDescent="0.25">
      <c r="G20" s="27">
        <v>44131</v>
      </c>
      <c r="H20" s="28" t="s">
        <v>29</v>
      </c>
      <c r="I20" s="9">
        <v>6</v>
      </c>
      <c r="J20" s="10">
        <v>10</v>
      </c>
      <c r="K20" s="10">
        <v>14</v>
      </c>
      <c r="L20" s="10">
        <v>16</v>
      </c>
      <c r="M20" s="10">
        <v>18</v>
      </c>
      <c r="N20" s="10">
        <v>23</v>
      </c>
      <c r="O20" s="10">
        <v>24</v>
      </c>
      <c r="P20" s="10">
        <v>25</v>
      </c>
      <c r="Q20" s="10">
        <v>27</v>
      </c>
      <c r="R20" s="10">
        <v>28</v>
      </c>
      <c r="S20" s="10">
        <v>35</v>
      </c>
      <c r="T20" s="10">
        <v>39</v>
      </c>
      <c r="U20" s="10">
        <v>44</v>
      </c>
      <c r="V20" s="10">
        <v>46</v>
      </c>
      <c r="W20" s="10">
        <v>47</v>
      </c>
      <c r="X20" s="10">
        <v>51</v>
      </c>
      <c r="Y20" s="10">
        <v>56</v>
      </c>
      <c r="Z20" s="10">
        <v>63</v>
      </c>
      <c r="AA20" s="10">
        <v>67</v>
      </c>
      <c r="AB20" s="11">
        <v>69</v>
      </c>
      <c r="AC20" s="4">
        <f t="shared" si="7"/>
        <v>5</v>
      </c>
      <c r="AD20" s="12">
        <f t="shared" si="8"/>
        <v>16</v>
      </c>
      <c r="AE20" s="13">
        <f t="shared" si="0"/>
        <v>1</v>
      </c>
      <c r="AF20" s="37">
        <f t="shared" si="1"/>
        <v>1</v>
      </c>
      <c r="AG20" s="38">
        <f t="shared" si="2"/>
        <v>6</v>
      </c>
      <c r="AH20" s="39">
        <f t="shared" si="3"/>
        <v>4</v>
      </c>
      <c r="AI20" s="38">
        <f t="shared" si="4"/>
        <v>0</v>
      </c>
      <c r="AM20" s="30"/>
      <c r="AN20" s="30"/>
      <c r="AO20" s="30"/>
      <c r="AP20" s="30"/>
      <c r="AS20" s="30"/>
      <c r="AT20" s="30"/>
      <c r="AU20" s="30"/>
      <c r="AV20" s="30"/>
      <c r="AW20" s="30"/>
      <c r="AX20" s="30"/>
      <c r="AY20" s="30"/>
      <c r="AZ20" s="30"/>
      <c r="BA20" s="30"/>
    </row>
    <row r="21" spans="7:53" ht="18" x14ac:dyDescent="0.25">
      <c r="G21" s="27">
        <v>44132</v>
      </c>
      <c r="H21" s="28" t="s">
        <v>28</v>
      </c>
      <c r="I21" s="9">
        <v>1</v>
      </c>
      <c r="J21" s="10">
        <v>2</v>
      </c>
      <c r="K21" s="10">
        <v>3</v>
      </c>
      <c r="L21" s="10">
        <v>4</v>
      </c>
      <c r="M21" s="10">
        <v>5</v>
      </c>
      <c r="N21" s="10">
        <v>11</v>
      </c>
      <c r="O21" s="10">
        <v>12</v>
      </c>
      <c r="P21" s="10">
        <v>18</v>
      </c>
      <c r="Q21" s="10">
        <v>21</v>
      </c>
      <c r="R21" s="10">
        <v>28</v>
      </c>
      <c r="S21" s="10">
        <v>32</v>
      </c>
      <c r="T21" s="10">
        <v>37</v>
      </c>
      <c r="U21" s="10">
        <v>38</v>
      </c>
      <c r="V21" s="10">
        <v>42</v>
      </c>
      <c r="W21" s="10">
        <v>43</v>
      </c>
      <c r="X21" s="10">
        <v>51</v>
      </c>
      <c r="Y21" s="10">
        <v>52</v>
      </c>
      <c r="Z21" s="10">
        <v>57</v>
      </c>
      <c r="AA21" s="10">
        <v>64</v>
      </c>
      <c r="AB21" s="11">
        <v>68</v>
      </c>
      <c r="AC21" s="4">
        <f t="shared" si="7"/>
        <v>6</v>
      </c>
      <c r="AD21" s="12">
        <f t="shared" si="8"/>
        <v>17</v>
      </c>
      <c r="AE21" s="13">
        <f t="shared" si="0"/>
        <v>0</v>
      </c>
      <c r="AF21" s="37">
        <f t="shared" si="1"/>
        <v>1</v>
      </c>
      <c r="AG21" s="38">
        <f t="shared" si="2"/>
        <v>6</v>
      </c>
      <c r="AH21" s="39">
        <f t="shared" si="3"/>
        <v>5</v>
      </c>
      <c r="AI21" s="38">
        <f t="shared" si="4"/>
        <v>0</v>
      </c>
      <c r="AM21" s="30"/>
      <c r="AN21" s="30"/>
      <c r="AO21" s="30"/>
      <c r="AP21" s="30"/>
      <c r="AS21" s="30"/>
      <c r="AT21" s="30"/>
      <c r="AU21" s="30"/>
      <c r="AV21" s="30"/>
      <c r="AW21" s="30"/>
      <c r="AX21" s="30"/>
      <c r="AY21" s="30"/>
      <c r="AZ21" s="30"/>
      <c r="BA21" s="30"/>
    </row>
    <row r="22" spans="7:53" ht="18" x14ac:dyDescent="0.25">
      <c r="G22" s="27">
        <v>44132</v>
      </c>
      <c r="H22" s="28" t="s">
        <v>29</v>
      </c>
      <c r="I22" s="9">
        <v>1</v>
      </c>
      <c r="J22" s="10">
        <v>7</v>
      </c>
      <c r="K22" s="10">
        <v>11</v>
      </c>
      <c r="L22" s="10">
        <v>13</v>
      </c>
      <c r="M22" s="10">
        <v>15</v>
      </c>
      <c r="N22" s="10">
        <v>16</v>
      </c>
      <c r="O22" s="10">
        <v>17</v>
      </c>
      <c r="P22" s="10">
        <v>18</v>
      </c>
      <c r="Q22" s="10">
        <v>24</v>
      </c>
      <c r="R22" s="10">
        <v>26</v>
      </c>
      <c r="S22" s="10">
        <v>35</v>
      </c>
      <c r="T22" s="10">
        <v>41</v>
      </c>
      <c r="U22" s="10">
        <v>43</v>
      </c>
      <c r="V22" s="10">
        <v>45</v>
      </c>
      <c r="W22" s="10">
        <v>48</v>
      </c>
      <c r="X22" s="10">
        <v>50</v>
      </c>
      <c r="Y22" s="10">
        <v>63</v>
      </c>
      <c r="Z22" s="10">
        <v>65</v>
      </c>
      <c r="AA22" s="10">
        <v>67</v>
      </c>
      <c r="AB22" s="11">
        <v>70</v>
      </c>
      <c r="AC22" s="4">
        <f t="shared" si="7"/>
        <v>7</v>
      </c>
      <c r="AD22" s="12">
        <f t="shared" si="8"/>
        <v>18</v>
      </c>
      <c r="AE22" s="13">
        <f t="shared" si="0"/>
        <v>2</v>
      </c>
      <c r="AF22" s="37">
        <f t="shared" si="1"/>
        <v>2</v>
      </c>
      <c r="AG22" s="38">
        <f t="shared" si="2"/>
        <v>12</v>
      </c>
      <c r="AH22" s="39">
        <f t="shared" si="3"/>
        <v>7</v>
      </c>
      <c r="AI22" s="38">
        <f t="shared" si="4"/>
        <v>5</v>
      </c>
      <c r="AM22" s="30"/>
      <c r="AN22" s="30"/>
      <c r="AO22" s="30"/>
      <c r="AP22" s="30"/>
      <c r="AS22" s="30"/>
      <c r="AT22" s="30"/>
      <c r="AU22" s="30"/>
      <c r="AV22" s="30"/>
      <c r="AW22" s="30"/>
      <c r="AX22" s="30"/>
      <c r="AY22" s="30"/>
      <c r="AZ22" s="30"/>
      <c r="BA22" s="30"/>
    </row>
    <row r="23" spans="7:53" ht="18" x14ac:dyDescent="0.25">
      <c r="G23" s="27">
        <v>44133</v>
      </c>
      <c r="H23" s="28" t="s">
        <v>28</v>
      </c>
      <c r="I23" s="9">
        <v>9</v>
      </c>
      <c r="J23" s="10">
        <v>15</v>
      </c>
      <c r="K23" s="10">
        <v>16</v>
      </c>
      <c r="L23" s="10">
        <v>20</v>
      </c>
      <c r="M23" s="10">
        <v>27</v>
      </c>
      <c r="N23" s="10">
        <v>32</v>
      </c>
      <c r="O23" s="10">
        <v>39</v>
      </c>
      <c r="P23" s="10">
        <v>42</v>
      </c>
      <c r="Q23" s="10">
        <v>43</v>
      </c>
      <c r="R23" s="10">
        <v>45</v>
      </c>
      <c r="S23" s="10">
        <v>49</v>
      </c>
      <c r="T23" s="10">
        <v>50</v>
      </c>
      <c r="U23" s="10">
        <v>51</v>
      </c>
      <c r="V23" s="10">
        <v>52</v>
      </c>
      <c r="W23" s="10">
        <v>54</v>
      </c>
      <c r="X23" s="10">
        <v>57</v>
      </c>
      <c r="Y23" s="10">
        <v>58</v>
      </c>
      <c r="Z23" s="10">
        <v>62</v>
      </c>
      <c r="AA23" s="10">
        <v>64</v>
      </c>
      <c r="AB23" s="11">
        <v>66</v>
      </c>
      <c r="AC23" s="4">
        <f t="shared" si="7"/>
        <v>2</v>
      </c>
      <c r="AD23" s="12">
        <f t="shared" si="8"/>
        <v>8</v>
      </c>
      <c r="AE23" s="13">
        <f t="shared" si="0"/>
        <v>0</v>
      </c>
      <c r="AF23" s="37">
        <f t="shared" si="1"/>
        <v>1</v>
      </c>
      <c r="AG23" s="38">
        <f t="shared" si="2"/>
        <v>6</v>
      </c>
      <c r="AH23" s="39">
        <f t="shared" si="3"/>
        <v>1</v>
      </c>
      <c r="AI23" s="38">
        <f t="shared" si="4"/>
        <v>0</v>
      </c>
      <c r="AM23" s="30"/>
      <c r="AN23" s="30"/>
      <c r="AO23" s="30"/>
      <c r="AP23" s="30"/>
      <c r="AS23" s="30"/>
      <c r="AT23" s="30"/>
      <c r="AU23" s="30"/>
      <c r="AV23" s="30"/>
      <c r="AW23" s="30"/>
      <c r="AX23" s="30"/>
      <c r="AY23" s="30"/>
      <c r="AZ23" s="30"/>
      <c r="BA23" s="30"/>
    </row>
    <row r="24" spans="7:53" ht="18" x14ac:dyDescent="0.25">
      <c r="G24" s="27">
        <v>44133</v>
      </c>
      <c r="H24" s="28" t="s">
        <v>29</v>
      </c>
      <c r="I24" s="9">
        <v>7</v>
      </c>
      <c r="J24" s="10">
        <v>10</v>
      </c>
      <c r="K24" s="10">
        <v>20</v>
      </c>
      <c r="L24" s="10">
        <v>23</v>
      </c>
      <c r="M24" s="10">
        <v>24</v>
      </c>
      <c r="N24" s="10">
        <v>29</v>
      </c>
      <c r="O24" s="10">
        <v>30</v>
      </c>
      <c r="P24" s="10">
        <v>38</v>
      </c>
      <c r="Q24" s="10">
        <v>39</v>
      </c>
      <c r="R24" s="10">
        <v>40</v>
      </c>
      <c r="S24" s="10">
        <v>44</v>
      </c>
      <c r="T24" s="10">
        <v>45</v>
      </c>
      <c r="U24" s="10">
        <v>46</v>
      </c>
      <c r="V24" s="10">
        <v>48</v>
      </c>
      <c r="W24" s="10">
        <v>49</v>
      </c>
      <c r="X24" s="10">
        <v>54</v>
      </c>
      <c r="Y24" s="10">
        <v>61</v>
      </c>
      <c r="Z24" s="10">
        <v>64</v>
      </c>
      <c r="AA24" s="10">
        <v>66</v>
      </c>
      <c r="AB24" s="11">
        <v>70</v>
      </c>
      <c r="AC24" s="4">
        <f t="shared" si="7"/>
        <v>3</v>
      </c>
      <c r="AD24" s="12">
        <f t="shared" si="8"/>
        <v>9</v>
      </c>
      <c r="AE24" s="13">
        <f t="shared" si="0"/>
        <v>0</v>
      </c>
      <c r="AF24" s="37">
        <f t="shared" si="1"/>
        <v>1</v>
      </c>
      <c r="AG24" s="38">
        <f t="shared" si="2"/>
        <v>6</v>
      </c>
      <c r="AH24" s="39">
        <f t="shared" si="3"/>
        <v>2</v>
      </c>
      <c r="AI24" s="38">
        <f t="shared" si="4"/>
        <v>0</v>
      </c>
      <c r="AM24" s="30"/>
      <c r="AN24" s="30"/>
      <c r="AO24" s="30"/>
      <c r="AP24" s="30"/>
      <c r="AS24" s="30"/>
      <c r="AT24" s="30"/>
      <c r="AU24" s="30"/>
      <c r="AV24" s="30"/>
      <c r="AW24" s="30"/>
      <c r="AX24" s="30"/>
      <c r="AY24" s="30"/>
      <c r="AZ24" s="30"/>
      <c r="BA24" s="30"/>
    </row>
    <row r="25" spans="7:53" ht="18" x14ac:dyDescent="0.25">
      <c r="G25" s="27">
        <v>44134</v>
      </c>
      <c r="H25" s="28" t="s">
        <v>28</v>
      </c>
      <c r="I25" s="9">
        <v>6</v>
      </c>
      <c r="J25" s="10">
        <v>7</v>
      </c>
      <c r="K25" s="10">
        <v>10</v>
      </c>
      <c r="L25" s="10">
        <v>13</v>
      </c>
      <c r="M25" s="10">
        <v>17</v>
      </c>
      <c r="N25" s="10">
        <v>20</v>
      </c>
      <c r="O25" s="10">
        <v>25</v>
      </c>
      <c r="P25" s="10">
        <v>27</v>
      </c>
      <c r="Q25" s="10">
        <v>28</v>
      </c>
      <c r="R25" s="10">
        <v>32</v>
      </c>
      <c r="S25" s="10">
        <v>33</v>
      </c>
      <c r="T25" s="10">
        <v>40</v>
      </c>
      <c r="U25" s="10">
        <v>55</v>
      </c>
      <c r="V25" s="10">
        <v>56</v>
      </c>
      <c r="W25" s="10">
        <v>59</v>
      </c>
      <c r="X25" s="10">
        <v>60</v>
      </c>
      <c r="Y25" s="10">
        <v>62</v>
      </c>
      <c r="Z25" s="10">
        <v>63</v>
      </c>
      <c r="AA25" s="10">
        <v>67</v>
      </c>
      <c r="AB25" s="11">
        <v>70</v>
      </c>
      <c r="AC25" s="4">
        <f t="shared" si="7"/>
        <v>4</v>
      </c>
      <c r="AD25" s="12">
        <f t="shared" si="8"/>
        <v>10</v>
      </c>
      <c r="AE25" s="13">
        <f t="shared" si="0"/>
        <v>1</v>
      </c>
      <c r="AF25" s="37">
        <f t="shared" si="1"/>
        <v>1</v>
      </c>
      <c r="AG25" s="38">
        <f t="shared" si="2"/>
        <v>6</v>
      </c>
      <c r="AH25" s="39">
        <f t="shared" si="3"/>
        <v>3</v>
      </c>
      <c r="AI25" s="38">
        <f t="shared" si="4"/>
        <v>0</v>
      </c>
      <c r="AM25" s="30"/>
      <c r="AN25" s="30"/>
      <c r="AO25" s="30"/>
      <c r="AP25" s="30"/>
      <c r="AS25" s="30"/>
      <c r="AT25" s="30"/>
      <c r="AU25" s="30"/>
      <c r="AV25" s="30"/>
      <c r="AW25" s="30"/>
      <c r="AX25" s="30"/>
      <c r="AY25" s="30"/>
      <c r="AZ25" s="30"/>
      <c r="BA25" s="30"/>
    </row>
    <row r="26" spans="7:53" ht="18" x14ac:dyDescent="0.25">
      <c r="G26" s="27">
        <v>44134</v>
      </c>
      <c r="H26" s="28" t="s">
        <v>29</v>
      </c>
      <c r="I26" s="9">
        <v>1</v>
      </c>
      <c r="J26" s="10">
        <v>2</v>
      </c>
      <c r="K26" s="10">
        <v>8</v>
      </c>
      <c r="L26" s="10">
        <v>16</v>
      </c>
      <c r="M26" s="10">
        <v>17</v>
      </c>
      <c r="N26" s="10">
        <v>22</v>
      </c>
      <c r="O26" s="10">
        <v>25</v>
      </c>
      <c r="P26" s="10">
        <v>29</v>
      </c>
      <c r="Q26" s="10">
        <v>34</v>
      </c>
      <c r="R26" s="10">
        <v>39</v>
      </c>
      <c r="S26" s="10">
        <v>43</v>
      </c>
      <c r="T26" s="10">
        <v>44</v>
      </c>
      <c r="U26" s="10">
        <v>54</v>
      </c>
      <c r="V26" s="10">
        <v>55</v>
      </c>
      <c r="W26" s="10">
        <v>58</v>
      </c>
      <c r="X26" s="10">
        <v>59</v>
      </c>
      <c r="Y26" s="10">
        <v>62</v>
      </c>
      <c r="Z26" s="10">
        <v>66</v>
      </c>
      <c r="AA26" s="10">
        <v>68</v>
      </c>
      <c r="AB26" s="11">
        <v>70</v>
      </c>
      <c r="AC26" s="4">
        <f t="shared" si="7"/>
        <v>5</v>
      </c>
      <c r="AD26" s="12">
        <f t="shared" si="8"/>
        <v>11</v>
      </c>
      <c r="AE26" s="13">
        <f t="shared" si="0"/>
        <v>0</v>
      </c>
      <c r="AF26" s="37">
        <f t="shared" si="1"/>
        <v>1</v>
      </c>
      <c r="AG26" s="38">
        <f t="shared" si="2"/>
        <v>6</v>
      </c>
      <c r="AH26" s="39">
        <f t="shared" si="3"/>
        <v>4</v>
      </c>
      <c r="AI26" s="38">
        <f t="shared" si="4"/>
        <v>0</v>
      </c>
      <c r="AM26" s="30"/>
      <c r="AN26" s="30"/>
      <c r="AO26" s="30"/>
      <c r="AP26" s="30"/>
      <c r="AS26" s="30"/>
      <c r="AT26" s="30"/>
      <c r="AU26" s="30"/>
      <c r="AV26" s="30"/>
      <c r="AW26" s="30"/>
      <c r="AX26" s="30"/>
      <c r="AY26" s="30"/>
      <c r="AZ26" s="30"/>
      <c r="BA26" s="30"/>
    </row>
    <row r="27" spans="7:53" ht="18" x14ac:dyDescent="0.25">
      <c r="G27" s="27">
        <v>44135</v>
      </c>
      <c r="H27" s="28" t="s">
        <v>28</v>
      </c>
      <c r="I27" s="9">
        <v>3</v>
      </c>
      <c r="J27" s="10">
        <v>6</v>
      </c>
      <c r="K27" s="10">
        <v>12</v>
      </c>
      <c r="L27" s="10">
        <v>14</v>
      </c>
      <c r="M27" s="10">
        <v>15</v>
      </c>
      <c r="N27" s="10">
        <v>18</v>
      </c>
      <c r="O27" s="10">
        <v>19</v>
      </c>
      <c r="P27" s="10">
        <v>22</v>
      </c>
      <c r="Q27" s="10">
        <v>25</v>
      </c>
      <c r="R27" s="10">
        <v>26</v>
      </c>
      <c r="S27" s="10">
        <v>32</v>
      </c>
      <c r="T27" s="10">
        <v>39</v>
      </c>
      <c r="U27" s="10">
        <v>41</v>
      </c>
      <c r="V27" s="10">
        <v>50</v>
      </c>
      <c r="W27" s="10">
        <v>51</v>
      </c>
      <c r="X27" s="10">
        <v>52</v>
      </c>
      <c r="Y27" s="10">
        <v>53</v>
      </c>
      <c r="Z27" s="10">
        <v>59</v>
      </c>
      <c r="AA27" s="10">
        <v>63</v>
      </c>
      <c r="AB27" s="11">
        <v>66</v>
      </c>
      <c r="AC27" s="4">
        <f t="shared" si="7"/>
        <v>6</v>
      </c>
      <c r="AD27" s="12">
        <f t="shared" si="8"/>
        <v>12</v>
      </c>
      <c r="AE27" s="13">
        <f t="shared" si="0"/>
        <v>2</v>
      </c>
      <c r="AF27" s="37">
        <f t="shared" si="1"/>
        <v>1</v>
      </c>
      <c r="AG27" s="38">
        <f t="shared" si="2"/>
        <v>6</v>
      </c>
      <c r="AH27" s="39">
        <f t="shared" si="3"/>
        <v>5</v>
      </c>
      <c r="AI27" s="38">
        <f t="shared" si="4"/>
        <v>1</v>
      </c>
      <c r="AM27" s="30"/>
      <c r="AN27" s="30"/>
      <c r="AO27" s="30"/>
      <c r="AP27" s="30"/>
      <c r="AS27" s="30"/>
      <c r="AT27" s="30"/>
      <c r="AU27" s="30"/>
      <c r="AV27" s="30"/>
      <c r="AW27" s="30"/>
      <c r="AX27" s="30"/>
      <c r="AY27" s="30"/>
      <c r="AZ27" s="30"/>
      <c r="BA27" s="30"/>
    </row>
    <row r="28" spans="7:53" ht="18" x14ac:dyDescent="0.25">
      <c r="G28" s="27">
        <v>44135</v>
      </c>
      <c r="H28" s="28" t="s">
        <v>29</v>
      </c>
      <c r="I28" s="9">
        <v>5</v>
      </c>
      <c r="J28" s="10">
        <v>10</v>
      </c>
      <c r="K28" s="10">
        <v>12</v>
      </c>
      <c r="L28" s="10">
        <v>15</v>
      </c>
      <c r="M28" s="10">
        <v>19</v>
      </c>
      <c r="N28" s="10">
        <v>23</v>
      </c>
      <c r="O28" s="10">
        <v>28</v>
      </c>
      <c r="P28" s="10">
        <v>30</v>
      </c>
      <c r="Q28" s="10">
        <v>36</v>
      </c>
      <c r="R28" s="10">
        <v>41</v>
      </c>
      <c r="S28" s="10">
        <v>43</v>
      </c>
      <c r="T28" s="10">
        <v>48</v>
      </c>
      <c r="U28" s="10">
        <v>52</v>
      </c>
      <c r="V28" s="10">
        <v>55</v>
      </c>
      <c r="W28" s="10">
        <v>60</v>
      </c>
      <c r="X28" s="10">
        <v>61</v>
      </c>
      <c r="Y28" s="10">
        <v>63</v>
      </c>
      <c r="Z28" s="10">
        <v>65</v>
      </c>
      <c r="AA28" s="10">
        <v>69</v>
      </c>
      <c r="AB28" s="11">
        <v>70</v>
      </c>
      <c r="AC28" s="4">
        <f t="shared" si="7"/>
        <v>4</v>
      </c>
      <c r="AD28" s="12">
        <f t="shared" si="8"/>
        <v>7</v>
      </c>
      <c r="AE28" s="13">
        <f t="shared" si="0"/>
        <v>0</v>
      </c>
      <c r="AF28" s="37">
        <f t="shared" si="1"/>
        <v>1</v>
      </c>
      <c r="AG28" s="38">
        <f t="shared" si="2"/>
        <v>6</v>
      </c>
      <c r="AH28" s="39">
        <f t="shared" si="3"/>
        <v>1</v>
      </c>
      <c r="AI28" s="38">
        <f t="shared" si="4"/>
        <v>0</v>
      </c>
      <c r="AM28" s="30"/>
      <c r="AN28" s="30"/>
      <c r="AO28" s="30"/>
      <c r="AP28" s="30"/>
      <c r="AS28" s="30"/>
      <c r="AT28" s="30"/>
      <c r="AU28" s="30"/>
      <c r="AV28" s="30"/>
      <c r="AW28" s="30"/>
      <c r="AX28" s="30"/>
      <c r="AY28" s="30"/>
      <c r="AZ28" s="30"/>
      <c r="BA28" s="30"/>
    </row>
    <row r="29" spans="7:53" ht="18" x14ac:dyDescent="0.25">
      <c r="G29" s="27">
        <v>44136</v>
      </c>
      <c r="H29" s="28" t="s">
        <v>28</v>
      </c>
      <c r="I29" s="14">
        <v>3</v>
      </c>
      <c r="J29" s="15">
        <v>5</v>
      </c>
      <c r="K29" s="15">
        <v>7</v>
      </c>
      <c r="L29" s="15">
        <v>9</v>
      </c>
      <c r="M29" s="15">
        <v>10</v>
      </c>
      <c r="N29" s="15">
        <v>11</v>
      </c>
      <c r="O29" s="15">
        <v>13</v>
      </c>
      <c r="P29" s="15">
        <v>15</v>
      </c>
      <c r="Q29" s="15">
        <v>27</v>
      </c>
      <c r="R29" s="15">
        <v>30</v>
      </c>
      <c r="S29" s="15">
        <v>37</v>
      </c>
      <c r="T29" s="15">
        <v>46</v>
      </c>
      <c r="U29" s="15">
        <v>47</v>
      </c>
      <c r="V29" s="15">
        <v>48</v>
      </c>
      <c r="W29" s="15">
        <v>52</v>
      </c>
      <c r="X29" s="15">
        <v>53</v>
      </c>
      <c r="Y29" s="15">
        <v>54</v>
      </c>
      <c r="Z29" s="15">
        <v>55</v>
      </c>
      <c r="AA29" s="15">
        <v>62</v>
      </c>
      <c r="AB29" s="16">
        <v>68</v>
      </c>
      <c r="AC29" s="17">
        <f t="shared" si="7"/>
        <v>5</v>
      </c>
      <c r="AD29" s="18">
        <f t="shared" si="8"/>
        <v>8</v>
      </c>
      <c r="AE29" s="6">
        <f t="shared" si="0"/>
        <v>1</v>
      </c>
      <c r="AF29" s="37">
        <f t="shared" si="1"/>
        <v>1</v>
      </c>
      <c r="AG29" s="38">
        <f t="shared" si="2"/>
        <v>6</v>
      </c>
      <c r="AH29" s="39">
        <f t="shared" si="3"/>
        <v>2</v>
      </c>
      <c r="AI29" s="38">
        <f t="shared" si="4"/>
        <v>0</v>
      </c>
      <c r="AM29" s="30"/>
      <c r="AN29" s="30"/>
      <c r="AO29" s="30"/>
      <c r="AP29" s="30"/>
      <c r="AS29" s="30"/>
      <c r="AT29" s="30"/>
      <c r="AU29" s="30"/>
      <c r="AV29" s="30"/>
      <c r="AW29" s="30"/>
      <c r="AX29" s="30"/>
      <c r="AY29" s="30"/>
      <c r="AZ29" s="30"/>
      <c r="BA29" s="30"/>
    </row>
    <row r="30" spans="7:53" ht="18" x14ac:dyDescent="0.25">
      <c r="G30" s="27">
        <v>44136</v>
      </c>
      <c r="H30" s="28" t="s">
        <v>29</v>
      </c>
      <c r="I30" s="9">
        <v>2</v>
      </c>
      <c r="J30" s="10">
        <v>6</v>
      </c>
      <c r="K30" s="10">
        <v>17</v>
      </c>
      <c r="L30" s="10">
        <v>23</v>
      </c>
      <c r="M30" s="10">
        <v>24</v>
      </c>
      <c r="N30" s="10">
        <v>26</v>
      </c>
      <c r="O30" s="10">
        <v>28</v>
      </c>
      <c r="P30" s="10">
        <v>32</v>
      </c>
      <c r="Q30" s="10">
        <v>33</v>
      </c>
      <c r="R30" s="10">
        <v>34</v>
      </c>
      <c r="S30" s="10">
        <v>44</v>
      </c>
      <c r="T30" s="10">
        <v>45</v>
      </c>
      <c r="U30" s="10">
        <v>47</v>
      </c>
      <c r="V30" s="10">
        <v>50</v>
      </c>
      <c r="W30" s="10">
        <v>52</v>
      </c>
      <c r="X30" s="10">
        <v>53</v>
      </c>
      <c r="Y30" s="10">
        <v>55</v>
      </c>
      <c r="Z30" s="10">
        <v>64</v>
      </c>
      <c r="AA30" s="10">
        <v>67</v>
      </c>
      <c r="AB30" s="11">
        <v>70</v>
      </c>
      <c r="AC30" s="4">
        <f t="shared" si="7"/>
        <v>6</v>
      </c>
      <c r="AD30" s="12">
        <f t="shared" si="8"/>
        <v>9</v>
      </c>
      <c r="AE30" s="13">
        <f t="shared" si="0"/>
        <v>1</v>
      </c>
      <c r="AF30" s="37">
        <f t="shared" si="1"/>
        <v>1</v>
      </c>
      <c r="AG30" s="38">
        <f t="shared" si="2"/>
        <v>6</v>
      </c>
      <c r="AH30" s="39">
        <f t="shared" si="3"/>
        <v>3</v>
      </c>
      <c r="AI30" s="38">
        <f t="shared" si="4"/>
        <v>0</v>
      </c>
      <c r="AM30" s="30"/>
      <c r="AN30" s="30"/>
      <c r="AO30" s="30"/>
      <c r="AP30" s="30"/>
      <c r="AS30" s="30"/>
      <c r="AT30" s="30"/>
      <c r="AU30" s="30"/>
      <c r="AV30" s="30"/>
      <c r="AW30" s="30"/>
      <c r="AX30" s="30"/>
      <c r="AY30" s="30"/>
      <c r="AZ30" s="30"/>
      <c r="BA30" s="30"/>
    </row>
    <row r="31" spans="7:53" ht="18" x14ac:dyDescent="0.25">
      <c r="G31" s="27">
        <v>44137</v>
      </c>
      <c r="H31" s="28" t="s">
        <v>28</v>
      </c>
      <c r="I31" s="14">
        <v>14</v>
      </c>
      <c r="J31" s="15">
        <v>20</v>
      </c>
      <c r="K31" s="15">
        <v>26</v>
      </c>
      <c r="L31" s="15">
        <v>28</v>
      </c>
      <c r="M31" s="15">
        <v>29</v>
      </c>
      <c r="N31" s="15">
        <v>30</v>
      </c>
      <c r="O31" s="15">
        <v>31</v>
      </c>
      <c r="P31" s="15">
        <v>35</v>
      </c>
      <c r="Q31" s="15">
        <v>41</v>
      </c>
      <c r="R31" s="15">
        <v>43</v>
      </c>
      <c r="S31" s="15">
        <v>47</v>
      </c>
      <c r="T31" s="15">
        <v>48</v>
      </c>
      <c r="U31" s="15">
        <v>49</v>
      </c>
      <c r="V31" s="15">
        <v>52</v>
      </c>
      <c r="W31" s="15">
        <v>54</v>
      </c>
      <c r="X31" s="15">
        <v>55</v>
      </c>
      <c r="Y31" s="15">
        <v>59</v>
      </c>
      <c r="Z31" s="15">
        <v>64</v>
      </c>
      <c r="AA31" s="15">
        <v>67</v>
      </c>
      <c r="AB31" s="16">
        <v>68</v>
      </c>
      <c r="AC31" s="17">
        <f t="shared" si="7"/>
        <v>7</v>
      </c>
      <c r="AD31" s="18">
        <f t="shared" si="8"/>
        <v>10</v>
      </c>
      <c r="AE31" s="6">
        <f t="shared" si="0"/>
        <v>0</v>
      </c>
      <c r="AF31" s="37">
        <f t="shared" si="1"/>
        <v>1</v>
      </c>
      <c r="AG31" s="38">
        <f t="shared" si="2"/>
        <v>6</v>
      </c>
      <c r="AH31" s="39">
        <f t="shared" si="3"/>
        <v>4</v>
      </c>
      <c r="AI31" s="38">
        <f t="shared" si="4"/>
        <v>0</v>
      </c>
      <c r="AM31" s="30"/>
      <c r="AN31" s="30"/>
      <c r="AO31" s="30"/>
      <c r="AP31" s="30"/>
      <c r="AS31" s="30"/>
      <c r="AT31" s="30"/>
      <c r="AU31" s="30"/>
      <c r="AV31" s="30"/>
      <c r="AW31" s="30"/>
      <c r="AX31" s="30"/>
      <c r="AY31" s="30"/>
      <c r="AZ31" s="30"/>
      <c r="BA31" s="30"/>
    </row>
    <row r="32" spans="7:53" ht="18" x14ac:dyDescent="0.25">
      <c r="G32" s="27">
        <v>44137</v>
      </c>
      <c r="H32" s="28" t="s">
        <v>29</v>
      </c>
      <c r="I32" s="9">
        <v>7</v>
      </c>
      <c r="J32" s="10">
        <v>13</v>
      </c>
      <c r="K32" s="10">
        <v>15</v>
      </c>
      <c r="L32" s="10">
        <v>16</v>
      </c>
      <c r="M32" s="10">
        <v>17</v>
      </c>
      <c r="N32" s="10">
        <v>19</v>
      </c>
      <c r="O32" s="10">
        <v>20</v>
      </c>
      <c r="P32" s="10">
        <v>21</v>
      </c>
      <c r="Q32" s="10">
        <v>25</v>
      </c>
      <c r="R32" s="10">
        <v>31</v>
      </c>
      <c r="S32" s="10">
        <v>32</v>
      </c>
      <c r="T32" s="10">
        <v>44</v>
      </c>
      <c r="U32" s="10">
        <v>46</v>
      </c>
      <c r="V32" s="10">
        <v>49</v>
      </c>
      <c r="W32" s="10">
        <v>51</v>
      </c>
      <c r="X32" s="10">
        <v>52</v>
      </c>
      <c r="Y32" s="10">
        <v>60</v>
      </c>
      <c r="Z32" s="10">
        <v>63</v>
      </c>
      <c r="AA32" s="10">
        <v>67</v>
      </c>
      <c r="AB32" s="11">
        <v>70</v>
      </c>
      <c r="AC32" s="4">
        <f t="shared" si="7"/>
        <v>8</v>
      </c>
      <c r="AD32" s="12">
        <f t="shared" si="8"/>
        <v>11</v>
      </c>
      <c r="AE32" s="13">
        <f t="shared" si="0"/>
        <v>0</v>
      </c>
      <c r="AF32" s="37">
        <f t="shared" si="1"/>
        <v>1</v>
      </c>
      <c r="AG32" s="38">
        <f t="shared" si="2"/>
        <v>6</v>
      </c>
      <c r="AH32" s="39">
        <f t="shared" si="3"/>
        <v>5</v>
      </c>
      <c r="AI32" s="38">
        <f t="shared" si="4"/>
        <v>0</v>
      </c>
      <c r="AM32" s="30"/>
      <c r="AN32" s="30"/>
      <c r="AO32" s="30"/>
      <c r="AP32" s="30"/>
      <c r="AS32" s="30"/>
      <c r="AT32" s="30"/>
      <c r="AU32" s="30"/>
      <c r="AV32" s="30"/>
      <c r="AW32" s="30"/>
      <c r="AX32" s="30"/>
      <c r="AY32" s="30"/>
      <c r="AZ32" s="30"/>
      <c r="BA32" s="30"/>
    </row>
    <row r="33" spans="7:53" ht="18" x14ac:dyDescent="0.25">
      <c r="G33" s="27">
        <v>44138</v>
      </c>
      <c r="H33" s="28" t="s">
        <v>28</v>
      </c>
      <c r="I33" s="14">
        <v>9</v>
      </c>
      <c r="J33" s="15">
        <v>14</v>
      </c>
      <c r="K33" s="15">
        <v>15</v>
      </c>
      <c r="L33" s="15">
        <v>19</v>
      </c>
      <c r="M33" s="15">
        <v>20</v>
      </c>
      <c r="N33" s="15">
        <v>26</v>
      </c>
      <c r="O33" s="15">
        <v>28</v>
      </c>
      <c r="P33" s="15">
        <v>29</v>
      </c>
      <c r="Q33" s="15">
        <v>30</v>
      </c>
      <c r="R33" s="15">
        <v>34</v>
      </c>
      <c r="S33" s="15">
        <v>37</v>
      </c>
      <c r="T33" s="15">
        <v>41</v>
      </c>
      <c r="U33" s="15">
        <v>46</v>
      </c>
      <c r="V33" s="15">
        <v>47</v>
      </c>
      <c r="W33" s="15">
        <v>54</v>
      </c>
      <c r="X33" s="15">
        <v>55</v>
      </c>
      <c r="Y33" s="15">
        <v>58</v>
      </c>
      <c r="Z33" s="15">
        <v>63</v>
      </c>
      <c r="AA33" s="15">
        <v>65</v>
      </c>
      <c r="AB33" s="16">
        <v>67</v>
      </c>
      <c r="AC33" s="17">
        <f t="shared" si="7"/>
        <v>9</v>
      </c>
      <c r="AD33" s="18">
        <f t="shared" si="8"/>
        <v>12</v>
      </c>
      <c r="AE33" s="6">
        <f t="shared" si="0"/>
        <v>1</v>
      </c>
      <c r="AF33" s="37">
        <f t="shared" si="1"/>
        <v>2</v>
      </c>
      <c r="AG33" s="38">
        <f t="shared" si="2"/>
        <v>12</v>
      </c>
      <c r="AH33" s="39">
        <f t="shared" si="3"/>
        <v>7</v>
      </c>
      <c r="AI33" s="38">
        <f t="shared" si="4"/>
        <v>0</v>
      </c>
      <c r="AM33" s="30"/>
      <c r="AN33" s="30"/>
      <c r="AO33" s="30"/>
      <c r="AP33" s="30"/>
      <c r="AS33" s="30"/>
      <c r="AT33" s="30"/>
      <c r="AU33" s="30"/>
      <c r="AV33" s="30"/>
      <c r="AW33" s="30"/>
      <c r="AX33" s="30"/>
      <c r="AY33" s="30"/>
      <c r="AZ33" s="30"/>
      <c r="BA33" s="30"/>
    </row>
    <row r="34" spans="7:53" ht="18" x14ac:dyDescent="0.25">
      <c r="G34" s="27">
        <v>44138</v>
      </c>
      <c r="H34" s="28" t="s">
        <v>29</v>
      </c>
      <c r="I34" s="9">
        <v>5</v>
      </c>
      <c r="J34" s="10">
        <v>7</v>
      </c>
      <c r="K34" s="10">
        <v>14</v>
      </c>
      <c r="L34" s="10">
        <v>17</v>
      </c>
      <c r="M34" s="10">
        <v>22</v>
      </c>
      <c r="N34" s="10">
        <v>23</v>
      </c>
      <c r="O34" s="10">
        <v>27</v>
      </c>
      <c r="P34" s="10">
        <v>28</v>
      </c>
      <c r="Q34" s="10">
        <v>32</v>
      </c>
      <c r="R34" s="10">
        <v>35</v>
      </c>
      <c r="S34" s="10">
        <v>36</v>
      </c>
      <c r="T34" s="10">
        <v>39</v>
      </c>
      <c r="U34" s="10">
        <v>40</v>
      </c>
      <c r="V34" s="10">
        <v>41</v>
      </c>
      <c r="W34" s="10">
        <v>45</v>
      </c>
      <c r="X34" s="10">
        <v>55</v>
      </c>
      <c r="Y34" s="10">
        <v>59</v>
      </c>
      <c r="Z34" s="10">
        <v>60</v>
      </c>
      <c r="AA34" s="10">
        <v>62</v>
      </c>
      <c r="AB34" s="11">
        <v>66</v>
      </c>
      <c r="AC34" s="4">
        <f t="shared" si="7"/>
        <v>10</v>
      </c>
      <c r="AD34" s="12">
        <f t="shared" si="8"/>
        <v>13</v>
      </c>
      <c r="AE34" s="13">
        <f t="shared" si="0"/>
        <v>0</v>
      </c>
      <c r="AF34" s="37">
        <f t="shared" si="1"/>
        <v>2</v>
      </c>
      <c r="AG34" s="38">
        <f t="shared" si="2"/>
        <v>12</v>
      </c>
      <c r="AH34" s="39">
        <f t="shared" si="3"/>
        <v>9</v>
      </c>
      <c r="AI34" s="38">
        <f t="shared" si="4"/>
        <v>0</v>
      </c>
      <c r="AM34" s="30"/>
      <c r="AN34" s="30"/>
      <c r="AO34" s="30"/>
      <c r="AP34" s="30"/>
      <c r="AS34" s="30"/>
      <c r="AT34" s="30"/>
      <c r="AU34" s="30"/>
      <c r="AV34" s="30"/>
      <c r="AW34" s="30"/>
      <c r="AX34" s="30"/>
      <c r="AY34" s="30"/>
      <c r="AZ34" s="30"/>
      <c r="BA34" s="30"/>
    </row>
    <row r="35" spans="7:53" ht="18" x14ac:dyDescent="0.25">
      <c r="G35" s="27">
        <v>44139</v>
      </c>
      <c r="H35" s="28" t="s">
        <v>28</v>
      </c>
      <c r="I35" s="14">
        <v>4</v>
      </c>
      <c r="J35" s="15">
        <v>13</v>
      </c>
      <c r="K35" s="15">
        <v>14</v>
      </c>
      <c r="L35" s="15">
        <v>16</v>
      </c>
      <c r="M35" s="15">
        <v>17</v>
      </c>
      <c r="N35" s="15">
        <v>21</v>
      </c>
      <c r="O35" s="15">
        <v>22</v>
      </c>
      <c r="P35" s="15">
        <v>25</v>
      </c>
      <c r="Q35" s="15">
        <v>26</v>
      </c>
      <c r="R35" s="15">
        <v>31</v>
      </c>
      <c r="S35" s="15">
        <v>35</v>
      </c>
      <c r="T35" s="15">
        <v>37</v>
      </c>
      <c r="U35" s="15">
        <v>45</v>
      </c>
      <c r="V35" s="15">
        <v>48</v>
      </c>
      <c r="W35" s="15">
        <v>50</v>
      </c>
      <c r="X35" s="15">
        <v>51</v>
      </c>
      <c r="Y35" s="15">
        <v>57</v>
      </c>
      <c r="Z35" s="15">
        <v>61</v>
      </c>
      <c r="AA35" s="15">
        <v>62</v>
      </c>
      <c r="AB35" s="16">
        <v>68</v>
      </c>
      <c r="AC35" s="17">
        <f t="shared" si="7"/>
        <v>11</v>
      </c>
      <c r="AD35" s="18">
        <f t="shared" si="8"/>
        <v>14</v>
      </c>
      <c r="AE35" s="6">
        <f t="shared" si="0"/>
        <v>1</v>
      </c>
      <c r="AF35" s="37">
        <f t="shared" si="1"/>
        <v>2</v>
      </c>
      <c r="AG35" s="38">
        <f t="shared" si="2"/>
        <v>12</v>
      </c>
      <c r="AH35" s="39">
        <f t="shared" si="3"/>
        <v>11</v>
      </c>
      <c r="AI35" s="38">
        <f t="shared" si="4"/>
        <v>0</v>
      </c>
      <c r="AM35" s="30"/>
      <c r="AN35" s="30"/>
      <c r="AO35" s="30"/>
      <c r="AP35" s="30"/>
      <c r="AS35" s="30"/>
      <c r="AT35" s="30"/>
      <c r="AU35" s="30"/>
      <c r="AV35" s="30"/>
      <c r="AW35" s="30"/>
      <c r="AX35" s="30"/>
      <c r="AY35" s="30"/>
      <c r="AZ35" s="30"/>
      <c r="BA35" s="30"/>
    </row>
    <row r="36" spans="7:53" ht="18" x14ac:dyDescent="0.25">
      <c r="G36" s="27">
        <v>44139</v>
      </c>
      <c r="H36" s="28" t="s">
        <v>29</v>
      </c>
      <c r="I36" s="9">
        <v>2</v>
      </c>
      <c r="J36" s="10">
        <v>5</v>
      </c>
      <c r="K36" s="10">
        <v>18</v>
      </c>
      <c r="L36" s="10">
        <v>20</v>
      </c>
      <c r="M36" s="10">
        <v>21</v>
      </c>
      <c r="N36" s="10">
        <v>22</v>
      </c>
      <c r="O36" s="10">
        <v>23</v>
      </c>
      <c r="P36" s="10">
        <v>28</v>
      </c>
      <c r="Q36" s="10">
        <v>34</v>
      </c>
      <c r="R36" s="10">
        <v>37</v>
      </c>
      <c r="S36" s="10">
        <v>39</v>
      </c>
      <c r="T36" s="10">
        <v>49</v>
      </c>
      <c r="U36" s="10">
        <v>54</v>
      </c>
      <c r="V36" s="10">
        <v>56</v>
      </c>
      <c r="W36" s="10">
        <v>59</v>
      </c>
      <c r="X36" s="10">
        <v>60</v>
      </c>
      <c r="Y36" s="10">
        <v>63</v>
      </c>
      <c r="Z36" s="10">
        <v>65</v>
      </c>
      <c r="AA36" s="10">
        <v>68</v>
      </c>
      <c r="AB36" s="11">
        <v>69</v>
      </c>
      <c r="AC36" s="4">
        <f t="shared" si="7"/>
        <v>12</v>
      </c>
      <c r="AD36" s="12">
        <f t="shared" si="8"/>
        <v>15</v>
      </c>
      <c r="AE36" s="13">
        <f t="shared" si="0"/>
        <v>0</v>
      </c>
      <c r="AF36" s="37">
        <f t="shared" si="1"/>
        <v>3</v>
      </c>
      <c r="AG36" s="38">
        <f t="shared" si="2"/>
        <v>18</v>
      </c>
      <c r="AH36" s="39">
        <f t="shared" si="3"/>
        <v>14</v>
      </c>
      <c r="AI36" s="38">
        <f t="shared" si="4"/>
        <v>0</v>
      </c>
      <c r="AM36" s="30"/>
      <c r="AN36" s="30"/>
      <c r="AO36" s="30"/>
      <c r="AP36" s="30"/>
      <c r="AS36" s="30"/>
      <c r="AT36" s="30"/>
      <c r="AU36" s="30"/>
      <c r="AV36" s="30"/>
      <c r="AW36" s="30"/>
      <c r="AX36" s="30"/>
      <c r="AY36" s="30"/>
      <c r="AZ36" s="30"/>
      <c r="BA36" s="30"/>
    </row>
    <row r="37" spans="7:53" ht="18" x14ac:dyDescent="0.25">
      <c r="G37" s="27">
        <v>44140</v>
      </c>
      <c r="H37" s="28" t="s">
        <v>28</v>
      </c>
      <c r="I37" s="14">
        <v>4</v>
      </c>
      <c r="J37" s="15">
        <v>5</v>
      </c>
      <c r="K37" s="15">
        <v>6</v>
      </c>
      <c r="L37" s="15">
        <v>20</v>
      </c>
      <c r="M37" s="15">
        <v>24</v>
      </c>
      <c r="N37" s="15">
        <v>28</v>
      </c>
      <c r="O37" s="15">
        <v>31</v>
      </c>
      <c r="P37" s="15">
        <v>34</v>
      </c>
      <c r="Q37" s="15">
        <v>41</v>
      </c>
      <c r="R37" s="15">
        <v>42</v>
      </c>
      <c r="S37" s="15">
        <v>45</v>
      </c>
      <c r="T37" s="15">
        <v>47</v>
      </c>
      <c r="U37" s="15">
        <v>48</v>
      </c>
      <c r="V37" s="15">
        <v>49</v>
      </c>
      <c r="W37" s="15">
        <v>53</v>
      </c>
      <c r="X37" s="15">
        <v>59</v>
      </c>
      <c r="Y37" s="15">
        <v>61</v>
      </c>
      <c r="Z37" s="15">
        <v>65</v>
      </c>
      <c r="AA37" s="15">
        <v>66</v>
      </c>
      <c r="AB37" s="16">
        <v>70</v>
      </c>
      <c r="AC37" s="17">
        <f t="shared" si="7"/>
        <v>13</v>
      </c>
      <c r="AD37" s="18">
        <f t="shared" si="8"/>
        <v>16</v>
      </c>
      <c r="AE37" s="6">
        <f t="shared" si="0"/>
        <v>0</v>
      </c>
      <c r="AF37" s="37">
        <f t="shared" si="1"/>
        <v>3</v>
      </c>
      <c r="AG37" s="38">
        <f t="shared" si="2"/>
        <v>18</v>
      </c>
      <c r="AH37" s="39">
        <f t="shared" si="3"/>
        <v>17</v>
      </c>
      <c r="AI37" s="38">
        <f t="shared" si="4"/>
        <v>0</v>
      </c>
      <c r="AM37" s="30"/>
      <c r="AN37" s="30"/>
      <c r="AO37" s="30"/>
      <c r="AP37" s="30"/>
      <c r="AS37" s="30"/>
      <c r="AT37" s="30"/>
      <c r="AU37" s="30"/>
      <c r="AV37" s="30"/>
      <c r="AW37" s="30"/>
      <c r="AX37" s="30"/>
      <c r="AY37" s="30"/>
      <c r="AZ37" s="30"/>
      <c r="BA37" s="30"/>
    </row>
    <row r="38" spans="7:53" ht="18" x14ac:dyDescent="0.25">
      <c r="G38" s="27">
        <v>44140</v>
      </c>
      <c r="H38" s="28" t="s">
        <v>29</v>
      </c>
      <c r="I38" s="9">
        <v>4</v>
      </c>
      <c r="J38" s="10">
        <v>5</v>
      </c>
      <c r="K38" s="10">
        <v>11</v>
      </c>
      <c r="L38" s="10">
        <v>13</v>
      </c>
      <c r="M38" s="10">
        <v>16</v>
      </c>
      <c r="N38" s="10">
        <v>20</v>
      </c>
      <c r="O38" s="10">
        <v>27</v>
      </c>
      <c r="P38" s="10">
        <v>28</v>
      </c>
      <c r="Q38" s="10">
        <v>29</v>
      </c>
      <c r="R38" s="10">
        <v>31</v>
      </c>
      <c r="S38" s="10">
        <v>39</v>
      </c>
      <c r="T38" s="10">
        <v>45</v>
      </c>
      <c r="U38" s="10">
        <v>46</v>
      </c>
      <c r="V38" s="10">
        <v>47</v>
      </c>
      <c r="W38" s="10">
        <v>48</v>
      </c>
      <c r="X38" s="10">
        <v>51</v>
      </c>
      <c r="Y38" s="10">
        <v>58</v>
      </c>
      <c r="Z38" s="10">
        <v>60</v>
      </c>
      <c r="AA38" s="10">
        <v>62</v>
      </c>
      <c r="AB38" s="11">
        <v>65</v>
      </c>
      <c r="AC38" s="4">
        <f t="shared" si="7"/>
        <v>14</v>
      </c>
      <c r="AD38" s="12">
        <f t="shared" si="8"/>
        <v>17</v>
      </c>
      <c r="AE38" s="13">
        <f t="shared" si="0"/>
        <v>0</v>
      </c>
      <c r="AF38" s="37">
        <f t="shared" si="1"/>
        <v>4</v>
      </c>
      <c r="AG38" s="38">
        <f t="shared" si="2"/>
        <v>24</v>
      </c>
      <c r="AH38" s="39">
        <f t="shared" si="3"/>
        <v>21</v>
      </c>
      <c r="AI38" s="38">
        <f t="shared" si="4"/>
        <v>0</v>
      </c>
      <c r="AM38" s="30"/>
      <c r="AN38" s="30"/>
      <c r="AO38" s="30"/>
      <c r="AP38" s="30"/>
      <c r="AS38" s="30"/>
      <c r="AT38" s="30"/>
      <c r="AU38" s="30"/>
      <c r="AV38" s="30"/>
      <c r="AW38" s="30"/>
      <c r="AX38" s="30"/>
      <c r="AY38" s="30"/>
      <c r="AZ38" s="30"/>
      <c r="BA38" s="30"/>
    </row>
    <row r="39" spans="7:53" ht="18" x14ac:dyDescent="0.25">
      <c r="G39" s="27">
        <v>44141</v>
      </c>
      <c r="H39" s="28" t="s">
        <v>28</v>
      </c>
      <c r="I39" s="14">
        <v>4</v>
      </c>
      <c r="J39" s="15">
        <v>6</v>
      </c>
      <c r="K39" s="15">
        <v>14</v>
      </c>
      <c r="L39" s="15">
        <v>17</v>
      </c>
      <c r="M39" s="15">
        <v>20</v>
      </c>
      <c r="N39" s="15">
        <v>21</v>
      </c>
      <c r="O39" s="15">
        <v>23</v>
      </c>
      <c r="P39" s="15">
        <v>28</v>
      </c>
      <c r="Q39" s="15">
        <v>30</v>
      </c>
      <c r="R39" s="15">
        <v>36</v>
      </c>
      <c r="S39" s="15">
        <v>40</v>
      </c>
      <c r="T39" s="15">
        <v>44</v>
      </c>
      <c r="U39" s="15">
        <v>51</v>
      </c>
      <c r="V39" s="15">
        <v>52</v>
      </c>
      <c r="W39" s="15">
        <v>58</v>
      </c>
      <c r="X39" s="15">
        <v>60</v>
      </c>
      <c r="Y39" s="15">
        <v>63</v>
      </c>
      <c r="Z39" s="15">
        <v>66</v>
      </c>
      <c r="AA39" s="15">
        <v>67</v>
      </c>
      <c r="AB39" s="16">
        <v>68</v>
      </c>
      <c r="AC39" s="17">
        <f t="shared" si="7"/>
        <v>15</v>
      </c>
      <c r="AD39" s="18">
        <f t="shared" si="8"/>
        <v>18</v>
      </c>
      <c r="AE39" s="6">
        <f t="shared" si="0"/>
        <v>0</v>
      </c>
      <c r="AF39" s="37">
        <f t="shared" si="1"/>
        <v>5</v>
      </c>
      <c r="AG39" s="38">
        <f t="shared" si="2"/>
        <v>30</v>
      </c>
      <c r="AH39" s="39">
        <f t="shared" si="3"/>
        <v>26</v>
      </c>
      <c r="AI39" s="38">
        <f t="shared" si="4"/>
        <v>0</v>
      </c>
      <c r="AM39" s="30"/>
      <c r="AN39" s="30"/>
      <c r="AO39" s="30"/>
      <c r="AP39" s="30"/>
      <c r="AS39" s="30"/>
      <c r="AT39" s="30"/>
      <c r="AU39" s="30"/>
      <c r="AV39" s="30"/>
      <c r="AW39" s="30"/>
      <c r="AX39" s="30"/>
      <c r="AY39" s="30"/>
      <c r="AZ39" s="30"/>
      <c r="BA39" s="30"/>
    </row>
    <row r="40" spans="7:53" ht="18" x14ac:dyDescent="0.25">
      <c r="G40" s="27">
        <v>44141</v>
      </c>
      <c r="H40" s="28" t="s">
        <v>29</v>
      </c>
      <c r="I40" s="9">
        <v>9</v>
      </c>
      <c r="J40" s="10">
        <v>12</v>
      </c>
      <c r="K40" s="10">
        <v>13</v>
      </c>
      <c r="L40" s="10">
        <v>17</v>
      </c>
      <c r="M40" s="10">
        <v>27</v>
      </c>
      <c r="N40" s="10">
        <v>35</v>
      </c>
      <c r="O40" s="10">
        <v>36</v>
      </c>
      <c r="P40" s="10">
        <v>38</v>
      </c>
      <c r="Q40" s="10">
        <v>39</v>
      </c>
      <c r="R40" s="10">
        <v>44</v>
      </c>
      <c r="S40" s="10">
        <v>50</v>
      </c>
      <c r="T40" s="10">
        <v>51</v>
      </c>
      <c r="U40" s="10">
        <v>52</v>
      </c>
      <c r="V40" s="10">
        <v>55</v>
      </c>
      <c r="W40" s="10">
        <v>59</v>
      </c>
      <c r="X40" s="10">
        <v>62</v>
      </c>
      <c r="Y40" s="10">
        <v>66</v>
      </c>
      <c r="Z40" s="10">
        <v>67</v>
      </c>
      <c r="AA40" s="10">
        <v>68</v>
      </c>
      <c r="AB40" s="11">
        <v>69</v>
      </c>
      <c r="AC40" s="4">
        <f t="shared" si="7"/>
        <v>16</v>
      </c>
      <c r="AD40" s="12">
        <f t="shared" si="8"/>
        <v>19</v>
      </c>
      <c r="AE40" s="13">
        <f t="shared" si="0"/>
        <v>0</v>
      </c>
      <c r="AF40" s="37">
        <f t="shared" si="1"/>
        <v>6</v>
      </c>
      <c r="AG40" s="38">
        <f t="shared" si="2"/>
        <v>36</v>
      </c>
      <c r="AH40" s="39">
        <f t="shared" si="3"/>
        <v>32</v>
      </c>
      <c r="AI40" s="38">
        <f t="shared" si="4"/>
        <v>0</v>
      </c>
      <c r="AM40" s="30"/>
      <c r="AN40" s="30"/>
      <c r="AO40" s="30"/>
      <c r="AP40" s="30"/>
      <c r="AS40" s="30"/>
      <c r="AT40" s="30"/>
      <c r="AU40" s="30"/>
      <c r="AV40" s="30"/>
      <c r="AW40" s="30"/>
      <c r="AX40" s="30"/>
      <c r="AY40" s="30"/>
      <c r="AZ40" s="30"/>
      <c r="BA40" s="30"/>
    </row>
    <row r="41" spans="7:53" ht="18" x14ac:dyDescent="0.25">
      <c r="G41" s="27">
        <v>44142</v>
      </c>
      <c r="H41" s="28" t="s">
        <v>28</v>
      </c>
      <c r="I41" s="14">
        <v>5</v>
      </c>
      <c r="J41" s="15">
        <v>11</v>
      </c>
      <c r="K41" s="15">
        <v>13</v>
      </c>
      <c r="L41" s="15">
        <v>19</v>
      </c>
      <c r="M41" s="15">
        <v>21</v>
      </c>
      <c r="N41" s="15">
        <v>23</v>
      </c>
      <c r="O41" s="15">
        <v>26</v>
      </c>
      <c r="P41" s="15">
        <v>29</v>
      </c>
      <c r="Q41" s="15">
        <v>37</v>
      </c>
      <c r="R41" s="15">
        <v>39</v>
      </c>
      <c r="S41" s="15">
        <v>43</v>
      </c>
      <c r="T41" s="15">
        <v>44</v>
      </c>
      <c r="U41" s="15">
        <v>46</v>
      </c>
      <c r="V41" s="15">
        <v>51</v>
      </c>
      <c r="W41" s="15">
        <v>53</v>
      </c>
      <c r="X41" s="15">
        <v>55</v>
      </c>
      <c r="Y41" s="15">
        <v>59</v>
      </c>
      <c r="Z41" s="15">
        <v>62</v>
      </c>
      <c r="AA41" s="15">
        <v>66</v>
      </c>
      <c r="AB41" s="16">
        <v>68</v>
      </c>
      <c r="AC41" s="17">
        <f t="shared" si="7"/>
        <v>17</v>
      </c>
      <c r="AD41" s="18">
        <f t="shared" si="8"/>
        <v>20</v>
      </c>
      <c r="AE41" s="6">
        <f t="shared" si="0"/>
        <v>0</v>
      </c>
      <c r="AF41" s="37">
        <f t="shared" si="1"/>
        <v>7</v>
      </c>
      <c r="AG41" s="38">
        <f t="shared" si="2"/>
        <v>42</v>
      </c>
      <c r="AH41" s="39">
        <f t="shared" si="3"/>
        <v>39</v>
      </c>
      <c r="AI41" s="38">
        <f t="shared" si="4"/>
        <v>0</v>
      </c>
      <c r="AM41" s="30"/>
      <c r="AN41" s="30"/>
      <c r="AO41" s="30"/>
      <c r="AP41" s="30"/>
      <c r="AS41" s="30"/>
      <c r="AT41" s="30"/>
      <c r="AU41" s="30"/>
      <c r="AV41" s="30"/>
      <c r="AW41" s="30"/>
      <c r="AX41" s="30"/>
      <c r="AY41" s="30"/>
      <c r="AZ41" s="30"/>
      <c r="BA41" s="30"/>
    </row>
    <row r="42" spans="7:53" ht="18" x14ac:dyDescent="0.25">
      <c r="G42" s="27">
        <v>44142</v>
      </c>
      <c r="H42" s="28" t="s">
        <v>29</v>
      </c>
      <c r="I42" s="9">
        <v>1</v>
      </c>
      <c r="J42" s="10">
        <v>3</v>
      </c>
      <c r="K42" s="10">
        <v>5</v>
      </c>
      <c r="L42" s="10">
        <v>7</v>
      </c>
      <c r="M42" s="10">
        <v>22</v>
      </c>
      <c r="N42" s="10">
        <v>23</v>
      </c>
      <c r="O42" s="10">
        <v>25</v>
      </c>
      <c r="P42" s="10">
        <v>27</v>
      </c>
      <c r="Q42" s="10">
        <v>35</v>
      </c>
      <c r="R42" s="10">
        <v>43</v>
      </c>
      <c r="S42" s="10">
        <v>46</v>
      </c>
      <c r="T42" s="10">
        <v>50</v>
      </c>
      <c r="U42" s="10">
        <v>51</v>
      </c>
      <c r="V42" s="10">
        <v>52</v>
      </c>
      <c r="W42" s="10">
        <v>59</v>
      </c>
      <c r="X42" s="10">
        <v>61</v>
      </c>
      <c r="Y42" s="10">
        <v>64</v>
      </c>
      <c r="Z42" s="10">
        <v>65</v>
      </c>
      <c r="AA42" s="10">
        <v>68</v>
      </c>
      <c r="AB42" s="11">
        <v>69</v>
      </c>
      <c r="AC42" s="4">
        <f t="shared" si="7"/>
        <v>18</v>
      </c>
      <c r="AD42" s="12">
        <f t="shared" si="8"/>
        <v>21</v>
      </c>
      <c r="AE42" s="13">
        <f t="shared" si="0"/>
        <v>0</v>
      </c>
      <c r="AF42" s="37">
        <f t="shared" si="1"/>
        <v>8</v>
      </c>
      <c r="AG42" s="38">
        <f t="shared" si="2"/>
        <v>48</v>
      </c>
      <c r="AH42" s="39">
        <f t="shared" si="3"/>
        <v>47</v>
      </c>
      <c r="AI42" s="38">
        <f t="shared" si="4"/>
        <v>0</v>
      </c>
      <c r="AM42" s="30"/>
      <c r="AN42" s="30"/>
      <c r="AO42" s="30"/>
      <c r="AP42" s="30"/>
      <c r="AS42" s="30"/>
      <c r="AT42" s="30"/>
      <c r="AU42" s="30"/>
      <c r="AV42" s="30"/>
      <c r="AW42" s="30"/>
      <c r="AX42" s="30"/>
      <c r="AY42" s="30"/>
      <c r="AZ42" s="30"/>
      <c r="BA42" s="30"/>
    </row>
    <row r="43" spans="7:53" ht="18" x14ac:dyDescent="0.25">
      <c r="G43" s="27">
        <v>44143</v>
      </c>
      <c r="H43" s="28" t="s">
        <v>28</v>
      </c>
      <c r="I43" s="14">
        <v>3</v>
      </c>
      <c r="J43" s="15">
        <v>4</v>
      </c>
      <c r="K43" s="15">
        <v>7</v>
      </c>
      <c r="L43" s="15">
        <v>10</v>
      </c>
      <c r="M43" s="15">
        <v>11</v>
      </c>
      <c r="N43" s="15">
        <v>13</v>
      </c>
      <c r="O43" s="15">
        <v>17</v>
      </c>
      <c r="P43" s="15">
        <v>18</v>
      </c>
      <c r="Q43" s="15">
        <v>19</v>
      </c>
      <c r="R43" s="15">
        <v>30</v>
      </c>
      <c r="S43" s="15">
        <v>31</v>
      </c>
      <c r="T43" s="15">
        <v>33</v>
      </c>
      <c r="U43" s="15">
        <v>37</v>
      </c>
      <c r="V43" s="15">
        <v>39</v>
      </c>
      <c r="W43" s="15">
        <v>40</v>
      </c>
      <c r="X43" s="15">
        <v>49</v>
      </c>
      <c r="Y43" s="15">
        <v>51</v>
      </c>
      <c r="Z43" s="15">
        <v>59</v>
      </c>
      <c r="AA43" s="15">
        <v>68</v>
      </c>
      <c r="AB43" s="16">
        <v>69</v>
      </c>
      <c r="AC43" s="17">
        <f t="shared" si="7"/>
        <v>19</v>
      </c>
      <c r="AD43" s="18">
        <f t="shared" si="8"/>
        <v>22</v>
      </c>
      <c r="AE43" s="6">
        <f t="shared" si="0"/>
        <v>1</v>
      </c>
      <c r="AF43" s="49">
        <v>10</v>
      </c>
      <c r="AG43" s="38">
        <f t="shared" si="2"/>
        <v>60</v>
      </c>
      <c r="AH43" s="39">
        <f t="shared" si="3"/>
        <v>57</v>
      </c>
      <c r="AI43" s="38">
        <f t="shared" si="4"/>
        <v>0</v>
      </c>
      <c r="AM43" s="30"/>
      <c r="AN43" s="30"/>
      <c r="AO43" s="30"/>
      <c r="AP43" s="30"/>
      <c r="AS43" s="30"/>
      <c r="AT43" s="30"/>
      <c r="AU43" s="30"/>
      <c r="AV43" s="30"/>
      <c r="AW43" s="30"/>
      <c r="AX43" s="30"/>
      <c r="AY43" s="30"/>
      <c r="AZ43" s="30"/>
      <c r="BA43" s="30"/>
    </row>
    <row r="44" spans="7:53" ht="18" x14ac:dyDescent="0.25">
      <c r="G44" s="27">
        <v>44143</v>
      </c>
      <c r="H44" s="28" t="s">
        <v>29</v>
      </c>
      <c r="I44" s="9">
        <v>7</v>
      </c>
      <c r="J44" s="10">
        <v>11</v>
      </c>
      <c r="K44" s="10">
        <v>16</v>
      </c>
      <c r="L44" s="10">
        <v>17</v>
      </c>
      <c r="M44" s="10">
        <v>20</v>
      </c>
      <c r="N44" s="10">
        <v>23</v>
      </c>
      <c r="O44" s="10">
        <v>25</v>
      </c>
      <c r="P44" s="10">
        <v>38</v>
      </c>
      <c r="Q44" s="10">
        <v>39</v>
      </c>
      <c r="R44" s="10">
        <v>41</v>
      </c>
      <c r="S44" s="10">
        <v>44</v>
      </c>
      <c r="T44" s="10">
        <v>51</v>
      </c>
      <c r="U44" s="10">
        <v>54</v>
      </c>
      <c r="V44" s="10">
        <v>57</v>
      </c>
      <c r="W44" s="10">
        <v>58</v>
      </c>
      <c r="X44" s="10">
        <v>59</v>
      </c>
      <c r="Y44" s="10">
        <v>60</v>
      </c>
      <c r="Z44" s="10">
        <v>61</v>
      </c>
      <c r="AA44" s="10">
        <v>66</v>
      </c>
      <c r="AB44" s="11">
        <v>69</v>
      </c>
      <c r="AC44" s="4">
        <f t="shared" si="7"/>
        <v>20</v>
      </c>
      <c r="AD44" s="12">
        <f t="shared" si="8"/>
        <v>23</v>
      </c>
      <c r="AE44" s="13">
        <f t="shared" si="0"/>
        <v>2</v>
      </c>
      <c r="AF44" s="49">
        <v>12</v>
      </c>
      <c r="AG44" s="38">
        <f t="shared" si="2"/>
        <v>72</v>
      </c>
      <c r="AH44" s="39">
        <f t="shared" si="3"/>
        <v>69</v>
      </c>
      <c r="AI44" s="38">
        <f t="shared" si="4"/>
        <v>3</v>
      </c>
      <c r="AM44" s="30"/>
      <c r="AN44" s="30"/>
      <c r="AO44" s="30"/>
      <c r="AP44" s="30"/>
      <c r="AS44" s="30"/>
      <c r="AT44" s="30"/>
      <c r="AU44" s="30"/>
      <c r="AV44" s="30"/>
      <c r="AW44" s="30"/>
      <c r="AX44" s="30"/>
      <c r="AY44" s="30"/>
      <c r="AZ44" s="30"/>
      <c r="BA44" s="30"/>
    </row>
    <row r="45" spans="7:53" ht="18" x14ac:dyDescent="0.25">
      <c r="G45" s="27">
        <v>44144</v>
      </c>
      <c r="H45" s="28" t="s">
        <v>28</v>
      </c>
      <c r="I45" s="14">
        <v>9</v>
      </c>
      <c r="J45" s="15">
        <v>10</v>
      </c>
      <c r="K45" s="15">
        <v>14</v>
      </c>
      <c r="L45" s="15">
        <v>15</v>
      </c>
      <c r="M45" s="15">
        <v>21</v>
      </c>
      <c r="N45" s="15">
        <v>26</v>
      </c>
      <c r="O45" s="15">
        <v>30</v>
      </c>
      <c r="P45" s="15">
        <v>34</v>
      </c>
      <c r="Q45" s="15">
        <v>36</v>
      </c>
      <c r="R45" s="15">
        <v>38</v>
      </c>
      <c r="S45" s="15">
        <v>39</v>
      </c>
      <c r="T45" s="15">
        <v>44</v>
      </c>
      <c r="U45" s="15">
        <v>45</v>
      </c>
      <c r="V45" s="15">
        <v>51</v>
      </c>
      <c r="W45" s="15">
        <v>58</v>
      </c>
      <c r="X45" s="15">
        <v>59</v>
      </c>
      <c r="Y45" s="15">
        <v>60</v>
      </c>
      <c r="Z45" s="15">
        <v>61</v>
      </c>
      <c r="AA45" s="15">
        <v>64</v>
      </c>
      <c r="AB45" s="16">
        <v>67</v>
      </c>
      <c r="AC45" s="17">
        <f t="shared" si="7"/>
        <v>8</v>
      </c>
      <c r="AD45" s="18">
        <f t="shared" si="8"/>
        <v>12</v>
      </c>
      <c r="AE45" s="6">
        <f t="shared" si="0"/>
        <v>0</v>
      </c>
      <c r="AF45" s="37">
        <f t="shared" si="1"/>
        <v>1</v>
      </c>
      <c r="AG45" s="38">
        <f t="shared" si="2"/>
        <v>6</v>
      </c>
      <c r="AH45" s="39">
        <f t="shared" si="3"/>
        <v>1</v>
      </c>
      <c r="AI45" s="38">
        <f t="shared" si="4"/>
        <v>0</v>
      </c>
      <c r="AO45" s="30"/>
      <c r="AP45" s="30"/>
      <c r="AS45" s="30"/>
      <c r="AT45" s="30"/>
      <c r="AU45" s="30"/>
      <c r="AV45" s="30"/>
      <c r="AW45" s="30"/>
      <c r="AX45" s="30"/>
      <c r="AY45" s="30"/>
      <c r="AZ45" s="30"/>
      <c r="BA45" s="30"/>
    </row>
    <row r="46" spans="7:53" ht="18" x14ac:dyDescent="0.25">
      <c r="G46" s="27">
        <v>44144</v>
      </c>
      <c r="H46" s="28" t="s">
        <v>29</v>
      </c>
      <c r="I46" s="9">
        <v>2</v>
      </c>
      <c r="J46" s="10">
        <v>4</v>
      </c>
      <c r="K46" s="10">
        <v>7</v>
      </c>
      <c r="L46" s="10">
        <v>8</v>
      </c>
      <c r="M46" s="10">
        <v>14</v>
      </c>
      <c r="N46" s="10">
        <v>24</v>
      </c>
      <c r="O46" s="10">
        <v>25</v>
      </c>
      <c r="P46" s="10">
        <v>31</v>
      </c>
      <c r="Q46" s="10">
        <v>35</v>
      </c>
      <c r="R46" s="10">
        <v>38</v>
      </c>
      <c r="S46" s="10">
        <v>41</v>
      </c>
      <c r="T46" s="10">
        <v>42</v>
      </c>
      <c r="U46" s="10">
        <v>43</v>
      </c>
      <c r="V46" s="10">
        <v>44</v>
      </c>
      <c r="W46" s="10">
        <v>47</v>
      </c>
      <c r="X46" s="10">
        <v>48</v>
      </c>
      <c r="Y46" s="10">
        <v>51</v>
      </c>
      <c r="Z46" s="10">
        <v>54</v>
      </c>
      <c r="AA46" s="10">
        <v>55</v>
      </c>
      <c r="AB46" s="11">
        <v>61</v>
      </c>
      <c r="AC46" s="4">
        <f t="shared" si="7"/>
        <v>9</v>
      </c>
      <c r="AD46" s="12">
        <f t="shared" si="8"/>
        <v>13</v>
      </c>
      <c r="AE46" s="13">
        <f t="shared" si="0"/>
        <v>0</v>
      </c>
      <c r="AF46" s="37">
        <f t="shared" si="1"/>
        <v>1</v>
      </c>
      <c r="AG46" s="38">
        <f t="shared" si="2"/>
        <v>6</v>
      </c>
      <c r="AH46" s="39">
        <f t="shared" si="3"/>
        <v>2</v>
      </c>
      <c r="AI46" s="38">
        <f t="shared" si="4"/>
        <v>0</v>
      </c>
      <c r="AO46" s="30"/>
      <c r="AP46" s="30"/>
      <c r="AS46" s="30"/>
      <c r="AT46" s="30"/>
      <c r="AU46" s="30"/>
      <c r="AV46" s="30"/>
      <c r="AW46" s="30"/>
      <c r="AX46" s="30"/>
      <c r="AY46" s="30"/>
      <c r="AZ46" s="30"/>
      <c r="BA46" s="30"/>
    </row>
    <row r="47" spans="7:53" ht="18" x14ac:dyDescent="0.25">
      <c r="G47" s="27">
        <v>44145</v>
      </c>
      <c r="H47" s="28" t="s">
        <v>28</v>
      </c>
      <c r="I47" s="14">
        <v>2</v>
      </c>
      <c r="J47" s="15">
        <v>5</v>
      </c>
      <c r="K47" s="15">
        <v>6</v>
      </c>
      <c r="L47" s="15">
        <v>7</v>
      </c>
      <c r="M47" s="15">
        <v>28</v>
      </c>
      <c r="N47" s="15">
        <v>29</v>
      </c>
      <c r="O47" s="15">
        <v>31</v>
      </c>
      <c r="P47" s="15">
        <v>36</v>
      </c>
      <c r="Q47" s="15">
        <v>42</v>
      </c>
      <c r="R47" s="15">
        <v>46</v>
      </c>
      <c r="S47" s="15">
        <v>50</v>
      </c>
      <c r="T47" s="15">
        <v>55</v>
      </c>
      <c r="U47" s="15">
        <v>56</v>
      </c>
      <c r="V47" s="15">
        <v>57</v>
      </c>
      <c r="W47" s="15">
        <v>58</v>
      </c>
      <c r="X47" s="15">
        <v>59</v>
      </c>
      <c r="Y47" s="15">
        <v>64</v>
      </c>
      <c r="Z47" s="15">
        <v>66</v>
      </c>
      <c r="AA47" s="15">
        <v>68</v>
      </c>
      <c r="AB47" s="16">
        <v>69</v>
      </c>
      <c r="AC47" s="17">
        <f t="shared" si="7"/>
        <v>10</v>
      </c>
      <c r="AD47" s="18">
        <f t="shared" si="8"/>
        <v>14</v>
      </c>
      <c r="AE47" s="6">
        <f t="shared" si="0"/>
        <v>0</v>
      </c>
      <c r="AF47" s="37">
        <f t="shared" si="1"/>
        <v>1</v>
      </c>
      <c r="AG47" s="38">
        <f t="shared" si="2"/>
        <v>6</v>
      </c>
      <c r="AH47" s="39">
        <f t="shared" si="3"/>
        <v>3</v>
      </c>
      <c r="AI47" s="38">
        <f t="shared" si="4"/>
        <v>0</v>
      </c>
      <c r="AO47" s="30"/>
      <c r="AP47" s="30"/>
      <c r="AS47" s="30"/>
      <c r="AT47" s="30"/>
      <c r="AU47" s="30"/>
      <c r="AV47" s="30"/>
      <c r="AW47" s="30"/>
      <c r="AX47" s="30"/>
      <c r="AY47" s="30"/>
      <c r="AZ47" s="30"/>
      <c r="BA47" s="30"/>
    </row>
    <row r="48" spans="7:53" x14ac:dyDescent="0.2">
      <c r="AO48" s="30"/>
      <c r="AP48" s="30"/>
      <c r="AS48" s="30"/>
      <c r="AT48" s="30"/>
      <c r="AU48" s="30"/>
      <c r="AV48" s="30"/>
      <c r="AW48" s="30"/>
      <c r="AX48" s="30"/>
      <c r="AY48" s="30"/>
      <c r="AZ48" s="30"/>
      <c r="BA48" s="30"/>
    </row>
    <row r="49" spans="41:53" x14ac:dyDescent="0.2">
      <c r="AO49" s="30"/>
      <c r="AP49" s="30"/>
      <c r="AS49" s="30"/>
      <c r="AT49" s="30"/>
      <c r="AU49" s="30"/>
      <c r="AV49" s="30"/>
      <c r="AW49" s="30"/>
      <c r="AX49" s="30"/>
      <c r="AY49" s="30"/>
      <c r="AZ49" s="30"/>
      <c r="BA49" s="30"/>
    </row>
    <row r="50" spans="41:53" x14ac:dyDescent="0.2">
      <c r="AO50" s="30"/>
      <c r="AP50" s="30"/>
      <c r="AS50" s="30"/>
      <c r="AT50" s="30"/>
      <c r="AU50" s="30"/>
      <c r="AV50" s="30"/>
      <c r="AW50" s="30"/>
      <c r="AX50" s="30"/>
      <c r="AY50" s="30"/>
      <c r="AZ50" s="30"/>
      <c r="BA50" s="30"/>
    </row>
    <row r="51" spans="41:53" x14ac:dyDescent="0.2">
      <c r="AO51" s="30"/>
      <c r="AP51" s="30"/>
      <c r="AS51" s="30"/>
      <c r="AT51" s="30"/>
      <c r="AU51" s="30"/>
      <c r="AV51" s="30"/>
      <c r="AW51" s="30"/>
      <c r="AX51" s="30"/>
      <c r="AY51" s="30"/>
      <c r="AZ51" s="30"/>
      <c r="BA51" s="30"/>
    </row>
    <row r="52" spans="41:53" x14ac:dyDescent="0.2">
      <c r="AO52" s="30"/>
      <c r="AP52" s="30"/>
      <c r="AS52" s="30"/>
      <c r="AT52" s="30"/>
      <c r="AU52" s="30"/>
      <c r="AV52" s="30"/>
      <c r="AW52" s="30"/>
      <c r="AX52" s="30"/>
      <c r="AY52" s="30"/>
      <c r="AZ52" s="30"/>
      <c r="BA52" s="30"/>
    </row>
    <row r="53" spans="41:53" x14ac:dyDescent="0.2">
      <c r="AO53" s="30"/>
      <c r="AP53" s="30"/>
      <c r="AS53" s="30"/>
      <c r="AT53" s="30"/>
      <c r="AU53" s="30"/>
      <c r="AV53" s="30"/>
      <c r="AW53" s="30"/>
      <c r="AX53" s="30"/>
      <c r="AY53" s="30"/>
      <c r="AZ53" s="30"/>
      <c r="BA53" s="30"/>
    </row>
    <row r="54" spans="41:53" x14ac:dyDescent="0.2">
      <c r="AO54" s="30"/>
      <c r="AP54" s="30"/>
      <c r="AS54" s="30"/>
      <c r="AT54" s="30"/>
      <c r="AU54" s="30"/>
      <c r="AV54" s="30"/>
      <c r="AW54" s="30"/>
      <c r="AX54" s="30"/>
      <c r="AY54" s="30"/>
      <c r="AZ54" s="30"/>
      <c r="BA54" s="30"/>
    </row>
    <row r="55" spans="41:53" x14ac:dyDescent="0.2">
      <c r="AO55" s="30"/>
      <c r="AP55" s="30"/>
      <c r="AS55" s="30"/>
      <c r="AT55" s="30"/>
      <c r="AU55" s="30"/>
      <c r="AV55" s="30"/>
      <c r="AW55" s="30"/>
      <c r="AX55" s="30"/>
      <c r="AY55" s="30"/>
      <c r="AZ55" s="30"/>
      <c r="BA55" s="30"/>
    </row>
    <row r="56" spans="41:53" x14ac:dyDescent="0.2">
      <c r="AO56" s="30"/>
      <c r="AP56" s="30"/>
      <c r="AS56" s="30"/>
      <c r="AT56" s="30"/>
      <c r="AU56" s="30"/>
      <c r="AV56" s="30"/>
      <c r="AW56" s="30"/>
      <c r="AX56" s="30"/>
    </row>
    <row r="57" spans="41:53" x14ac:dyDescent="0.2">
      <c r="AO57" s="30"/>
      <c r="AP57" s="30"/>
      <c r="AS57" s="30"/>
      <c r="AT57" s="30"/>
      <c r="AU57" s="30"/>
      <c r="AV57" s="30"/>
      <c r="AW57" s="30"/>
      <c r="AX57" s="30"/>
    </row>
    <row r="58" spans="41:53" x14ac:dyDescent="0.2">
      <c r="AO58" s="30"/>
      <c r="AP58" s="30"/>
      <c r="AS58" s="30"/>
      <c r="AT58" s="30"/>
      <c r="AU58" s="30"/>
      <c r="AV58" s="30"/>
      <c r="AW58" s="30"/>
      <c r="AX58" s="30"/>
    </row>
    <row r="59" spans="41:53" x14ac:dyDescent="0.2">
      <c r="AO59" s="30"/>
      <c r="AP59" s="30"/>
      <c r="AS59" s="30"/>
      <c r="AT59" s="30"/>
      <c r="AU59" s="30"/>
      <c r="AV59" s="30"/>
      <c r="AW59" s="30"/>
      <c r="AX59" s="30"/>
    </row>
    <row r="60" spans="41:53" x14ac:dyDescent="0.2">
      <c r="AO60" s="30"/>
      <c r="AP60" s="30"/>
      <c r="AS60" s="30"/>
      <c r="AT60" s="30"/>
      <c r="AU60" s="30"/>
      <c r="AV60" s="30"/>
      <c r="AW60" s="30"/>
      <c r="AX60" s="30"/>
    </row>
    <row r="61" spans="41:53" x14ac:dyDescent="0.2">
      <c r="AO61" s="30"/>
      <c r="AP61" s="30"/>
      <c r="AS61" s="30"/>
      <c r="AT61" s="30"/>
      <c r="AU61" s="30"/>
      <c r="AV61" s="30"/>
      <c r="AW61" s="30"/>
      <c r="AX61" s="30"/>
    </row>
    <row r="62" spans="41:53" x14ac:dyDescent="0.2">
      <c r="AO62" s="30"/>
      <c r="AP62" s="30"/>
      <c r="AS62" s="30"/>
      <c r="AT62" s="30"/>
      <c r="AU62" s="30"/>
      <c r="AV62" s="30"/>
      <c r="AW62" s="30"/>
      <c r="AX62" s="30"/>
    </row>
    <row r="63" spans="41:53" x14ac:dyDescent="0.2">
      <c r="AO63" s="30"/>
      <c r="AP63" s="30"/>
      <c r="AS63" s="30"/>
      <c r="AT63" s="30"/>
      <c r="AU63" s="30"/>
      <c r="AV63" s="30"/>
      <c r="AW63" s="30"/>
      <c r="AX63" s="30"/>
    </row>
    <row r="64" spans="41:53" x14ac:dyDescent="0.2">
      <c r="AO64" s="30"/>
      <c r="AP64" s="30"/>
      <c r="AS64" s="30"/>
      <c r="AT64" s="30"/>
      <c r="AU64" s="30"/>
      <c r="AV64" s="30"/>
      <c r="AW64" s="30"/>
      <c r="AX64" s="30"/>
    </row>
    <row r="65" spans="41:50" x14ac:dyDescent="0.2">
      <c r="AO65" s="30"/>
      <c r="AP65" s="30"/>
      <c r="AS65" s="30"/>
      <c r="AT65" s="30"/>
      <c r="AU65" s="30"/>
      <c r="AV65" s="30"/>
      <c r="AW65" s="30"/>
      <c r="AX65" s="30"/>
    </row>
    <row r="66" spans="41:50" x14ac:dyDescent="0.2">
      <c r="AO66" s="30"/>
      <c r="AP66" s="30"/>
      <c r="AS66" s="30"/>
      <c r="AT66" s="30"/>
      <c r="AU66" s="30"/>
      <c r="AV66" s="30"/>
      <c r="AW66" s="30"/>
      <c r="AX66" s="30"/>
    </row>
    <row r="67" spans="41:50" x14ac:dyDescent="0.2">
      <c r="AO67" s="30"/>
      <c r="AP67" s="30"/>
      <c r="AS67" s="30"/>
      <c r="AT67" s="30"/>
      <c r="AU67" s="30"/>
      <c r="AV67" s="30"/>
      <c r="AW67" s="30"/>
      <c r="AX67" s="30"/>
    </row>
    <row r="68" spans="41:50" x14ac:dyDescent="0.2">
      <c r="AO68" s="30"/>
      <c r="AP68" s="30"/>
      <c r="AS68" s="30"/>
      <c r="AT68" s="30"/>
      <c r="AU68" s="30"/>
      <c r="AV68" s="30"/>
      <c r="AW68" s="30"/>
      <c r="AX68" s="30"/>
    </row>
    <row r="69" spans="41:50" x14ac:dyDescent="0.2">
      <c r="AO69" s="30"/>
      <c r="AP69" s="30"/>
      <c r="AS69" s="30"/>
      <c r="AT69" s="30"/>
      <c r="AU69" s="30"/>
      <c r="AV69" s="30"/>
      <c r="AW69" s="30"/>
      <c r="AX69" s="30"/>
    </row>
  </sheetData>
  <conditionalFormatting sqref="G48:AC1048576">
    <cfRule type="containsText" dxfId="42" priority="1" operator="containsText" text="Plat">
      <formula>NOT(ISERROR(SEARCH("Plat",G48)))</formula>
    </cfRule>
    <cfRule type="containsText" dxfId="41" priority="2" operator="containsText" text="Obstacle">
      <formula>NOT(ISERROR(SEARCH("Obstacle",G48)))</formula>
    </cfRule>
    <cfRule type="containsText" dxfId="40" priority="3" operator="containsText" text="Trot">
      <formula>NOT(ISERROR(SEARCH("Trot",G48)))</formula>
    </cfRule>
  </conditionalFormatting>
  <conditionalFormatting sqref="H2">
    <cfRule type="containsText" dxfId="39" priority="4" operator="containsText" text="Plat">
      <formula>NOT(ISERROR(SEARCH("Plat",H2)))</formula>
    </cfRule>
    <cfRule type="containsText" dxfId="38" priority="5" operator="containsText" text="Obstacle">
      <formula>NOT(ISERROR(SEARCH("Obstacle",H2)))</formula>
    </cfRule>
    <cfRule type="containsText" dxfId="37" priority="6" operator="containsText" text="Trot">
      <formula>NOT(ISERROR(SEARCH("Trot",H2)))</formula>
    </cfRule>
  </conditionalFormatting>
  <conditionalFormatting sqref="I3:AB47">
    <cfRule type="cellIs" dxfId="36" priority="10" operator="equal">
      <formula>$AD3</formula>
    </cfRule>
    <cfRule type="cellIs" dxfId="35" priority="11" operator="equal">
      <formula>$AC3</formula>
    </cfRule>
  </conditionalFormatting>
  <conditionalFormatting sqref="I2:AC2">
    <cfRule type="containsText" dxfId="34" priority="48" operator="containsText" text="Plat">
      <formula>NOT(ISERROR(SEARCH("Plat",I2)))</formula>
    </cfRule>
    <cfRule type="containsText" dxfId="33" priority="49" operator="containsText" text="Obstacle">
      <formula>NOT(ISERROR(SEARCH("Obstacle",I2)))</formula>
    </cfRule>
    <cfRule type="containsText" dxfId="32" priority="50" operator="containsText" text="Trot">
      <formula>NOT(ISERROR(SEARCH("Trot",I2)))</formula>
    </cfRule>
  </conditionalFormatting>
  <conditionalFormatting sqref="AE2:AE1048576">
    <cfRule type="cellIs" dxfId="31" priority="22" operator="equal">
      <formula>2</formula>
    </cfRule>
  </conditionalFormatting>
  <conditionalFormatting sqref="AH3:AH47">
    <cfRule type="cellIs" dxfId="30" priority="18" stopIfTrue="1" operator="greaterThan">
      <formula>$AG3</formula>
    </cfRule>
  </conditionalFormatting>
  <conditionalFormatting sqref="AI1 AI3:AI1048576">
    <cfRule type="cellIs" dxfId="29" priority="17" operator="greaterThan">
      <formula>0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C4CCAC-18D5-8C4B-8EE3-6C9D1EC5DAF2}">
          <x14:formula1>
            <xm:f>Feuil2!$C$2:$C$54</xm:f>
          </x14:formula1>
          <xm:sqref>F2 D4:F4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3ED6-BD61-684C-8191-BEE87EE5F6BA}">
  <sheetPr codeName="Feuil2"/>
  <dimension ref="C2:C21"/>
  <sheetViews>
    <sheetView workbookViewId="0">
      <selection activeCell="E12" sqref="E12"/>
    </sheetView>
  </sheetViews>
  <sheetFormatPr baseColWidth="10" defaultRowHeight="16" x14ac:dyDescent="0.2"/>
  <sheetData>
    <row r="2" spans="3:3" x14ac:dyDescent="0.2">
      <c r="C2" s="6">
        <v>1</v>
      </c>
    </row>
    <row r="3" spans="3:3" x14ac:dyDescent="0.2">
      <c r="C3" s="6">
        <v>2</v>
      </c>
    </row>
    <row r="4" spans="3:3" x14ac:dyDescent="0.2">
      <c r="C4" s="6">
        <v>3</v>
      </c>
    </row>
    <row r="5" spans="3:3" x14ac:dyDescent="0.2">
      <c r="C5" s="6">
        <v>4</v>
      </c>
    </row>
    <row r="6" spans="3:3" x14ac:dyDescent="0.2">
      <c r="C6" s="6">
        <v>5</v>
      </c>
    </row>
    <row r="7" spans="3:3" x14ac:dyDescent="0.2">
      <c r="C7" s="6">
        <v>6</v>
      </c>
    </row>
    <row r="8" spans="3:3" x14ac:dyDescent="0.2">
      <c r="C8" s="6">
        <v>7</v>
      </c>
    </row>
    <row r="9" spans="3:3" x14ac:dyDescent="0.2">
      <c r="C9" s="6">
        <v>8</v>
      </c>
    </row>
    <row r="10" spans="3:3" x14ac:dyDescent="0.2">
      <c r="C10" s="6">
        <v>9</v>
      </c>
    </row>
    <row r="11" spans="3:3" x14ac:dyDescent="0.2">
      <c r="C11" s="6">
        <v>10</v>
      </c>
    </row>
    <row r="12" spans="3:3" x14ac:dyDescent="0.2">
      <c r="C12" s="6">
        <v>11</v>
      </c>
    </row>
    <row r="13" spans="3:3" x14ac:dyDescent="0.2">
      <c r="C13" s="6">
        <v>12</v>
      </c>
    </row>
    <row r="14" spans="3:3" x14ac:dyDescent="0.2">
      <c r="C14" s="6">
        <v>13</v>
      </c>
    </row>
    <row r="15" spans="3:3" x14ac:dyDescent="0.2">
      <c r="C15" s="6">
        <v>14</v>
      </c>
    </row>
    <row r="16" spans="3:3" x14ac:dyDescent="0.2">
      <c r="C16" s="6">
        <v>15</v>
      </c>
    </row>
    <row r="17" spans="3:3" x14ac:dyDescent="0.2">
      <c r="C17" s="6">
        <v>16</v>
      </c>
    </row>
    <row r="18" spans="3:3" x14ac:dyDescent="0.2">
      <c r="C18" s="6">
        <v>17</v>
      </c>
    </row>
    <row r="19" spans="3:3" x14ac:dyDescent="0.2">
      <c r="C19" s="6">
        <v>18</v>
      </c>
    </row>
    <row r="20" spans="3:3" x14ac:dyDescent="0.2">
      <c r="C20" s="6">
        <v>19</v>
      </c>
    </row>
    <row r="21" spans="3:3" x14ac:dyDescent="0.2">
      <c r="C21" s="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2024-03-21T15:40:51Z</dcterms:created>
  <dcterms:modified xsi:type="dcterms:W3CDTF">2024-03-23T15:01:40Z</dcterms:modified>
</cp:coreProperties>
</file>