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mgel-fic\Utilisateurs$\agabriel.MGELNT\Bureau\"/>
    </mc:Choice>
  </mc:AlternateContent>
  <xr:revisionPtr revIDLastSave="0" documentId="13_ncr:1_{9B3E7B76-EAAF-4392-8B00-15121D7BBCF9}" xr6:coauthVersionLast="47" xr6:coauthVersionMax="47" xr10:uidLastSave="{00000000-0000-0000-0000-000000000000}"/>
  <bookViews>
    <workbookView xWindow="-28920" yWindow="-120" windowWidth="29040" windowHeight="15840" xr2:uid="{D19BBCEA-68D8-4A49-BC7F-BAF0E846E798}"/>
  </bookViews>
  <sheets>
    <sheet name="Janvier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0" i="1" l="1"/>
  <c r="M40" i="1"/>
  <c r="K40" i="1"/>
  <c r="I40" i="1"/>
  <c r="G40" i="1"/>
  <c r="E40" i="1"/>
  <c r="C38" i="1"/>
  <c r="C45" i="1" s="1"/>
  <c r="B38" i="1"/>
  <c r="B37" i="1"/>
  <c r="B36" i="1"/>
  <c r="C35" i="1"/>
  <c r="B35" i="1"/>
  <c r="C34" i="1"/>
  <c r="B34" i="1"/>
  <c r="C33" i="1"/>
  <c r="B33" i="1"/>
  <c r="C32" i="1"/>
  <c r="B32" i="1"/>
  <c r="C31" i="1"/>
  <c r="B31" i="1"/>
  <c r="B30" i="1"/>
  <c r="B29" i="1"/>
  <c r="C28" i="1"/>
  <c r="B28" i="1"/>
  <c r="C27" i="1"/>
  <c r="B27" i="1"/>
  <c r="C26" i="1"/>
  <c r="B26" i="1"/>
  <c r="C25" i="1"/>
  <c r="B25" i="1"/>
  <c r="C24" i="1"/>
  <c r="B24" i="1"/>
  <c r="B23" i="1"/>
  <c r="B22" i="1"/>
  <c r="C21" i="1"/>
  <c r="B21" i="1"/>
  <c r="C20" i="1"/>
  <c r="B20" i="1"/>
  <c r="C19" i="1"/>
  <c r="B19" i="1"/>
  <c r="C18" i="1"/>
  <c r="B18" i="1"/>
  <c r="C17" i="1"/>
  <c r="B17" i="1"/>
  <c r="B16" i="1"/>
  <c r="B15" i="1"/>
  <c r="V14" i="1"/>
  <c r="C14" i="1"/>
  <c r="B14" i="1"/>
  <c r="V13" i="1"/>
  <c r="C13" i="1"/>
  <c r="B13" i="1"/>
  <c r="V12" i="1"/>
  <c r="C12" i="1"/>
  <c r="B12" i="1"/>
  <c r="C11" i="1"/>
  <c r="B11" i="1"/>
  <c r="C10" i="1"/>
  <c r="B10" i="1"/>
  <c r="B9" i="1"/>
  <c r="B8" i="1"/>
  <c r="C40" i="1" l="1"/>
  <c r="G41" i="1" s="1"/>
  <c r="M41" i="1" l="1"/>
  <c r="K41" i="1"/>
  <c r="I41" i="1"/>
  <c r="O41" i="1"/>
  <c r="E41" i="1"/>
</calcChain>
</file>

<file path=xl/sharedStrings.xml><?xml version="1.0" encoding="utf-8"?>
<sst xmlns="http://schemas.openxmlformats.org/spreadsheetml/2006/main" count="18" uniqueCount="14">
  <si>
    <t>Prénom du Collaborateur :</t>
  </si>
  <si>
    <t>Nom du Collaborateur :</t>
  </si>
  <si>
    <t>JOUR</t>
  </si>
  <si>
    <t>Nombre d'heures TOTALES travaillées</t>
  </si>
  <si>
    <t>Evènement particulier</t>
  </si>
  <si>
    <t>Jours de RTT dans le mois :</t>
  </si>
  <si>
    <t>Jours de CP dans le mois :</t>
  </si>
  <si>
    <t>Jours Ecole dans le mois :</t>
  </si>
  <si>
    <t>TOTAL HEURES REALISEES</t>
  </si>
  <si>
    <t>% PAR ENTREPRISE</t>
  </si>
  <si>
    <t>Entre Janv et Fév</t>
  </si>
  <si>
    <t>RTT</t>
  </si>
  <si>
    <t xml:space="preserve">Nombre d'heures </t>
  </si>
  <si>
    <t>Nombre d'heures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</si>
</sst>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4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14" fontId="0" fillId="0" borderId="0" xfId="0" applyNumberFormat="1"/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2" borderId="0" xfId="0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Protection="1">
      <protection locked="0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left"/>
    </xf>
    <xf numFmtId="0" fontId="0" fillId="3" borderId="2" xfId="0" applyFill="1" applyBorder="1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2" xfId="0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4" borderId="4" xfId="0" applyFont="1" applyFill="1" applyBorder="1"/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/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/>
    <xf numFmtId="0" fontId="2" fillId="4" borderId="9" xfId="0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9" fontId="8" fillId="0" borderId="1" xfId="1" applyFont="1" applyBorder="1" applyAlignment="1" applyProtection="1">
      <alignment horizontal="center"/>
    </xf>
    <xf numFmtId="0" fontId="3" fillId="0" borderId="0" xfId="0" applyFont="1"/>
    <xf numFmtId="0" fontId="3" fillId="0" borderId="0" xfId="0" applyFont="1" applyProtection="1">
      <protection locked="0"/>
    </xf>
  </cellXfs>
  <cellStyles count="2">
    <cellStyle name="Normal" xfId="0" builtinId="0"/>
    <cellStyle name="Pourcentage" xfId="1" builtinId="5"/>
  </cellStyles>
  <dxfs count="18"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euille%20d'heures%20refacturation%20-%20individuel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nctionnement"/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écembre"/>
      <sheetName val="Récapitulatif"/>
      <sheetName val="Liste entrepri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CE6F3-E031-4CCC-95FA-FB7CB1306B03}">
  <sheetPr codeName="Feuil1">
    <tabColor rgb="FF92D050"/>
  </sheetPr>
  <dimension ref="A1:V45"/>
  <sheetViews>
    <sheetView showGridLines="0" tabSelected="1" zoomScale="85" zoomScaleNormal="85" workbookViewId="0">
      <selection activeCell="I12" sqref="I12:J12"/>
    </sheetView>
  </sheetViews>
  <sheetFormatPr baseColWidth="10" defaultRowHeight="15" x14ac:dyDescent="0.25"/>
  <cols>
    <col min="1" max="1" width="14" customWidth="1"/>
    <col min="2" max="2" width="18.5703125" customWidth="1"/>
    <col min="3" max="16" width="11.42578125" style="6"/>
    <col min="17" max="17" width="11.42578125" style="6" customWidth="1"/>
    <col min="18" max="20" width="11.42578125" style="6"/>
    <col min="21" max="21" width="27.85546875" style="6" bestFit="1" customWidth="1"/>
    <col min="22" max="16384" width="11.42578125" style="6"/>
  </cols>
  <sheetData>
    <row r="1" spans="1:22" customFormat="1" x14ac:dyDescent="0.25">
      <c r="V1" s="1"/>
    </row>
    <row r="2" spans="1:22" ht="20.100000000000001" customHeight="1" x14ac:dyDescent="0.25">
      <c r="A2" s="2" t="s">
        <v>0</v>
      </c>
      <c r="B2" s="3"/>
      <c r="C2" s="4"/>
      <c r="D2" s="4"/>
      <c r="E2" s="4"/>
      <c r="F2" s="4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2" ht="20.100000000000001" customHeight="1" x14ac:dyDescent="0.25">
      <c r="A3" s="7" t="s">
        <v>1</v>
      </c>
      <c r="B3" s="8"/>
      <c r="C3" s="4"/>
      <c r="D3" s="4"/>
      <c r="E3" s="4"/>
      <c r="F3" s="4"/>
      <c r="G3" s="5"/>
      <c r="H3" s="5"/>
      <c r="I3" s="5"/>
      <c r="J3" s="5"/>
      <c r="K3" s="5"/>
      <c r="L3" s="5"/>
      <c r="M3" s="5"/>
      <c r="N3" s="5"/>
      <c r="O3" s="5"/>
      <c r="P3" s="5"/>
    </row>
    <row r="4" spans="1:22" customFormat="1" ht="20.100000000000001" customHeight="1" x14ac:dyDescent="0.25">
      <c r="A4" s="7"/>
      <c r="B4" s="8"/>
      <c r="C4" s="9"/>
      <c r="D4" s="9"/>
      <c r="E4" s="9"/>
      <c r="F4" s="9"/>
      <c r="G4" s="8"/>
      <c r="H4" s="8"/>
      <c r="I4" s="8"/>
      <c r="J4" s="8"/>
      <c r="K4" s="8"/>
      <c r="L4" s="8"/>
      <c r="M4" s="8"/>
      <c r="N4" s="8"/>
      <c r="O4" s="8"/>
      <c r="P4" s="8"/>
    </row>
    <row r="5" spans="1:22" customFormat="1" x14ac:dyDescent="0.25"/>
    <row r="6" spans="1:22" ht="15" customHeight="1" x14ac:dyDescent="0.25">
      <c r="A6" s="10" t="s">
        <v>2</v>
      </c>
      <c r="B6" s="10"/>
      <c r="C6" s="11" t="s">
        <v>3</v>
      </c>
      <c r="D6" s="11"/>
      <c r="E6" s="12" t="s">
        <v>13</v>
      </c>
      <c r="F6" s="12"/>
      <c r="G6" s="12" t="s">
        <v>13</v>
      </c>
      <c r="H6" s="12"/>
      <c r="I6" s="12" t="s">
        <v>12</v>
      </c>
      <c r="J6" s="12"/>
      <c r="K6" s="12" t="s">
        <v>12</v>
      </c>
      <c r="L6" s="12"/>
      <c r="M6" s="12" t="s">
        <v>13</v>
      </c>
      <c r="N6" s="12"/>
      <c r="O6" s="12" t="s">
        <v>12</v>
      </c>
      <c r="P6" s="12"/>
      <c r="Q6" s="12" t="s">
        <v>4</v>
      </c>
      <c r="R6" s="12"/>
    </row>
    <row r="7" spans="1:22" x14ac:dyDescent="0.25">
      <c r="A7" s="10"/>
      <c r="B7" s="10"/>
      <c r="C7" s="11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  <row r="8" spans="1:22" x14ac:dyDescent="0.25">
      <c r="A8" s="13">
        <v>44562</v>
      </c>
      <c r="B8" s="14" t="str">
        <f>CHOOSE(WEEKDAY(A8,2),"lundi","mardi","mercredi","jeudi","vendredi","samedi","dimanche")</f>
        <v>samedi</v>
      </c>
      <c r="C8" s="15"/>
      <c r="D8" s="16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  <c r="Q8" s="19"/>
      <c r="R8" s="19"/>
    </row>
    <row r="9" spans="1:22" x14ac:dyDescent="0.25">
      <c r="A9" s="13">
        <v>44563</v>
      </c>
      <c r="B9" s="14" t="str">
        <f t="shared" ref="B9:B38" si="0">CHOOSE(WEEKDAY(A9,2),"lundi","mardi","mercredi","jeudi","vendredi","samedi","dimanche")</f>
        <v>dimanche</v>
      </c>
      <c r="C9" s="15"/>
      <c r="D9" s="16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  <c r="Q9" s="19"/>
      <c r="R9" s="19"/>
    </row>
    <row r="10" spans="1:22" x14ac:dyDescent="0.25">
      <c r="A10" s="20">
        <v>44564</v>
      </c>
      <c r="B10" s="21" t="str">
        <f t="shared" si="0"/>
        <v>lundi</v>
      </c>
      <c r="C10" s="22">
        <f>E10+G10+I10+K10+M10+O10</f>
        <v>0</v>
      </c>
      <c r="D10" s="23"/>
      <c r="E10" s="24"/>
      <c r="F10" s="25"/>
      <c r="G10" s="24"/>
      <c r="H10" s="25"/>
      <c r="I10" s="24"/>
      <c r="J10" s="25"/>
      <c r="K10" s="24"/>
      <c r="L10" s="25"/>
      <c r="M10" s="24"/>
      <c r="N10" s="25"/>
      <c r="O10" s="24"/>
      <c r="P10" s="25"/>
      <c r="Q10" s="26" t="s">
        <v>11</v>
      </c>
      <c r="R10" s="26"/>
    </row>
    <row r="11" spans="1:22" ht="15.75" thickBot="1" x14ac:dyDescent="0.3">
      <c r="A11" s="20">
        <v>44565</v>
      </c>
      <c r="B11" s="21" t="str">
        <f t="shared" si="0"/>
        <v>mardi</v>
      </c>
      <c r="C11" s="22">
        <f t="shared" ref="C11:C38" si="1">E11+G11+I11+K11+M11+O11</f>
        <v>0</v>
      </c>
      <c r="D11" s="23"/>
      <c r="E11" s="24"/>
      <c r="F11" s="25"/>
      <c r="G11" s="24"/>
      <c r="H11" s="25"/>
      <c r="I11" s="24"/>
      <c r="J11" s="25"/>
      <c r="K11" s="24"/>
      <c r="L11" s="25"/>
      <c r="M11" s="24"/>
      <c r="N11" s="25"/>
      <c r="O11" s="24"/>
      <c r="P11" s="25"/>
      <c r="Q11" s="26"/>
      <c r="R11" s="26"/>
      <c r="U11"/>
      <c r="V11"/>
    </row>
    <row r="12" spans="1:22" x14ac:dyDescent="0.25">
      <c r="A12" s="20">
        <v>44566</v>
      </c>
      <c r="B12" s="21" t="str">
        <f t="shared" si="0"/>
        <v>mercredi</v>
      </c>
      <c r="C12" s="22">
        <f>E12+G12+I12+K12+M12+O12</f>
        <v>27</v>
      </c>
      <c r="D12" s="23"/>
      <c r="E12" s="24">
        <v>9</v>
      </c>
      <c r="F12" s="25"/>
      <c r="G12" s="24">
        <v>9</v>
      </c>
      <c r="H12" s="25"/>
      <c r="I12" s="24">
        <v>9</v>
      </c>
      <c r="J12" s="25"/>
      <c r="K12" s="24"/>
      <c r="L12" s="25"/>
      <c r="M12" s="24"/>
      <c r="N12" s="25"/>
      <c r="O12" s="24"/>
      <c r="P12" s="25"/>
      <c r="Q12" s="26"/>
      <c r="R12" s="26"/>
      <c r="U12" s="27" t="s">
        <v>5</v>
      </c>
      <c r="V12" s="28">
        <f>COUNTIF(Q8:R38,"RTT")</f>
        <v>1</v>
      </c>
    </row>
    <row r="13" spans="1:22" x14ac:dyDescent="0.25">
      <c r="A13" s="20">
        <v>44567</v>
      </c>
      <c r="B13" s="21" t="str">
        <f t="shared" si="0"/>
        <v>jeudi</v>
      </c>
      <c r="C13" s="22">
        <f>E13+G13+I13+K13+M13+O13</f>
        <v>0</v>
      </c>
      <c r="D13" s="23"/>
      <c r="E13" s="24"/>
      <c r="F13" s="25"/>
      <c r="G13" s="24"/>
      <c r="H13" s="25"/>
      <c r="I13" s="24"/>
      <c r="J13" s="25"/>
      <c r="K13" s="24"/>
      <c r="L13" s="25"/>
      <c r="M13" s="24"/>
      <c r="N13" s="25"/>
      <c r="O13" s="24"/>
      <c r="P13" s="25"/>
      <c r="Q13" s="26"/>
      <c r="R13" s="26"/>
      <c r="U13" s="29" t="s">
        <v>6</v>
      </c>
      <c r="V13" s="30">
        <f>COUNTIF(Q8:R38,"Congés Payés")</f>
        <v>0</v>
      </c>
    </row>
    <row r="14" spans="1:22" ht="15.75" thickBot="1" x14ac:dyDescent="0.3">
      <c r="A14" s="20">
        <v>44568</v>
      </c>
      <c r="B14" s="21" t="str">
        <f t="shared" si="0"/>
        <v>vendredi</v>
      </c>
      <c r="C14" s="22">
        <f>E14+G14+I14+K14+M14+O14</f>
        <v>0</v>
      </c>
      <c r="D14" s="23"/>
      <c r="E14" s="24"/>
      <c r="F14" s="25"/>
      <c r="G14" s="24"/>
      <c r="H14" s="25"/>
      <c r="I14" s="24"/>
      <c r="J14" s="25"/>
      <c r="K14" s="24"/>
      <c r="L14" s="25"/>
      <c r="M14" s="24"/>
      <c r="N14" s="25"/>
      <c r="O14" s="24"/>
      <c r="P14" s="25"/>
      <c r="Q14" s="26"/>
      <c r="R14" s="26"/>
      <c r="U14" s="31" t="s">
        <v>7</v>
      </c>
      <c r="V14" s="32">
        <f>COUNTIF(Q8:R38,"Ecole")</f>
        <v>0</v>
      </c>
    </row>
    <row r="15" spans="1:22" x14ac:dyDescent="0.25">
      <c r="A15" s="13">
        <v>44569</v>
      </c>
      <c r="B15" s="14" t="str">
        <f t="shared" si="0"/>
        <v>samedi</v>
      </c>
      <c r="C15" s="15"/>
      <c r="D15" s="16"/>
      <c r="E15" s="33"/>
      <c r="F15" s="34"/>
      <c r="G15" s="33"/>
      <c r="H15" s="34"/>
      <c r="I15" s="33"/>
      <c r="J15" s="34"/>
      <c r="K15" s="33"/>
      <c r="L15" s="34"/>
      <c r="M15" s="33"/>
      <c r="N15" s="34"/>
      <c r="O15" s="33"/>
      <c r="P15" s="34"/>
      <c r="Q15" s="35"/>
      <c r="R15" s="35"/>
      <c r="U15"/>
      <c r="V15"/>
    </row>
    <row r="16" spans="1:22" x14ac:dyDescent="0.25">
      <c r="A16" s="13">
        <v>44570</v>
      </c>
      <c r="B16" s="14" t="str">
        <f t="shared" si="0"/>
        <v>dimanche</v>
      </c>
      <c r="C16" s="15"/>
      <c r="D16" s="16"/>
      <c r="E16" s="33"/>
      <c r="F16" s="34"/>
      <c r="G16" s="33"/>
      <c r="H16" s="34"/>
      <c r="I16" s="33"/>
      <c r="J16" s="34"/>
      <c r="K16" s="33"/>
      <c r="L16" s="34"/>
      <c r="M16" s="33"/>
      <c r="N16" s="34"/>
      <c r="O16" s="33"/>
      <c r="P16" s="34"/>
      <c r="Q16" s="35"/>
      <c r="R16" s="35"/>
    </row>
    <row r="17" spans="1:18" x14ac:dyDescent="0.25">
      <c r="A17" s="20">
        <v>44571</v>
      </c>
      <c r="B17" s="21" t="str">
        <f t="shared" si="0"/>
        <v>lundi</v>
      </c>
      <c r="C17" s="22">
        <f t="shared" si="1"/>
        <v>0</v>
      </c>
      <c r="D17" s="23"/>
      <c r="E17" s="24"/>
      <c r="F17" s="25"/>
      <c r="G17" s="24"/>
      <c r="H17" s="25"/>
      <c r="I17" s="24"/>
      <c r="J17" s="25"/>
      <c r="K17" s="24"/>
      <c r="L17" s="25"/>
      <c r="M17" s="24"/>
      <c r="N17" s="25"/>
      <c r="O17" s="24"/>
      <c r="P17" s="25"/>
      <c r="Q17" s="26"/>
      <c r="R17" s="26"/>
    </row>
    <row r="18" spans="1:18" x14ac:dyDescent="0.25">
      <c r="A18" s="20">
        <v>44572</v>
      </c>
      <c r="B18" s="21" t="str">
        <f t="shared" si="0"/>
        <v>mardi</v>
      </c>
      <c r="C18" s="22">
        <f>E18+G18+I18+K18+M18+O18</f>
        <v>0</v>
      </c>
      <c r="D18" s="23"/>
      <c r="E18" s="24"/>
      <c r="F18" s="25"/>
      <c r="G18" s="24"/>
      <c r="H18" s="25"/>
      <c r="I18" s="24"/>
      <c r="J18" s="25"/>
      <c r="K18" s="24"/>
      <c r="L18" s="25"/>
      <c r="M18" s="24"/>
      <c r="N18" s="25"/>
      <c r="O18" s="24"/>
      <c r="P18" s="25"/>
      <c r="Q18" s="26"/>
      <c r="R18" s="26"/>
    </row>
    <row r="19" spans="1:18" x14ac:dyDescent="0.25">
      <c r="A19" s="20">
        <v>44573</v>
      </c>
      <c r="B19" s="21" t="str">
        <f t="shared" si="0"/>
        <v>mercredi</v>
      </c>
      <c r="C19" s="22">
        <f>E19+G19+I19+K19+M19+O19</f>
        <v>0</v>
      </c>
      <c r="D19" s="23"/>
      <c r="E19" s="24"/>
      <c r="F19" s="25"/>
      <c r="G19" s="24"/>
      <c r="H19" s="25"/>
      <c r="I19" s="24"/>
      <c r="J19" s="25"/>
      <c r="K19" s="24"/>
      <c r="L19" s="25"/>
      <c r="M19" s="24"/>
      <c r="N19" s="25"/>
      <c r="O19" s="24"/>
      <c r="P19" s="25"/>
      <c r="Q19" s="26"/>
      <c r="R19" s="26"/>
    </row>
    <row r="20" spans="1:18" x14ac:dyDescent="0.25">
      <c r="A20" s="20">
        <v>44574</v>
      </c>
      <c r="B20" s="21" t="str">
        <f t="shared" si="0"/>
        <v>jeudi</v>
      </c>
      <c r="C20" s="22">
        <f>E20+G20+I20+K20+M20+O20</f>
        <v>0</v>
      </c>
      <c r="D20" s="23"/>
      <c r="E20" s="24"/>
      <c r="F20" s="25"/>
      <c r="G20" s="24"/>
      <c r="H20" s="25"/>
      <c r="I20" s="24"/>
      <c r="J20" s="25"/>
      <c r="K20" s="24"/>
      <c r="L20" s="25"/>
      <c r="M20" s="24"/>
      <c r="N20" s="25"/>
      <c r="O20" s="24"/>
      <c r="P20" s="25"/>
      <c r="Q20" s="26"/>
      <c r="R20" s="26"/>
    </row>
    <row r="21" spans="1:18" x14ac:dyDescent="0.25">
      <c r="A21" s="20">
        <v>44575</v>
      </c>
      <c r="B21" s="21" t="str">
        <f t="shared" si="0"/>
        <v>vendredi</v>
      </c>
      <c r="C21" s="22">
        <f t="shared" si="1"/>
        <v>0</v>
      </c>
      <c r="D21" s="23"/>
      <c r="E21" s="24"/>
      <c r="F21" s="25"/>
      <c r="G21" s="24"/>
      <c r="H21" s="25"/>
      <c r="I21" s="24"/>
      <c r="J21" s="25"/>
      <c r="K21" s="24"/>
      <c r="L21" s="25"/>
      <c r="M21" s="24"/>
      <c r="N21" s="25"/>
      <c r="O21" s="24"/>
      <c r="P21" s="25"/>
      <c r="Q21" s="26"/>
      <c r="R21" s="26"/>
    </row>
    <row r="22" spans="1:18" x14ac:dyDescent="0.25">
      <c r="A22" s="13">
        <v>44576</v>
      </c>
      <c r="B22" s="14" t="str">
        <f t="shared" si="0"/>
        <v>samedi</v>
      </c>
      <c r="C22" s="15"/>
      <c r="D22" s="16"/>
      <c r="E22" s="33"/>
      <c r="F22" s="34"/>
      <c r="G22" s="33"/>
      <c r="H22" s="34"/>
      <c r="I22" s="33"/>
      <c r="J22" s="34"/>
      <c r="K22" s="33"/>
      <c r="L22" s="34"/>
      <c r="M22" s="33"/>
      <c r="N22" s="34"/>
      <c r="O22" s="33"/>
      <c r="P22" s="34"/>
      <c r="Q22" s="35"/>
      <c r="R22" s="35"/>
    </row>
    <row r="23" spans="1:18" x14ac:dyDescent="0.25">
      <c r="A23" s="13">
        <v>44577</v>
      </c>
      <c r="B23" s="14" t="str">
        <f t="shared" si="0"/>
        <v>dimanche</v>
      </c>
      <c r="C23" s="15"/>
      <c r="D23" s="16"/>
      <c r="E23" s="33"/>
      <c r="F23" s="34"/>
      <c r="G23" s="33"/>
      <c r="H23" s="34"/>
      <c r="I23" s="33"/>
      <c r="J23" s="34"/>
      <c r="K23" s="33"/>
      <c r="L23" s="34"/>
      <c r="M23" s="33"/>
      <c r="N23" s="34"/>
      <c r="O23" s="33"/>
      <c r="P23" s="34"/>
      <c r="Q23" s="35"/>
      <c r="R23" s="35"/>
    </row>
    <row r="24" spans="1:18" x14ac:dyDescent="0.25">
      <c r="A24" s="20">
        <v>44578</v>
      </c>
      <c r="B24" s="21" t="str">
        <f t="shared" si="0"/>
        <v>lundi</v>
      </c>
      <c r="C24" s="22">
        <f>E24+G24+I24+K24+M24+O24</f>
        <v>0</v>
      </c>
      <c r="D24" s="23"/>
      <c r="E24" s="24"/>
      <c r="F24" s="25"/>
      <c r="G24" s="24"/>
      <c r="H24" s="25"/>
      <c r="I24" s="24"/>
      <c r="J24" s="25"/>
      <c r="K24" s="24"/>
      <c r="L24" s="25"/>
      <c r="M24" s="24"/>
      <c r="N24" s="25"/>
      <c r="O24" s="24"/>
      <c r="P24" s="25"/>
      <c r="Q24" s="26"/>
      <c r="R24" s="26"/>
    </row>
    <row r="25" spans="1:18" x14ac:dyDescent="0.25">
      <c r="A25" s="20">
        <v>44579</v>
      </c>
      <c r="B25" s="21" t="str">
        <f t="shared" si="0"/>
        <v>mardi</v>
      </c>
      <c r="C25" s="22">
        <f t="shared" si="1"/>
        <v>0</v>
      </c>
      <c r="D25" s="23"/>
      <c r="E25" s="24"/>
      <c r="F25" s="25"/>
      <c r="G25" s="24"/>
      <c r="H25" s="25"/>
      <c r="I25" s="24"/>
      <c r="J25" s="25"/>
      <c r="K25" s="24"/>
      <c r="L25" s="25"/>
      <c r="M25" s="24"/>
      <c r="N25" s="25"/>
      <c r="O25" s="24"/>
      <c r="P25" s="25"/>
      <c r="Q25" s="26"/>
      <c r="R25" s="26"/>
    </row>
    <row r="26" spans="1:18" x14ac:dyDescent="0.25">
      <c r="A26" s="20">
        <v>44580</v>
      </c>
      <c r="B26" s="21" t="str">
        <f t="shared" si="0"/>
        <v>mercredi</v>
      </c>
      <c r="C26" s="22">
        <f t="shared" si="1"/>
        <v>0</v>
      </c>
      <c r="D26" s="23"/>
      <c r="E26" s="24"/>
      <c r="F26" s="25"/>
      <c r="G26" s="24"/>
      <c r="H26" s="25"/>
      <c r="I26" s="24"/>
      <c r="J26" s="25"/>
      <c r="K26" s="24"/>
      <c r="L26" s="25"/>
      <c r="M26" s="24"/>
      <c r="N26" s="25"/>
      <c r="O26" s="24"/>
      <c r="P26" s="25"/>
      <c r="Q26" s="26"/>
      <c r="R26" s="26"/>
    </row>
    <row r="27" spans="1:18" x14ac:dyDescent="0.25">
      <c r="A27" s="20">
        <v>44581</v>
      </c>
      <c r="B27" s="21" t="str">
        <f t="shared" si="0"/>
        <v>jeudi</v>
      </c>
      <c r="C27" s="22">
        <f t="shared" si="1"/>
        <v>0</v>
      </c>
      <c r="D27" s="23"/>
      <c r="E27" s="24"/>
      <c r="F27" s="25"/>
      <c r="G27" s="24"/>
      <c r="H27" s="25"/>
      <c r="I27" s="24"/>
      <c r="J27" s="25"/>
      <c r="K27" s="24"/>
      <c r="L27" s="25"/>
      <c r="M27" s="24"/>
      <c r="N27" s="25"/>
      <c r="O27" s="24"/>
      <c r="P27" s="25"/>
      <c r="Q27" s="26"/>
      <c r="R27" s="26"/>
    </row>
    <row r="28" spans="1:18" x14ac:dyDescent="0.25">
      <c r="A28" s="20">
        <v>44582</v>
      </c>
      <c r="B28" s="21" t="str">
        <f t="shared" si="0"/>
        <v>vendredi</v>
      </c>
      <c r="C28" s="22">
        <f t="shared" si="1"/>
        <v>0</v>
      </c>
      <c r="D28" s="23"/>
      <c r="E28" s="24"/>
      <c r="F28" s="25"/>
      <c r="G28" s="24"/>
      <c r="H28" s="25"/>
      <c r="I28" s="24"/>
      <c r="J28" s="25"/>
      <c r="K28" s="24"/>
      <c r="L28" s="25"/>
      <c r="M28" s="24"/>
      <c r="N28" s="25"/>
      <c r="O28" s="24"/>
      <c r="P28" s="25"/>
      <c r="Q28" s="26"/>
      <c r="R28" s="26"/>
    </row>
    <row r="29" spans="1:18" x14ac:dyDescent="0.25">
      <c r="A29" s="13">
        <v>44583</v>
      </c>
      <c r="B29" s="14" t="str">
        <f t="shared" si="0"/>
        <v>samedi</v>
      </c>
      <c r="C29" s="15"/>
      <c r="D29" s="16"/>
      <c r="E29" s="33"/>
      <c r="F29" s="34"/>
      <c r="G29" s="33"/>
      <c r="H29" s="34"/>
      <c r="I29" s="33"/>
      <c r="J29" s="34"/>
      <c r="K29" s="33"/>
      <c r="L29" s="34"/>
      <c r="M29" s="33"/>
      <c r="N29" s="34"/>
      <c r="O29" s="33"/>
      <c r="P29" s="34"/>
      <c r="Q29" s="35"/>
      <c r="R29" s="35"/>
    </row>
    <row r="30" spans="1:18" x14ac:dyDescent="0.25">
      <c r="A30" s="13">
        <v>44584</v>
      </c>
      <c r="B30" s="14" t="str">
        <f t="shared" si="0"/>
        <v>dimanche</v>
      </c>
      <c r="C30" s="15"/>
      <c r="D30" s="16"/>
      <c r="E30" s="33"/>
      <c r="F30" s="34"/>
      <c r="G30" s="33"/>
      <c r="H30" s="34"/>
      <c r="I30" s="33"/>
      <c r="J30" s="34"/>
      <c r="K30" s="33"/>
      <c r="L30" s="34"/>
      <c r="M30" s="33"/>
      <c r="N30" s="34"/>
      <c r="O30" s="33"/>
      <c r="P30" s="34"/>
      <c r="Q30" s="35"/>
      <c r="R30" s="35"/>
    </row>
    <row r="31" spans="1:18" x14ac:dyDescent="0.25">
      <c r="A31" s="20">
        <v>44585</v>
      </c>
      <c r="B31" s="21" t="str">
        <f t="shared" si="0"/>
        <v>lundi</v>
      </c>
      <c r="C31" s="22">
        <f t="shared" si="1"/>
        <v>0</v>
      </c>
      <c r="D31" s="23"/>
      <c r="E31" s="24"/>
      <c r="F31" s="25"/>
      <c r="G31" s="24"/>
      <c r="H31" s="25"/>
      <c r="I31" s="24"/>
      <c r="J31" s="25"/>
      <c r="K31" s="24"/>
      <c r="L31" s="25"/>
      <c r="M31" s="24"/>
      <c r="N31" s="25"/>
      <c r="O31" s="24"/>
      <c r="P31" s="25"/>
      <c r="Q31" s="26"/>
      <c r="R31" s="26"/>
    </row>
    <row r="32" spans="1:18" x14ac:dyDescent="0.25">
      <c r="A32" s="20">
        <v>44586</v>
      </c>
      <c r="B32" s="21" t="str">
        <f t="shared" si="0"/>
        <v>mardi</v>
      </c>
      <c r="C32" s="22">
        <f t="shared" si="1"/>
        <v>0</v>
      </c>
      <c r="D32" s="23"/>
      <c r="E32" s="24"/>
      <c r="F32" s="25"/>
      <c r="G32" s="24"/>
      <c r="H32" s="25"/>
      <c r="I32" s="24"/>
      <c r="J32" s="25"/>
      <c r="K32" s="24"/>
      <c r="L32" s="25"/>
      <c r="M32" s="24"/>
      <c r="N32" s="25"/>
      <c r="O32" s="24"/>
      <c r="P32" s="25"/>
      <c r="Q32" s="26"/>
      <c r="R32" s="26"/>
    </row>
    <row r="33" spans="1:18" x14ac:dyDescent="0.25">
      <c r="A33" s="20">
        <v>44587</v>
      </c>
      <c r="B33" s="21" t="str">
        <f t="shared" si="0"/>
        <v>mercredi</v>
      </c>
      <c r="C33" s="22">
        <f>E33+G33+I33+K33+M33+O33</f>
        <v>0</v>
      </c>
      <c r="D33" s="23"/>
      <c r="E33" s="24"/>
      <c r="F33" s="25"/>
      <c r="G33" s="24"/>
      <c r="H33" s="25"/>
      <c r="I33" s="24"/>
      <c r="J33" s="25"/>
      <c r="K33" s="24"/>
      <c r="L33" s="25"/>
      <c r="M33" s="24"/>
      <c r="N33" s="25"/>
      <c r="O33" s="24"/>
      <c r="P33" s="25"/>
      <c r="Q33" s="26"/>
      <c r="R33" s="26"/>
    </row>
    <row r="34" spans="1:18" x14ac:dyDescent="0.25">
      <c r="A34" s="20">
        <v>44588</v>
      </c>
      <c r="B34" s="21" t="str">
        <f t="shared" si="0"/>
        <v>jeudi</v>
      </c>
      <c r="C34" s="22">
        <f t="shared" si="1"/>
        <v>0</v>
      </c>
      <c r="D34" s="23"/>
      <c r="E34" s="24"/>
      <c r="F34" s="25"/>
      <c r="G34" s="24"/>
      <c r="H34" s="25"/>
      <c r="I34" s="24"/>
      <c r="J34" s="25"/>
      <c r="K34" s="24"/>
      <c r="L34" s="25"/>
      <c r="M34" s="24"/>
      <c r="N34" s="25"/>
      <c r="O34" s="24"/>
      <c r="P34" s="25"/>
      <c r="Q34" s="26"/>
      <c r="R34" s="26"/>
    </row>
    <row r="35" spans="1:18" x14ac:dyDescent="0.25">
      <c r="A35" s="20">
        <v>44589</v>
      </c>
      <c r="B35" s="21" t="str">
        <f t="shared" si="0"/>
        <v>vendredi</v>
      </c>
      <c r="C35" s="22">
        <f t="shared" si="1"/>
        <v>0</v>
      </c>
      <c r="D35" s="23"/>
      <c r="E35" s="24"/>
      <c r="F35" s="25"/>
      <c r="G35" s="24"/>
      <c r="H35" s="25"/>
      <c r="I35" s="24"/>
      <c r="J35" s="25"/>
      <c r="K35" s="24"/>
      <c r="L35" s="25"/>
      <c r="M35" s="24"/>
      <c r="N35" s="25"/>
      <c r="O35" s="24"/>
      <c r="P35" s="25"/>
      <c r="Q35" s="26"/>
      <c r="R35" s="26"/>
    </row>
    <row r="36" spans="1:18" x14ac:dyDescent="0.25">
      <c r="A36" s="13">
        <v>44590</v>
      </c>
      <c r="B36" s="14" t="str">
        <f t="shared" si="0"/>
        <v>samedi</v>
      </c>
      <c r="C36" s="15"/>
      <c r="D36" s="16"/>
      <c r="E36" s="33"/>
      <c r="F36" s="34"/>
      <c r="G36" s="33"/>
      <c r="H36" s="34"/>
      <c r="I36" s="33"/>
      <c r="J36" s="34"/>
      <c r="K36" s="33"/>
      <c r="L36" s="34"/>
      <c r="M36" s="33"/>
      <c r="N36" s="34"/>
      <c r="O36" s="33"/>
      <c r="P36" s="34"/>
      <c r="Q36" s="35"/>
      <c r="R36" s="35"/>
    </row>
    <row r="37" spans="1:18" x14ac:dyDescent="0.25">
      <c r="A37" s="13">
        <v>44591</v>
      </c>
      <c r="B37" s="14" t="str">
        <f t="shared" si="0"/>
        <v>dimanche</v>
      </c>
      <c r="C37" s="15"/>
      <c r="D37" s="16"/>
      <c r="E37" s="33"/>
      <c r="F37" s="34"/>
      <c r="G37" s="33"/>
      <c r="H37" s="34"/>
      <c r="I37" s="33"/>
      <c r="J37" s="34"/>
      <c r="K37" s="33"/>
      <c r="L37" s="34"/>
      <c r="M37" s="33"/>
      <c r="N37" s="34"/>
      <c r="O37" s="33"/>
      <c r="P37" s="34"/>
      <c r="Q37" s="35"/>
      <c r="R37" s="35"/>
    </row>
    <row r="38" spans="1:18" x14ac:dyDescent="0.25">
      <c r="A38" s="20">
        <v>44592</v>
      </c>
      <c r="B38" s="21" t="str">
        <f t="shared" si="0"/>
        <v>lundi</v>
      </c>
      <c r="C38" s="22">
        <f t="shared" si="1"/>
        <v>0</v>
      </c>
      <c r="D38" s="23"/>
      <c r="E38" s="24"/>
      <c r="F38" s="25"/>
      <c r="G38" s="24"/>
      <c r="H38" s="25"/>
      <c r="I38" s="24"/>
      <c r="J38" s="25"/>
      <c r="K38" s="24"/>
      <c r="L38" s="25"/>
      <c r="M38" s="24"/>
      <c r="N38" s="25"/>
      <c r="O38" s="24"/>
      <c r="P38" s="25"/>
      <c r="Q38" s="26"/>
      <c r="R38" s="26"/>
    </row>
    <row r="39" spans="1:18" ht="5.0999999999999996" customHeight="1" x14ac:dyDescent="0.25"/>
    <row r="40" spans="1:18" x14ac:dyDescent="0.25">
      <c r="A40" s="36" t="s">
        <v>8</v>
      </c>
      <c r="B40" s="36"/>
      <c r="C40" s="36">
        <f>SUM(C8:D38)</f>
        <v>27</v>
      </c>
      <c r="D40" s="36"/>
      <c r="E40" s="36">
        <f t="shared" ref="E40" si="2">SUM(E8:F38)</f>
        <v>9</v>
      </c>
      <c r="F40" s="36"/>
      <c r="G40" s="36">
        <f t="shared" ref="G40" si="3">SUM(G8:H38)</f>
        <v>9</v>
      </c>
      <c r="H40" s="36"/>
      <c r="I40" s="36">
        <f t="shared" ref="I40" si="4">SUM(I8:J38)</f>
        <v>9</v>
      </c>
      <c r="J40" s="36"/>
      <c r="K40" s="36">
        <f t="shared" ref="K40" si="5">SUM(K8:L38)</f>
        <v>0</v>
      </c>
      <c r="L40" s="36"/>
      <c r="M40" s="36">
        <f t="shared" ref="M40" si="6">SUM(M8:N38)</f>
        <v>0</v>
      </c>
      <c r="N40" s="36"/>
      <c r="O40" s="36">
        <f t="shared" ref="O40" si="7">SUM(O8:P38)</f>
        <v>0</v>
      </c>
      <c r="P40" s="36"/>
    </row>
    <row r="41" spans="1:18" x14ac:dyDescent="0.25">
      <c r="A41" s="36" t="s">
        <v>9</v>
      </c>
      <c r="B41" s="36"/>
      <c r="C41"/>
      <c r="D41"/>
      <c r="E41" s="37">
        <f>E40/C40</f>
        <v>0.33333333333333331</v>
      </c>
      <c r="F41" s="37"/>
      <c r="G41" s="37">
        <f>G40/C40</f>
        <v>0.33333333333333331</v>
      </c>
      <c r="H41" s="37"/>
      <c r="I41" s="37">
        <f>I40/C40</f>
        <v>0.33333333333333331</v>
      </c>
      <c r="J41" s="37"/>
      <c r="K41" s="37">
        <f>K40/C40</f>
        <v>0</v>
      </c>
      <c r="L41" s="37"/>
      <c r="M41" s="37">
        <f>M40/C40</f>
        <v>0</v>
      </c>
      <c r="N41" s="37"/>
      <c r="O41" s="37">
        <f>O40/C40</f>
        <v>0</v>
      </c>
      <c r="P41" s="37"/>
    </row>
    <row r="45" spans="1:18" x14ac:dyDescent="0.25">
      <c r="B45" s="38" t="s">
        <v>10</v>
      </c>
      <c r="C45" s="39">
        <f>C38+[1]Février!E8+[1]Février!E9+[1]Février!E10+[1]Février!E11</f>
        <v>0</v>
      </c>
    </row>
  </sheetData>
  <dataConsolidate/>
  <mergeCells count="274">
    <mergeCell ref="M40:N40"/>
    <mergeCell ref="O40:P40"/>
    <mergeCell ref="A41:B41"/>
    <mergeCell ref="E41:F41"/>
    <mergeCell ref="G41:H41"/>
    <mergeCell ref="I41:J41"/>
    <mergeCell ref="K41:L41"/>
    <mergeCell ref="M41:N41"/>
    <mergeCell ref="O41:P41"/>
    <mergeCell ref="A40:B40"/>
    <mergeCell ref="C40:D40"/>
    <mergeCell ref="E40:F40"/>
    <mergeCell ref="G40:H40"/>
    <mergeCell ref="I40:J40"/>
    <mergeCell ref="K40:L40"/>
    <mergeCell ref="O37:P37"/>
    <mergeCell ref="Q37:R37"/>
    <mergeCell ref="C38:D38"/>
    <mergeCell ref="E38:F38"/>
    <mergeCell ref="G38:H38"/>
    <mergeCell ref="I38:J38"/>
    <mergeCell ref="K38:L38"/>
    <mergeCell ref="M38:N38"/>
    <mergeCell ref="O38:P38"/>
    <mergeCell ref="Q38:R38"/>
    <mergeCell ref="C37:D37"/>
    <mergeCell ref="E37:F37"/>
    <mergeCell ref="G37:H37"/>
    <mergeCell ref="I37:J37"/>
    <mergeCell ref="K37:L37"/>
    <mergeCell ref="M37:N37"/>
    <mergeCell ref="O35:P35"/>
    <mergeCell ref="Q35:R35"/>
    <mergeCell ref="C36:D36"/>
    <mergeCell ref="E36:F36"/>
    <mergeCell ref="G36:H36"/>
    <mergeCell ref="I36:J36"/>
    <mergeCell ref="K36:L36"/>
    <mergeCell ref="M36:N36"/>
    <mergeCell ref="O36:P36"/>
    <mergeCell ref="Q36:R36"/>
    <mergeCell ref="C35:D35"/>
    <mergeCell ref="E35:F35"/>
    <mergeCell ref="G35:H35"/>
    <mergeCell ref="I35:J35"/>
    <mergeCell ref="K35:L35"/>
    <mergeCell ref="M35:N35"/>
    <mergeCell ref="O33:P33"/>
    <mergeCell ref="Q33:R33"/>
    <mergeCell ref="C34:D34"/>
    <mergeCell ref="E34:F34"/>
    <mergeCell ref="G34:H34"/>
    <mergeCell ref="I34:J34"/>
    <mergeCell ref="K34:L34"/>
    <mergeCell ref="M34:N34"/>
    <mergeCell ref="O34:P34"/>
    <mergeCell ref="Q34:R34"/>
    <mergeCell ref="C33:D33"/>
    <mergeCell ref="E33:F33"/>
    <mergeCell ref="G33:H33"/>
    <mergeCell ref="I33:J33"/>
    <mergeCell ref="K33:L33"/>
    <mergeCell ref="M33:N33"/>
    <mergeCell ref="O31:P31"/>
    <mergeCell ref="Q31:R31"/>
    <mergeCell ref="C32:D32"/>
    <mergeCell ref="E32:F32"/>
    <mergeCell ref="G32:H32"/>
    <mergeCell ref="I32:J32"/>
    <mergeCell ref="K32:L32"/>
    <mergeCell ref="M32:N32"/>
    <mergeCell ref="O32:P32"/>
    <mergeCell ref="Q32:R32"/>
    <mergeCell ref="C31:D31"/>
    <mergeCell ref="E31:F31"/>
    <mergeCell ref="G31:H31"/>
    <mergeCell ref="I31:J31"/>
    <mergeCell ref="K31:L31"/>
    <mergeCell ref="M31:N31"/>
    <mergeCell ref="O29:P29"/>
    <mergeCell ref="Q29:R29"/>
    <mergeCell ref="C30:D30"/>
    <mergeCell ref="E30:F30"/>
    <mergeCell ref="G30:H30"/>
    <mergeCell ref="I30:J30"/>
    <mergeCell ref="K30:L30"/>
    <mergeCell ref="M30:N30"/>
    <mergeCell ref="O30:P30"/>
    <mergeCell ref="Q30:R30"/>
    <mergeCell ref="C29:D29"/>
    <mergeCell ref="E29:F29"/>
    <mergeCell ref="G29:H29"/>
    <mergeCell ref="I29:J29"/>
    <mergeCell ref="K29:L29"/>
    <mergeCell ref="M29:N29"/>
    <mergeCell ref="O27:P27"/>
    <mergeCell ref="Q27:R27"/>
    <mergeCell ref="C28:D28"/>
    <mergeCell ref="E28:F28"/>
    <mergeCell ref="G28:H28"/>
    <mergeCell ref="I28:J28"/>
    <mergeCell ref="K28:L28"/>
    <mergeCell ref="M28:N28"/>
    <mergeCell ref="O28:P28"/>
    <mergeCell ref="Q28:R28"/>
    <mergeCell ref="C27:D27"/>
    <mergeCell ref="E27:F27"/>
    <mergeCell ref="G27:H27"/>
    <mergeCell ref="I27:J27"/>
    <mergeCell ref="K27:L27"/>
    <mergeCell ref="M27:N27"/>
    <mergeCell ref="O25:P25"/>
    <mergeCell ref="Q25:R25"/>
    <mergeCell ref="C26:D26"/>
    <mergeCell ref="E26:F26"/>
    <mergeCell ref="G26:H26"/>
    <mergeCell ref="I26:J26"/>
    <mergeCell ref="K26:L26"/>
    <mergeCell ref="M26:N26"/>
    <mergeCell ref="O26:P26"/>
    <mergeCell ref="Q26:R26"/>
    <mergeCell ref="C25:D25"/>
    <mergeCell ref="E25:F25"/>
    <mergeCell ref="G25:H25"/>
    <mergeCell ref="I25:J25"/>
    <mergeCell ref="K25:L25"/>
    <mergeCell ref="M25:N25"/>
    <mergeCell ref="O23:P23"/>
    <mergeCell ref="Q23:R23"/>
    <mergeCell ref="C24:D24"/>
    <mergeCell ref="E24:F24"/>
    <mergeCell ref="G24:H24"/>
    <mergeCell ref="I24:J24"/>
    <mergeCell ref="K24:L24"/>
    <mergeCell ref="M24:N24"/>
    <mergeCell ref="O24:P24"/>
    <mergeCell ref="Q24:R24"/>
    <mergeCell ref="C23:D23"/>
    <mergeCell ref="E23:F23"/>
    <mergeCell ref="G23:H23"/>
    <mergeCell ref="I23:J23"/>
    <mergeCell ref="K23:L23"/>
    <mergeCell ref="M23:N23"/>
    <mergeCell ref="O21:P21"/>
    <mergeCell ref="Q21:R21"/>
    <mergeCell ref="C22:D22"/>
    <mergeCell ref="E22:F22"/>
    <mergeCell ref="G22:H22"/>
    <mergeCell ref="I22:J22"/>
    <mergeCell ref="K22:L22"/>
    <mergeCell ref="M22:N22"/>
    <mergeCell ref="O22:P22"/>
    <mergeCell ref="Q22:R22"/>
    <mergeCell ref="C21:D21"/>
    <mergeCell ref="E21:F21"/>
    <mergeCell ref="G21:H21"/>
    <mergeCell ref="I21:J21"/>
    <mergeCell ref="K21:L21"/>
    <mergeCell ref="M21:N21"/>
    <mergeCell ref="O19:P19"/>
    <mergeCell ref="Q19:R19"/>
    <mergeCell ref="C20:D20"/>
    <mergeCell ref="E20:F20"/>
    <mergeCell ref="G20:H20"/>
    <mergeCell ref="I20:J20"/>
    <mergeCell ref="K20:L20"/>
    <mergeCell ref="M20:N20"/>
    <mergeCell ref="O20:P20"/>
    <mergeCell ref="Q20:R20"/>
    <mergeCell ref="C19:D19"/>
    <mergeCell ref="E19:F19"/>
    <mergeCell ref="G19:H19"/>
    <mergeCell ref="I19:J19"/>
    <mergeCell ref="K19:L19"/>
    <mergeCell ref="M19:N19"/>
    <mergeCell ref="O17:P17"/>
    <mergeCell ref="Q17:R17"/>
    <mergeCell ref="C18:D18"/>
    <mergeCell ref="E18:F18"/>
    <mergeCell ref="G18:H18"/>
    <mergeCell ref="I18:J18"/>
    <mergeCell ref="K18:L18"/>
    <mergeCell ref="M18:N18"/>
    <mergeCell ref="O18:P18"/>
    <mergeCell ref="Q18:R18"/>
    <mergeCell ref="C17:D17"/>
    <mergeCell ref="E17:F17"/>
    <mergeCell ref="G17:H17"/>
    <mergeCell ref="I17:J17"/>
    <mergeCell ref="K17:L17"/>
    <mergeCell ref="M17:N17"/>
    <mergeCell ref="O15:P15"/>
    <mergeCell ref="Q15:R15"/>
    <mergeCell ref="C16:D16"/>
    <mergeCell ref="E16:F16"/>
    <mergeCell ref="G16:H16"/>
    <mergeCell ref="I16:J16"/>
    <mergeCell ref="K16:L16"/>
    <mergeCell ref="M16:N16"/>
    <mergeCell ref="O16:P16"/>
    <mergeCell ref="Q16:R16"/>
    <mergeCell ref="C15:D15"/>
    <mergeCell ref="E15:F15"/>
    <mergeCell ref="G15:H15"/>
    <mergeCell ref="I15:J15"/>
    <mergeCell ref="K15:L15"/>
    <mergeCell ref="M15:N15"/>
    <mergeCell ref="O13:P13"/>
    <mergeCell ref="Q13:R13"/>
    <mergeCell ref="C14:D14"/>
    <mergeCell ref="E14:F14"/>
    <mergeCell ref="G14:H14"/>
    <mergeCell ref="I14:J14"/>
    <mergeCell ref="K14:L14"/>
    <mergeCell ref="M14:N14"/>
    <mergeCell ref="O14:P14"/>
    <mergeCell ref="Q14:R14"/>
    <mergeCell ref="C13:D13"/>
    <mergeCell ref="E13:F13"/>
    <mergeCell ref="G13:H13"/>
    <mergeCell ref="I13:J13"/>
    <mergeCell ref="K13:L13"/>
    <mergeCell ref="M13:N13"/>
    <mergeCell ref="O11:P11"/>
    <mergeCell ref="Q11:R11"/>
    <mergeCell ref="C12:D12"/>
    <mergeCell ref="E12:F12"/>
    <mergeCell ref="G12:H12"/>
    <mergeCell ref="I12:J12"/>
    <mergeCell ref="K12:L12"/>
    <mergeCell ref="M12:N12"/>
    <mergeCell ref="O12:P12"/>
    <mergeCell ref="Q12:R12"/>
    <mergeCell ref="C11:D11"/>
    <mergeCell ref="E11:F11"/>
    <mergeCell ref="G11:H11"/>
    <mergeCell ref="I11:J11"/>
    <mergeCell ref="K11:L11"/>
    <mergeCell ref="M11:N11"/>
    <mergeCell ref="Q9:R9"/>
    <mergeCell ref="C10:D10"/>
    <mergeCell ref="E10:F10"/>
    <mergeCell ref="G10:H10"/>
    <mergeCell ref="I10:J10"/>
    <mergeCell ref="K10:L10"/>
    <mergeCell ref="M10:N10"/>
    <mergeCell ref="O10:P10"/>
    <mergeCell ref="Q10:R10"/>
    <mergeCell ref="M8:N8"/>
    <mergeCell ref="O8:P8"/>
    <mergeCell ref="Q8:R8"/>
    <mergeCell ref="C9:D9"/>
    <mergeCell ref="E9:F9"/>
    <mergeCell ref="G9:H9"/>
    <mergeCell ref="I9:J9"/>
    <mergeCell ref="K9:L9"/>
    <mergeCell ref="M9:N9"/>
    <mergeCell ref="O9:P9"/>
    <mergeCell ref="I6:J7"/>
    <mergeCell ref="K6:L7"/>
    <mergeCell ref="M6:N7"/>
    <mergeCell ref="O6:P7"/>
    <mergeCell ref="Q6:R7"/>
    <mergeCell ref="C8:D8"/>
    <mergeCell ref="E8:F8"/>
    <mergeCell ref="G8:H8"/>
    <mergeCell ref="I8:J8"/>
    <mergeCell ref="K8:L8"/>
    <mergeCell ref="C2:F2"/>
    <mergeCell ref="C3:F3"/>
    <mergeCell ref="A6:B7"/>
    <mergeCell ref="C6:D7"/>
    <mergeCell ref="E6:F7"/>
    <mergeCell ref="G6:H7"/>
  </mergeCells>
  <conditionalFormatting sqref="B8:B38">
    <cfRule type="containsText" dxfId="17" priority="16" operator="containsText" text="dimanche">
      <formula>NOT(ISERROR(SEARCH("dimanche",B8)))</formula>
    </cfRule>
    <cfRule type="containsText" dxfId="16" priority="17" operator="containsText" text="samedi">
      <formula>NOT(ISERROR(SEARCH("samedi",B8)))</formula>
    </cfRule>
  </conditionalFormatting>
  <conditionalFormatting sqref="C10:D14">
    <cfRule type="expression" dxfId="15" priority="7">
      <formula>SUM($C$10:$D$14)&lt;35</formula>
    </cfRule>
    <cfRule type="expression" dxfId="14" priority="11">
      <formula>SUM($C$10:$D$14)=35</formula>
    </cfRule>
    <cfRule type="expression" dxfId="13" priority="15">
      <formula>SUM($C$10:$D$14)&gt;35</formula>
    </cfRule>
  </conditionalFormatting>
  <conditionalFormatting sqref="C17:D21">
    <cfRule type="expression" dxfId="12" priority="6">
      <formula>SUM($C$17:$D$21)&lt;35</formula>
    </cfRule>
    <cfRule type="expression" dxfId="11" priority="10">
      <formula>SUM($C$17:$D$21)=35</formula>
    </cfRule>
    <cfRule type="expression" dxfId="10" priority="14">
      <formula>SUM($C$17:$D$21)&gt;35</formula>
    </cfRule>
  </conditionalFormatting>
  <conditionalFormatting sqref="C24:D28">
    <cfRule type="expression" dxfId="9" priority="5">
      <formula>SUM($C$24:$D$28)&lt;35</formula>
    </cfRule>
    <cfRule type="expression" dxfId="8" priority="9">
      <formula>SUM($C$24:$D$28)=35</formula>
    </cfRule>
    <cfRule type="expression" dxfId="7" priority="13">
      <formula>SUM($C$24:$D$28)&gt;35</formula>
    </cfRule>
  </conditionalFormatting>
  <conditionalFormatting sqref="C31:D35">
    <cfRule type="expression" dxfId="6" priority="4">
      <formula>SUM($C$31:$D$35)&lt;35</formula>
    </cfRule>
    <cfRule type="expression" dxfId="5" priority="8">
      <formula>SUM($C$31:$D$35)=35</formula>
    </cfRule>
    <cfRule type="expression" dxfId="4" priority="12">
      <formula>SUM($C$31:$D$35)&gt;35</formula>
    </cfRule>
  </conditionalFormatting>
  <conditionalFormatting sqref="E10:P14 E17:P21 E24:P28 E31:P35 E38:P38">
    <cfRule type="expression" dxfId="3" priority="18">
      <formula>($Q$8:$R$38)="RTT"</formula>
    </cfRule>
  </conditionalFormatting>
  <conditionalFormatting sqref="C38:D38">
    <cfRule type="expression" dxfId="2" priority="1">
      <formula>$C$45&gt;35</formula>
    </cfRule>
    <cfRule type="expression" dxfId="1" priority="2">
      <formula>$C$45=35</formula>
    </cfRule>
    <cfRule type="expression" dxfId="0" priority="3">
      <formula>$C$45&lt;35</formula>
    </cfRule>
  </conditionalFormatting>
  <dataValidations count="7">
    <dataValidation type="decimal" allowBlank="1" errorTitle="ATTENTION" error="Saisie supérieure à 9h interdite" sqref="O10:P10" xr:uid="{F7D26E56-698F-4FB4-9D95-DAEBCF4CC4D4}">
      <formula1>0</formula1>
      <formula2>9</formula2>
    </dataValidation>
    <dataValidation type="custom" operator="lessThan" showInputMessage="1" showErrorMessage="1" errorTitle="Attention" error="Saisie journalière supérieure à 9h" sqref="S10" xr:uid="{8D106023-4BB0-44D9-B20A-567EB00641DF}">
      <formula1>S10&gt;9</formula1>
    </dataValidation>
    <dataValidation type="custom" allowBlank="1" showInputMessage="1" showErrorMessage="1" sqref="S11:S39" xr:uid="{41752D8C-220E-4F3A-966F-A1C25E4969DE}">
      <formula1>IF(S11&gt;9,"STOP","OK")</formula1>
    </dataValidation>
    <dataValidation type="custom" allowBlank="1" sqref="C10:D14" xr:uid="{B15017DB-95FD-4280-A73F-20F73F86C5E7}">
      <formula1>SUM(C10:D14)&gt;35</formula1>
    </dataValidation>
    <dataValidation type="decimal" allowBlank="1" showInputMessage="1" showErrorMessage="1" errorTitle="ATTENTION" error="Saisie supérieure à 9h interdite" sqref="E10:N14 O11:P14" xr:uid="{8412CC01-8544-45E8-9812-E808CE41B70F}">
      <formula1>0</formula1>
      <formula2>9</formula2>
    </dataValidation>
    <dataValidation type="whole" allowBlank="1" showErrorMessage="1" errorTitle="Erreur" error="Limite de 9h par jour" sqref="E15:P38" xr:uid="{54DB9324-9C4B-4589-BDFE-4E541ABD8701}">
      <formula1>0</formula1>
      <formula2>9</formula2>
    </dataValidation>
    <dataValidation type="whole" allowBlank="1" showErrorMessage="1" error="4444" sqref="E8:P9" xr:uid="{EC24A29B-F5A6-4C86-878D-91F927CB792C}">
      <formula1>0</formula1>
      <formula2>9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Gabriel</dc:creator>
  <cp:lastModifiedBy>Antoine Gabriel</cp:lastModifiedBy>
  <dcterms:created xsi:type="dcterms:W3CDTF">2022-03-10T14:14:24Z</dcterms:created>
  <dcterms:modified xsi:type="dcterms:W3CDTF">2022-03-10T14:32:09Z</dcterms:modified>
</cp:coreProperties>
</file>