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asghar\Music\"/>
    </mc:Choice>
  </mc:AlternateContent>
  <xr:revisionPtr revIDLastSave="0" documentId="13_ncr:1_{298DFD46-BB2A-451B-9280-7361957EA89E}" xr6:coauthVersionLast="47" xr6:coauthVersionMax="47" xr10:uidLastSave="{00000000-0000-0000-0000-000000000000}"/>
  <bookViews>
    <workbookView xWindow="-110" yWindow="-110" windowWidth="19420" windowHeight="10420" activeTab="1" xr2:uid="{5EECB250-DAAC-47E8-AEAA-2FA4875F190B}"/>
  </bookViews>
  <sheets>
    <sheet name="Dashboard mensuel" sheetId="3" r:id="rId1"/>
    <sheet name="Entrée données" sheetId="2" r:id="rId2"/>
    <sheet name="Paramètres" sheetId="1" r:id="rId3"/>
  </sheets>
  <definedNames>
    <definedName name="_xlnm._FilterDatabase" localSheetId="0" hidden="1">'Dashboard mensuel'!$B$4:$C$16</definedName>
    <definedName name="abs">Paramètres!$C$3:$C$3</definedName>
    <definedName name="Absences">Paramètres!$B$3</definedName>
    <definedName name="ID">Paramètres!$J$3:$J$14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7" i="3" l="1"/>
  <c r="AM16" i="3"/>
  <c r="AM15" i="3"/>
  <c r="AM14" i="3"/>
  <c r="AM13" i="3"/>
  <c r="AM12" i="3"/>
  <c r="AM11" i="3"/>
  <c r="AM10" i="3"/>
  <c r="AM7" i="3"/>
  <c r="AM20" i="3" s="1"/>
  <c r="AM19" i="3" l="1"/>
  <c r="AM18" i="3"/>
  <c r="L1" i="3"/>
  <c r="F4" i="3" s="1"/>
  <c r="F15" i="1"/>
  <c r="F14" i="1"/>
  <c r="F13" i="1"/>
  <c r="F12" i="1"/>
  <c r="F11" i="1"/>
  <c r="F7" i="1"/>
  <c r="F6" i="1"/>
  <c r="F4" i="1"/>
  <c r="F9" i="1" s="1"/>
  <c r="F3" i="1"/>
  <c r="G4" i="3" l="1"/>
  <c r="F8" i="3" a="1"/>
  <c r="F8" i="3" s="1"/>
  <c r="F15" i="3" a="1"/>
  <c r="F15" i="3" s="1"/>
  <c r="F9" i="3" a="1"/>
  <c r="F9" i="3" s="1"/>
  <c r="F16" i="3" a="1"/>
  <c r="F16" i="3" s="1"/>
  <c r="F6" i="3" a="1"/>
  <c r="F6" i="3" s="1"/>
  <c r="F13" i="3" a="1"/>
  <c r="F13" i="3" s="1"/>
  <c r="F10" i="3" a="1"/>
  <c r="F10" i="3" s="1"/>
  <c r="F12" i="3" a="1"/>
  <c r="F12" i="3" s="1"/>
  <c r="F7" i="3" a="1"/>
  <c r="F7" i="3" s="1"/>
  <c r="F5" i="3" a="1"/>
  <c r="F5" i="3" s="1"/>
  <c r="F11" i="3" a="1"/>
  <c r="F11" i="3" s="1"/>
  <c r="F14" i="3" a="1"/>
  <c r="F14" i="3" s="1"/>
  <c r="F8" i="1"/>
  <c r="F10" i="1"/>
  <c r="F5" i="1"/>
  <c r="H4" i="3" l="1"/>
  <c r="G8" i="3" a="1"/>
  <c r="G8" i="3" s="1"/>
  <c r="G12" i="3" a="1"/>
  <c r="G12" i="3" s="1"/>
  <c r="G14" i="3" a="1"/>
  <c r="G14" i="3" s="1"/>
  <c r="G9" i="3" a="1"/>
  <c r="G9" i="3" s="1"/>
  <c r="G16" i="3" a="1"/>
  <c r="G16" i="3" s="1"/>
  <c r="G6" i="3" a="1"/>
  <c r="G6" i="3" s="1"/>
  <c r="G13" i="3" a="1"/>
  <c r="G13" i="3" s="1"/>
  <c r="G5" i="3" a="1"/>
  <c r="G5" i="3" s="1"/>
  <c r="G10" i="3" a="1"/>
  <c r="G10" i="3" s="1"/>
  <c r="G11" i="3" a="1"/>
  <c r="G11" i="3" s="1"/>
  <c r="G15" i="3" a="1"/>
  <c r="G15" i="3" s="1"/>
  <c r="G7" i="3" a="1"/>
  <c r="G7" i="3" s="1"/>
  <c r="I4" i="3" l="1"/>
  <c r="H6" i="3" a="1"/>
  <c r="H6" i="3" s="1"/>
  <c r="H8" i="3" a="1"/>
  <c r="H8" i="3" s="1"/>
  <c r="H10" i="3" a="1"/>
  <c r="H10" i="3" s="1"/>
  <c r="H12" i="3" a="1"/>
  <c r="H12" i="3" s="1"/>
  <c r="H14" i="3" a="1"/>
  <c r="H14" i="3" s="1"/>
  <c r="H16" i="3" a="1"/>
  <c r="H16" i="3" s="1"/>
  <c r="H5" i="3" a="1"/>
  <c r="H5" i="3" s="1"/>
  <c r="H7" i="3" a="1"/>
  <c r="H7" i="3" s="1"/>
  <c r="H9" i="3" a="1"/>
  <c r="H9" i="3" s="1"/>
  <c r="H11" i="3" a="1"/>
  <c r="H11" i="3" s="1"/>
  <c r="H13" i="3" a="1"/>
  <c r="H13" i="3" s="1"/>
  <c r="H15" i="3" a="1"/>
  <c r="H15" i="3" s="1"/>
  <c r="J4" i="3" l="1"/>
  <c r="I6" i="3" a="1"/>
  <c r="I6" i="3" s="1"/>
  <c r="I8" i="3" a="1"/>
  <c r="I8" i="3" s="1"/>
  <c r="I10" i="3" a="1"/>
  <c r="I10" i="3" s="1"/>
  <c r="I12" i="3" a="1"/>
  <c r="I12" i="3" s="1"/>
  <c r="I13" i="3" a="1"/>
  <c r="I13" i="3" s="1"/>
  <c r="I15" i="3" a="1"/>
  <c r="I15" i="3" s="1"/>
  <c r="I5" i="3" a="1"/>
  <c r="I5" i="3" s="1"/>
  <c r="I14" i="3" a="1"/>
  <c r="I14" i="3" s="1"/>
  <c r="I16" i="3" a="1"/>
  <c r="I16" i="3" s="1"/>
  <c r="I7" i="3" a="1"/>
  <c r="I7" i="3" s="1"/>
  <c r="I9" i="3" a="1"/>
  <c r="I9" i="3" s="1"/>
  <c r="I11" i="3" a="1"/>
  <c r="I11" i="3" s="1"/>
  <c r="K4" i="3" l="1"/>
  <c r="J13" i="3" a="1"/>
  <c r="J13" i="3" s="1"/>
  <c r="J15" i="3" a="1"/>
  <c r="J15" i="3" s="1"/>
  <c r="J5" i="3" a="1"/>
  <c r="J5" i="3" s="1"/>
  <c r="J6" i="3" a="1"/>
  <c r="J6" i="3" s="1"/>
  <c r="J8" i="3" a="1"/>
  <c r="J8" i="3" s="1"/>
  <c r="J10" i="3" a="1"/>
  <c r="J10" i="3" s="1"/>
  <c r="J12" i="3" a="1"/>
  <c r="J12" i="3" s="1"/>
  <c r="J14" i="3" a="1"/>
  <c r="J14" i="3" s="1"/>
  <c r="J9" i="3" a="1"/>
  <c r="J9" i="3" s="1"/>
  <c r="J16" i="3" a="1"/>
  <c r="J16" i="3" s="1"/>
  <c r="J11" i="3" a="1"/>
  <c r="J11" i="3" s="1"/>
  <c r="J7" i="3" a="1"/>
  <c r="J7" i="3" s="1"/>
  <c r="L4" i="3" l="1"/>
  <c r="K7" i="3" a="1"/>
  <c r="K7" i="3" s="1"/>
  <c r="K9" i="3" a="1"/>
  <c r="K9" i="3" s="1"/>
  <c r="K13" i="3" a="1"/>
  <c r="K13" i="3" s="1"/>
  <c r="K11" i="3" a="1"/>
  <c r="K11" i="3" s="1"/>
  <c r="K15" i="3" a="1"/>
  <c r="K15" i="3" s="1"/>
  <c r="K5" i="3" a="1"/>
  <c r="K5" i="3" s="1"/>
  <c r="K6" i="3" a="1"/>
  <c r="K6" i="3" s="1"/>
  <c r="K8" i="3" a="1"/>
  <c r="K8" i="3" s="1"/>
  <c r="K10" i="3" a="1"/>
  <c r="K10" i="3" s="1"/>
  <c r="K12" i="3" a="1"/>
  <c r="K12" i="3" s="1"/>
  <c r="K14" i="3" a="1"/>
  <c r="K14" i="3" s="1"/>
  <c r="K16" i="3" a="1"/>
  <c r="K16" i="3" s="1"/>
  <c r="M4" i="3" l="1"/>
  <c r="L9" i="3" a="1"/>
  <c r="L9" i="3" s="1"/>
  <c r="L7" i="3" a="1"/>
  <c r="L7" i="3" s="1"/>
  <c r="L11" i="3" a="1"/>
  <c r="L11" i="3" s="1"/>
  <c r="L13" i="3" a="1"/>
  <c r="L13" i="3" s="1"/>
  <c r="L15" i="3" a="1"/>
  <c r="L15" i="3" s="1"/>
  <c r="L6" i="3" a="1"/>
  <c r="L6" i="3" s="1"/>
  <c r="L8" i="3" a="1"/>
  <c r="L8" i="3" s="1"/>
  <c r="L14" i="3" a="1"/>
  <c r="L14" i="3" s="1"/>
  <c r="L16" i="3" a="1"/>
  <c r="L16" i="3" s="1"/>
  <c r="L10" i="3" a="1"/>
  <c r="L10" i="3" s="1"/>
  <c r="L12" i="3" a="1"/>
  <c r="L12" i="3" s="1"/>
  <c r="L5" i="3" a="1"/>
  <c r="L5" i="3" s="1"/>
  <c r="N4" i="3" l="1"/>
  <c r="M14" i="3" a="1"/>
  <c r="M14" i="3" s="1"/>
  <c r="M16" i="3" a="1"/>
  <c r="M16" i="3" s="1"/>
  <c r="M7" i="3" a="1"/>
  <c r="M7" i="3" s="1"/>
  <c r="M10" i="3" a="1"/>
  <c r="M10" i="3" s="1"/>
  <c r="M12" i="3" a="1"/>
  <c r="M12" i="3" s="1"/>
  <c r="M9" i="3" a="1"/>
  <c r="M9" i="3" s="1"/>
  <c r="M11" i="3" a="1"/>
  <c r="M11" i="3" s="1"/>
  <c r="M13" i="3" a="1"/>
  <c r="M13" i="3" s="1"/>
  <c r="M15" i="3" a="1"/>
  <c r="M15" i="3" s="1"/>
  <c r="M5" i="3" a="1"/>
  <c r="M5" i="3" s="1"/>
  <c r="M6" i="3" a="1"/>
  <c r="M6" i="3" s="1"/>
  <c r="M8" i="3" a="1"/>
  <c r="M8" i="3" s="1"/>
  <c r="O4" i="3" l="1"/>
  <c r="N8" i="3" a="1"/>
  <c r="N8" i="3" s="1"/>
  <c r="N10" i="3" a="1"/>
  <c r="N10" i="3" s="1"/>
  <c r="N12" i="3" a="1"/>
  <c r="N12" i="3" s="1"/>
  <c r="N14" i="3" a="1"/>
  <c r="N14" i="3" s="1"/>
  <c r="N16" i="3" a="1"/>
  <c r="N16" i="3" s="1"/>
  <c r="N7" i="3" a="1"/>
  <c r="N7" i="3" s="1"/>
  <c r="N9" i="3" a="1"/>
  <c r="N9" i="3" s="1"/>
  <c r="N11" i="3" a="1"/>
  <c r="N11" i="3" s="1"/>
  <c r="N5" i="3" a="1"/>
  <c r="N5" i="3" s="1"/>
  <c r="N13" i="3" a="1"/>
  <c r="N13" i="3" s="1"/>
  <c r="N15" i="3" a="1"/>
  <c r="N15" i="3" s="1"/>
  <c r="N6" i="3" a="1"/>
  <c r="N6" i="3" s="1"/>
  <c r="P4" i="3" l="1"/>
  <c r="O6" i="3" a="1"/>
  <c r="O6" i="3" s="1"/>
  <c r="O8" i="3" a="1"/>
  <c r="O8" i="3" s="1"/>
  <c r="O10" i="3" a="1"/>
  <c r="O10" i="3" s="1"/>
  <c r="O12" i="3" a="1"/>
  <c r="O12" i="3" s="1"/>
  <c r="O14" i="3" a="1"/>
  <c r="O14" i="3" s="1"/>
  <c r="O16" i="3" a="1"/>
  <c r="O16" i="3" s="1"/>
  <c r="O5" i="3" a="1"/>
  <c r="O5" i="3" s="1"/>
  <c r="O7" i="3" a="1"/>
  <c r="O7" i="3" s="1"/>
  <c r="O9" i="3" a="1"/>
  <c r="O9" i="3" s="1"/>
  <c r="O15" i="3" a="1"/>
  <c r="O15" i="3" s="1"/>
  <c r="O11" i="3" a="1"/>
  <c r="O11" i="3" s="1"/>
  <c r="O13" i="3" a="1"/>
  <c r="O13" i="3" s="1"/>
  <c r="Q4" i="3" l="1"/>
  <c r="P15" i="3" a="1"/>
  <c r="P15" i="3" s="1"/>
  <c r="P6" i="3" a="1"/>
  <c r="P6" i="3" s="1"/>
  <c r="P8" i="3" a="1"/>
  <c r="P8" i="3" s="1"/>
  <c r="P5" i="3" a="1"/>
  <c r="P5" i="3" s="1"/>
  <c r="P11" i="3" a="1"/>
  <c r="P11" i="3" s="1"/>
  <c r="P10" i="3" a="1"/>
  <c r="P10" i="3" s="1"/>
  <c r="P12" i="3" a="1"/>
  <c r="P12" i="3" s="1"/>
  <c r="P14" i="3" a="1"/>
  <c r="P14" i="3" s="1"/>
  <c r="P16" i="3" a="1"/>
  <c r="P16" i="3" s="1"/>
  <c r="P13" i="3" a="1"/>
  <c r="P13" i="3" s="1"/>
  <c r="P7" i="3" a="1"/>
  <c r="P7" i="3" s="1"/>
  <c r="P9" i="3" a="1"/>
  <c r="P9" i="3" s="1"/>
  <c r="R4" i="3" l="1"/>
  <c r="Q9" i="3" a="1"/>
  <c r="Q9" i="3" s="1"/>
  <c r="Q11" i="3" a="1"/>
  <c r="Q11" i="3" s="1"/>
  <c r="Q15" i="3" a="1"/>
  <c r="Q15" i="3" s="1"/>
  <c r="Q13" i="3" a="1"/>
  <c r="Q13" i="3" s="1"/>
  <c r="Q5" i="3" a="1"/>
  <c r="Q5" i="3" s="1"/>
  <c r="Q6" i="3" a="1"/>
  <c r="Q6" i="3" s="1"/>
  <c r="Q8" i="3" a="1"/>
  <c r="Q8" i="3" s="1"/>
  <c r="Q7" i="3" a="1"/>
  <c r="Q7" i="3" s="1"/>
  <c r="Q10" i="3" a="1"/>
  <c r="Q10" i="3" s="1"/>
  <c r="Q12" i="3" a="1"/>
  <c r="Q12" i="3" s="1"/>
  <c r="Q14" i="3" a="1"/>
  <c r="Q14" i="3" s="1"/>
  <c r="Q16" i="3" a="1"/>
  <c r="Q16" i="3" s="1"/>
  <c r="S4" i="3" l="1"/>
  <c r="R7" i="3" a="1"/>
  <c r="R7" i="3" s="1"/>
  <c r="R5" i="3" a="1"/>
  <c r="R5" i="3" s="1"/>
  <c r="R11" i="3" a="1"/>
  <c r="R11" i="3" s="1"/>
  <c r="R9" i="3" a="1"/>
  <c r="R9" i="3" s="1"/>
  <c r="R13" i="3" a="1"/>
  <c r="R13" i="3" s="1"/>
  <c r="R15" i="3" a="1"/>
  <c r="R15" i="3" s="1"/>
  <c r="R16" i="3" a="1"/>
  <c r="R16" i="3" s="1"/>
  <c r="R6" i="3" a="1"/>
  <c r="R6" i="3" s="1"/>
  <c r="R8" i="3" a="1"/>
  <c r="R8" i="3" s="1"/>
  <c r="R10" i="3" a="1"/>
  <c r="R10" i="3" s="1"/>
  <c r="R12" i="3" a="1"/>
  <c r="R12" i="3" s="1"/>
  <c r="R14" i="3" a="1"/>
  <c r="R14" i="3" s="1"/>
  <c r="T4" i="3" l="1"/>
  <c r="S16" i="3" a="1"/>
  <c r="S16" i="3" s="1"/>
  <c r="S7" i="3" a="1"/>
  <c r="S7" i="3" s="1"/>
  <c r="S9" i="3" a="1"/>
  <c r="S9" i="3" s="1"/>
  <c r="S14" i="3" a="1"/>
  <c r="S14" i="3" s="1"/>
  <c r="S11" i="3" a="1"/>
  <c r="S11" i="3" s="1"/>
  <c r="S13" i="3" a="1"/>
  <c r="S13" i="3" s="1"/>
  <c r="S5" i="3" a="1"/>
  <c r="S5" i="3" s="1"/>
  <c r="S15" i="3" a="1"/>
  <c r="S15" i="3" s="1"/>
  <c r="S12" i="3" a="1"/>
  <c r="S12" i="3" s="1"/>
  <c r="S6" i="3" a="1"/>
  <c r="S6" i="3" s="1"/>
  <c r="S8" i="3" a="1"/>
  <c r="S8" i="3" s="1"/>
  <c r="S10" i="3" a="1"/>
  <c r="S10" i="3" s="1"/>
  <c r="U4" i="3" l="1"/>
  <c r="T10" i="3" a="1"/>
  <c r="T10" i="3" s="1"/>
  <c r="T12" i="3" a="1"/>
  <c r="T12" i="3" s="1"/>
  <c r="T14" i="3" a="1"/>
  <c r="T14" i="3" s="1"/>
  <c r="T16" i="3" a="1"/>
  <c r="T16" i="3" s="1"/>
  <c r="T7" i="3" a="1"/>
  <c r="T7" i="3" s="1"/>
  <c r="T9" i="3" a="1"/>
  <c r="T9" i="3" s="1"/>
  <c r="T6" i="3" a="1"/>
  <c r="T6" i="3" s="1"/>
  <c r="T11" i="3" a="1"/>
  <c r="T11" i="3" s="1"/>
  <c r="T13" i="3" a="1"/>
  <c r="T13" i="3" s="1"/>
  <c r="T15" i="3" a="1"/>
  <c r="T15" i="3" s="1"/>
  <c r="T8" i="3" a="1"/>
  <c r="T8" i="3" s="1"/>
  <c r="T5" i="3" a="1"/>
  <c r="T5" i="3" s="1"/>
  <c r="V4" i="3" l="1"/>
  <c r="U6" i="3" a="1"/>
  <c r="U6" i="3" s="1"/>
  <c r="U8" i="3" a="1"/>
  <c r="U8" i="3" s="1"/>
  <c r="U12" i="3" a="1"/>
  <c r="U12" i="3" s="1"/>
  <c r="U10" i="3" a="1"/>
  <c r="U10" i="3" s="1"/>
  <c r="U14" i="3" a="1"/>
  <c r="U14" i="3" s="1"/>
  <c r="U16" i="3" a="1"/>
  <c r="U16" i="3" s="1"/>
  <c r="U7" i="3" a="1"/>
  <c r="U7" i="3" s="1"/>
  <c r="U9" i="3" a="1"/>
  <c r="U9" i="3" s="1"/>
  <c r="U11" i="3" a="1"/>
  <c r="U11" i="3" s="1"/>
  <c r="U5" i="3" a="1"/>
  <c r="U5" i="3" s="1"/>
  <c r="U13" i="3" a="1"/>
  <c r="U13" i="3" s="1"/>
  <c r="U15" i="3" a="1"/>
  <c r="U15" i="3" s="1"/>
  <c r="W4" i="3" l="1"/>
  <c r="V6" i="3" a="1"/>
  <c r="V6" i="3" s="1"/>
  <c r="V8" i="3" a="1"/>
  <c r="V8" i="3" s="1"/>
  <c r="V10" i="3" a="1"/>
  <c r="V10" i="3" s="1"/>
  <c r="V12" i="3" a="1"/>
  <c r="V12" i="3" s="1"/>
  <c r="V14" i="3" a="1"/>
  <c r="V14" i="3" s="1"/>
  <c r="V13" i="3" a="1"/>
  <c r="V13" i="3" s="1"/>
  <c r="V15" i="3" a="1"/>
  <c r="V15" i="3" s="1"/>
  <c r="V16" i="3" a="1"/>
  <c r="V16" i="3" s="1"/>
  <c r="V5" i="3" a="1"/>
  <c r="V5" i="3" s="1"/>
  <c r="V7" i="3" a="1"/>
  <c r="V7" i="3" s="1"/>
  <c r="V9" i="3" a="1"/>
  <c r="V9" i="3" s="1"/>
  <c r="V11" i="3" a="1"/>
  <c r="V11" i="3" s="1"/>
  <c r="X4" i="3" l="1"/>
  <c r="W11" i="3" a="1"/>
  <c r="W11" i="3" s="1"/>
  <c r="W13" i="3" a="1"/>
  <c r="W13" i="3" s="1"/>
  <c r="W15" i="3" a="1"/>
  <c r="W15" i="3" s="1"/>
  <c r="W6" i="3" a="1"/>
  <c r="W6" i="3" s="1"/>
  <c r="W8" i="3" a="1"/>
  <c r="W8" i="3" s="1"/>
  <c r="W10" i="3" a="1"/>
  <c r="W10" i="3" s="1"/>
  <c r="W5" i="3" a="1"/>
  <c r="W5" i="3" s="1"/>
  <c r="W9" i="3" a="1"/>
  <c r="W9" i="3" s="1"/>
  <c r="W12" i="3" a="1"/>
  <c r="W12" i="3" s="1"/>
  <c r="W14" i="3" a="1"/>
  <c r="W14" i="3" s="1"/>
  <c r="W16" i="3" a="1"/>
  <c r="W16" i="3" s="1"/>
  <c r="W7" i="3" a="1"/>
  <c r="W7" i="3" s="1"/>
  <c r="Y4" i="3" l="1"/>
  <c r="X7" i="3" a="1"/>
  <c r="X7" i="3" s="1"/>
  <c r="X9" i="3" a="1"/>
  <c r="X9" i="3" s="1"/>
  <c r="X13" i="3" a="1"/>
  <c r="X13" i="3" s="1"/>
  <c r="X11" i="3" a="1"/>
  <c r="X11" i="3" s="1"/>
  <c r="X15" i="3" a="1"/>
  <c r="X15" i="3" s="1"/>
  <c r="X5" i="3" a="1"/>
  <c r="X5" i="3" s="1"/>
  <c r="X6" i="3" a="1"/>
  <c r="X6" i="3" s="1"/>
  <c r="X8" i="3" a="1"/>
  <c r="X8" i="3" s="1"/>
  <c r="X10" i="3" a="1"/>
  <c r="X10" i="3" s="1"/>
  <c r="X12" i="3" a="1"/>
  <c r="X12" i="3" s="1"/>
  <c r="X14" i="3" a="1"/>
  <c r="X14" i="3" s="1"/>
  <c r="X16" i="3" a="1"/>
  <c r="X16" i="3" s="1"/>
  <c r="Z4" i="3" l="1"/>
  <c r="Y7" i="3" a="1"/>
  <c r="Y7" i="3" s="1"/>
  <c r="Y9" i="3" a="1"/>
  <c r="Y9" i="3" s="1"/>
  <c r="Y11" i="3" a="1"/>
  <c r="Y11" i="3" s="1"/>
  <c r="Y13" i="3" a="1"/>
  <c r="Y13" i="3" s="1"/>
  <c r="Y15" i="3" a="1"/>
  <c r="Y15" i="3" s="1"/>
  <c r="Y14" i="3" a="1"/>
  <c r="Y14" i="3" s="1"/>
  <c r="Y16" i="3" a="1"/>
  <c r="Y16" i="3" s="1"/>
  <c r="Y5" i="3" a="1"/>
  <c r="Y5" i="3" s="1"/>
  <c r="Y6" i="3" a="1"/>
  <c r="Y6" i="3" s="1"/>
  <c r="Y8" i="3" a="1"/>
  <c r="Y8" i="3" s="1"/>
  <c r="Y10" i="3" a="1"/>
  <c r="Y10" i="3" s="1"/>
  <c r="Y12" i="3" a="1"/>
  <c r="Y12" i="3" s="1"/>
  <c r="AA4" i="3" l="1"/>
  <c r="Z12" i="3" a="1"/>
  <c r="Z12" i="3" s="1"/>
  <c r="Z14" i="3" a="1"/>
  <c r="Z14" i="3" s="1"/>
  <c r="Z5" i="3" a="1"/>
  <c r="Z5" i="3" s="1"/>
  <c r="Z16" i="3" a="1"/>
  <c r="Z16" i="3" s="1"/>
  <c r="Z7" i="3" a="1"/>
  <c r="Z7" i="3" s="1"/>
  <c r="Z9" i="3" a="1"/>
  <c r="Z9" i="3" s="1"/>
  <c r="Z11" i="3" a="1"/>
  <c r="Z11" i="3" s="1"/>
  <c r="Z8" i="3" a="1"/>
  <c r="Z8" i="3" s="1"/>
  <c r="Z13" i="3" a="1"/>
  <c r="Z13" i="3" s="1"/>
  <c r="Z15" i="3" a="1"/>
  <c r="Z15" i="3" s="1"/>
  <c r="Z10" i="3" a="1"/>
  <c r="Z10" i="3" s="1"/>
  <c r="Z6" i="3" a="1"/>
  <c r="Z6" i="3" s="1"/>
  <c r="AB4" i="3" l="1"/>
  <c r="AA8" i="3" a="1"/>
  <c r="AA8" i="3" s="1"/>
  <c r="AA10" i="3" a="1"/>
  <c r="AA10" i="3" s="1"/>
  <c r="AA14" i="3" a="1"/>
  <c r="AA14" i="3" s="1"/>
  <c r="AA12" i="3" a="1"/>
  <c r="AA12" i="3" s="1"/>
  <c r="AA16" i="3" a="1"/>
  <c r="AA16" i="3" s="1"/>
  <c r="AA7" i="3" a="1"/>
  <c r="AA7" i="3" s="1"/>
  <c r="AA9" i="3" a="1"/>
  <c r="AA9" i="3" s="1"/>
  <c r="AA6" i="3" a="1"/>
  <c r="AA6" i="3" s="1"/>
  <c r="AA11" i="3" a="1"/>
  <c r="AA11" i="3" s="1"/>
  <c r="AA13" i="3" a="1"/>
  <c r="AA13" i="3" s="1"/>
  <c r="AA5" i="3" a="1"/>
  <c r="AA5" i="3" s="1"/>
  <c r="AA15" i="3" a="1"/>
  <c r="AA15" i="3" s="1"/>
  <c r="AC4" i="3" l="1"/>
  <c r="AB8" i="3" a="1"/>
  <c r="AB8" i="3" s="1"/>
  <c r="AB6" i="3" a="1"/>
  <c r="AB6" i="3" s="1"/>
  <c r="AB10" i="3" a="1"/>
  <c r="AB10" i="3" s="1"/>
  <c r="AB12" i="3" a="1"/>
  <c r="AB12" i="3" s="1"/>
  <c r="AB14" i="3" a="1"/>
  <c r="AB14" i="3" s="1"/>
  <c r="AB16" i="3" a="1"/>
  <c r="AB16" i="3" s="1"/>
  <c r="AB15" i="3" a="1"/>
  <c r="AB15" i="3" s="1"/>
  <c r="AB7" i="3" a="1"/>
  <c r="AB7" i="3" s="1"/>
  <c r="AB9" i="3" a="1"/>
  <c r="AB9" i="3" s="1"/>
  <c r="AB11" i="3" a="1"/>
  <c r="AB11" i="3" s="1"/>
  <c r="AB13" i="3" a="1"/>
  <c r="AB13" i="3" s="1"/>
  <c r="AB5" i="3" a="1"/>
  <c r="AB5" i="3" s="1"/>
  <c r="AD4" i="3" l="1"/>
  <c r="AC13" i="3" a="1"/>
  <c r="AC13" i="3" s="1"/>
  <c r="AC15" i="3" a="1"/>
  <c r="AC15" i="3" s="1"/>
  <c r="AC6" i="3" a="1"/>
  <c r="AC6" i="3" s="1"/>
  <c r="AC8" i="3" a="1"/>
  <c r="AC8" i="3" s="1"/>
  <c r="AC10" i="3" a="1"/>
  <c r="AC10" i="3" s="1"/>
  <c r="AC12" i="3" a="1"/>
  <c r="AC12" i="3" s="1"/>
  <c r="AC11" i="3" a="1"/>
  <c r="AC11" i="3" s="1"/>
  <c r="AC14" i="3" a="1"/>
  <c r="AC14" i="3" s="1"/>
  <c r="AC16" i="3" a="1"/>
  <c r="AC16" i="3" s="1"/>
  <c r="AC5" i="3" a="1"/>
  <c r="AC5" i="3" s="1"/>
  <c r="AC9" i="3" a="1"/>
  <c r="AC9" i="3" s="1"/>
  <c r="AC7" i="3" a="1"/>
  <c r="AC7" i="3" s="1"/>
  <c r="AE4" i="3" l="1"/>
  <c r="AD9" i="3" a="1"/>
  <c r="AD9" i="3" s="1"/>
  <c r="AD11" i="3" a="1"/>
  <c r="AD11" i="3" s="1"/>
  <c r="AD15" i="3" a="1"/>
  <c r="AD15" i="3" s="1"/>
  <c r="AD13" i="3" a="1"/>
  <c r="AD13" i="3" s="1"/>
  <c r="AD7" i="3" a="1"/>
  <c r="AD7" i="3" s="1"/>
  <c r="AD6" i="3" a="1"/>
  <c r="AD6" i="3" s="1"/>
  <c r="AD8" i="3" a="1"/>
  <c r="AD8" i="3" s="1"/>
  <c r="AD10" i="3" a="1"/>
  <c r="AD10" i="3" s="1"/>
  <c r="AD5" i="3" a="1"/>
  <c r="AD5" i="3" s="1"/>
  <c r="AD12" i="3" a="1"/>
  <c r="AD12" i="3" s="1"/>
  <c r="AD14" i="3" a="1"/>
  <c r="AD14" i="3" s="1"/>
  <c r="AD16" i="3" a="1"/>
  <c r="AD16" i="3" s="1"/>
  <c r="AF4" i="3" l="1"/>
  <c r="AE7" i="3" a="1"/>
  <c r="AE7" i="3" s="1"/>
  <c r="AE9" i="3" a="1"/>
  <c r="AE9" i="3" s="1"/>
  <c r="AE11" i="3" a="1"/>
  <c r="AE11" i="3" s="1"/>
  <c r="AE13" i="3" a="1"/>
  <c r="AE13" i="3" s="1"/>
  <c r="AE15" i="3" a="1"/>
  <c r="AE15" i="3" s="1"/>
  <c r="AE5" i="3" a="1"/>
  <c r="AE5" i="3" s="1"/>
  <c r="AE6" i="3" a="1"/>
  <c r="AE6" i="3" s="1"/>
  <c r="AE16" i="3" a="1"/>
  <c r="AE16" i="3" s="1"/>
  <c r="AE8" i="3" a="1"/>
  <c r="AE8" i="3" s="1"/>
  <c r="AE10" i="3" a="1"/>
  <c r="AE10" i="3" s="1"/>
  <c r="AE12" i="3" a="1"/>
  <c r="AE12" i="3" s="1"/>
  <c r="AE14" i="3" a="1"/>
  <c r="AE14" i="3" s="1"/>
  <c r="AG4" i="3" l="1"/>
  <c r="AF14" i="3" a="1"/>
  <c r="AF14" i="3" s="1"/>
  <c r="AF16" i="3" a="1"/>
  <c r="AF16" i="3" s="1"/>
  <c r="AF7" i="3" a="1"/>
  <c r="AF7" i="3" s="1"/>
  <c r="AF9" i="3" a="1"/>
  <c r="AF9" i="3" s="1"/>
  <c r="AF5" i="3" a="1"/>
  <c r="AF5" i="3" s="1"/>
  <c r="AF11" i="3" a="1"/>
  <c r="AF11" i="3" s="1"/>
  <c r="AF13" i="3" a="1"/>
  <c r="AF13" i="3" s="1"/>
  <c r="AF10" i="3" a="1"/>
  <c r="AF10" i="3" s="1"/>
  <c r="AF15" i="3" a="1"/>
  <c r="AF15" i="3" s="1"/>
  <c r="AF12" i="3" a="1"/>
  <c r="AF12" i="3" s="1"/>
  <c r="AF6" i="3" a="1"/>
  <c r="AF6" i="3" s="1"/>
  <c r="AF8" i="3" a="1"/>
  <c r="AF8" i="3" s="1"/>
  <c r="AH4" i="3" l="1"/>
  <c r="AG10" i="3" a="1"/>
  <c r="AG10" i="3" s="1"/>
  <c r="AG12" i="3" a="1"/>
  <c r="AG12" i="3" s="1"/>
  <c r="AG14" i="3" a="1"/>
  <c r="AG14" i="3" s="1"/>
  <c r="AG7" i="3" a="1"/>
  <c r="AG7" i="3" s="1"/>
  <c r="AG9" i="3" a="1"/>
  <c r="AG9" i="3" s="1"/>
  <c r="AG11" i="3" a="1"/>
  <c r="AG11" i="3" s="1"/>
  <c r="AG5" i="3" a="1"/>
  <c r="AG5" i="3" s="1"/>
  <c r="AG13" i="3" a="1"/>
  <c r="AG13" i="3" s="1"/>
  <c r="AG15" i="3" a="1"/>
  <c r="AG15" i="3" s="1"/>
  <c r="AG6" i="3" a="1"/>
  <c r="AG6" i="3" s="1"/>
  <c r="AG8" i="3" a="1"/>
  <c r="AG8" i="3" s="1"/>
  <c r="AG16" i="3" a="1"/>
  <c r="AG16" i="3" s="1"/>
  <c r="AI4" i="3" l="1"/>
  <c r="AH6" i="3" a="1"/>
  <c r="AH6" i="3" s="1"/>
  <c r="AH5" i="3" a="1"/>
  <c r="AH5" i="3" s="1"/>
  <c r="AH10" i="3" a="1"/>
  <c r="AH10" i="3" s="1"/>
  <c r="AH8" i="3" a="1"/>
  <c r="AH8" i="3" s="1"/>
  <c r="AH12" i="3" a="1"/>
  <c r="AH12" i="3" s="1"/>
  <c r="AH14" i="3" a="1"/>
  <c r="AH14" i="3" s="1"/>
  <c r="AH16" i="3" a="1"/>
  <c r="AH16" i="3" s="1"/>
  <c r="AH7" i="3" a="1"/>
  <c r="AH7" i="3" s="1"/>
  <c r="AH9" i="3" a="1"/>
  <c r="AH9" i="3" s="1"/>
  <c r="AH11" i="3" a="1"/>
  <c r="AH11" i="3" s="1"/>
  <c r="AH13" i="3" a="1"/>
  <c r="AH13" i="3" s="1"/>
  <c r="AH15" i="3" a="1"/>
  <c r="AH15" i="3" s="1"/>
  <c r="AJ4" i="3" l="1"/>
  <c r="AI15" i="3" a="1"/>
  <c r="AI15" i="3" s="1"/>
  <c r="AI6" i="3" a="1"/>
  <c r="AI6" i="3" s="1"/>
  <c r="AI8" i="3" a="1"/>
  <c r="AI8" i="3" s="1"/>
  <c r="AI10" i="3" a="1"/>
  <c r="AI10" i="3" s="1"/>
  <c r="AI5" i="3" a="1"/>
  <c r="AI5" i="3" s="1"/>
  <c r="AI12" i="3" a="1"/>
  <c r="AI12" i="3" s="1"/>
  <c r="AI14" i="3" a="1"/>
  <c r="AI14" i="3" s="1"/>
  <c r="AI16" i="3" a="1"/>
  <c r="AI16" i="3" s="1"/>
  <c r="AI13" i="3" a="1"/>
  <c r="AI13" i="3" s="1"/>
  <c r="AI11" i="3" a="1"/>
  <c r="AI11" i="3" s="1"/>
  <c r="AI7" i="3" a="1"/>
  <c r="AI7" i="3" s="1"/>
  <c r="AI9" i="3" a="1"/>
  <c r="AI9" i="3" s="1"/>
  <c r="AJ11" i="3" l="1" a="1"/>
  <c r="AJ11" i="3" s="1"/>
  <c r="AJ13" i="3" a="1"/>
  <c r="AJ13" i="3" s="1"/>
  <c r="AJ15" i="3" a="1"/>
  <c r="AJ15" i="3" s="1"/>
  <c r="AJ6" i="3" a="1"/>
  <c r="AJ6" i="3" s="1"/>
  <c r="AJ8" i="3" a="1"/>
  <c r="AJ8" i="3" s="1"/>
  <c r="AJ10" i="3" a="1"/>
  <c r="AJ10" i="3" s="1"/>
  <c r="AJ12" i="3" a="1"/>
  <c r="AJ12" i="3" s="1"/>
  <c r="AJ7" i="3" a="1"/>
  <c r="AJ7" i="3" s="1"/>
  <c r="AJ9" i="3" a="1"/>
  <c r="AJ9" i="3" s="1"/>
  <c r="AJ14" i="3" a="1"/>
  <c r="AJ14" i="3" s="1"/>
  <c r="AJ16" i="3" a="1"/>
  <c r="AJ16" i="3" s="1"/>
  <c r="AJ5" i="3" a="1"/>
  <c r="AJ5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<sst xmlns="http://schemas.openxmlformats.org/spreadsheetml/2006/main" count="62" uniqueCount="44">
  <si>
    <t>Nom</t>
  </si>
  <si>
    <t>Prénom</t>
  </si>
  <si>
    <t>Code</t>
  </si>
  <si>
    <t>A</t>
  </si>
  <si>
    <t>Absent</t>
  </si>
  <si>
    <t>Mois</t>
  </si>
  <si>
    <t>Equipe</t>
  </si>
  <si>
    <t xml:space="preserve">Jours fériés </t>
  </si>
  <si>
    <t>1er Janvier</t>
  </si>
  <si>
    <t>Pâques</t>
  </si>
  <si>
    <t>Lundi de Pâques</t>
  </si>
  <si>
    <t>1er Mai</t>
  </si>
  <si>
    <t>Armistice</t>
  </si>
  <si>
    <t>Ascenscion</t>
  </si>
  <si>
    <t>Pentecôte</t>
  </si>
  <si>
    <t>Lundi de la Pentecôte</t>
  </si>
  <si>
    <t>Fête Nationale</t>
  </si>
  <si>
    <t>Assomption</t>
  </si>
  <si>
    <t>Toussaint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</si>
  <si>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</si>
  <si>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</si>
  <si>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</si>
  <si>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</si>
  <si>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</si>
  <si>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</si>
  <si>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</si>
  <si>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</si>
  <si>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</si>
  <si>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</si>
  <si>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</si>
  <si>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</si>
  <si>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</si>
  <si>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ID</t>
  </si>
  <si>
    <t>220 collabs</t>
  </si>
  <si>
    <t>Jours fériés</t>
  </si>
  <si>
    <t>Date début</t>
  </si>
  <si>
    <t>Date fin</t>
  </si>
  <si>
    <t>Activité</t>
  </si>
  <si>
    <t>C3</t>
  </si>
  <si>
    <t>C2</t>
  </si>
  <si>
    <t>C1</t>
  </si>
  <si>
    <t>C4</t>
  </si>
  <si>
    <t>C6</t>
  </si>
  <si>
    <t>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</si>
</sst>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-yyyy"/>
    <numFmt numFmtId="165" formatCode="ddd\-dd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textRotation="60"/>
    </xf>
    <xf numFmtId="0" fontId="0" fillId="0" borderId="1" xfId="0" applyBorder="1" applyAlignment="1">
      <alignment vertical="center"/>
    </xf>
    <xf numFmtId="0" fontId="1" fillId="4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2" fillId="0" borderId="2" xfId="0" applyNumberFormat="1" applyFont="1" applyBorder="1"/>
    <xf numFmtId="164" fontId="0" fillId="0" borderId="1" xfId="0" applyNumberFormat="1" applyBorder="1" applyAlignment="1">
      <alignment horizontal="center"/>
    </xf>
    <xf numFmtId="0" fontId="5" fillId="0" borderId="0" xfId="0" applyFont="1" applyAlignment="1">
      <alignment horizontal="center" vertical="center"/>
    </xf>
    <xf numFmtId="15" fontId="0" fillId="0" borderId="0" xfId="0" applyNumberFormat="1"/>
    <xf numFmtId="14" fontId="0" fillId="2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5" fontId="4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5" fontId="6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5" fontId="6" fillId="0" borderId="0" xfId="0" applyNumberFormat="1" applyFont="1" applyAlignment="1">
      <alignment horizont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3" tint="-0.24994659260841701"/>
        </patternFill>
      </fill>
    </dxf>
    <dxf>
      <font>
        <color theme="0" tint="-0.14996795556505021"/>
      </font>
      <fill>
        <patternFill patternType="lightDown">
          <fgColor theme="1" tint="0.499984740745262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31" fmlaLink="$K$1" fmlaRange="Paramètres!$H$3:$H$14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44450</xdr:colOff>
          <xdr:row>1</xdr:row>
          <xdr:rowOff>12700</xdr:rowOff>
        </xdr:from>
        <xdr:to>
          <xdr:col>13</xdr:col>
          <xdr:colOff>127000</xdr:colOff>
          <xdr:row>1</xdr:row>
          <xdr:rowOff>222250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431800</xdr:colOff>
      <xdr:row>0</xdr:row>
      <xdr:rowOff>114300</xdr:rowOff>
    </xdr:from>
    <xdr:to>
      <xdr:col>7</xdr:col>
      <xdr:colOff>476250</xdr:colOff>
      <xdr:row>2</xdr:row>
      <xdr:rowOff>152400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864350" y="114300"/>
          <a:ext cx="1568450" cy="3429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Absences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D11C2F-DAAC-454A-8458-1FC5158C15B3}" name="T_Saisie" displayName="T_Saisie" ref="B2:E8" totalsRowShown="0" headerRowDxfId="5" dataDxfId="4">
  <tableColumns count="4">
    <tableColumn id="1" xr3:uid="{78CAD15E-2C24-4E16-9606-B61D29C28E20}" name="ID" dataDxfId="3"/>
    <tableColumn id="2" xr3:uid="{0A262EF4-DB54-4414-AC83-E5A8C79A98B9}" name="Date début" dataDxfId="2"/>
    <tableColumn id="3" xr3:uid="{A66F364B-1F5D-45A9-ADC8-D44344C2FE8A}" name="Date fin" dataDxfId="1"/>
    <tableColumn id="4" xr3:uid="{D4460C69-BE3C-48D3-8624-695C6D4FAB63}" name="Activité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22EF4-594C-428D-A813-B4610C9FEAC2}">
  <sheetPr codeName="Feuil1"/>
  <dimension ref="B1:AM220"/>
  <sheetViews>
    <sheetView showGridLines="0" zoomScale="80" zoomScaleNormal="80" workbookViewId="0">
      <selection activeCell="C17" sqref="C17"/>
    </sheetView>
  </sheetViews>
  <sheetFormatPr baseColWidth="10" defaultRowHeight="14.5" x14ac:dyDescent="0.35"/>
  <cols>
    <col min="1" max="1" width="2.36328125" customWidth="1"/>
    <col min="2" max="2" width="3.54296875" customWidth="1"/>
    <col min="6" max="7" width="4.08984375" bestFit="1" customWidth="1"/>
    <col min="8" max="8" width="5.08984375" bestFit="1" customWidth="1"/>
    <col min="9" max="10" width="4.08984375" bestFit="1" customWidth="1"/>
    <col min="11" max="12" width="4" customWidth="1"/>
    <col min="13" max="36" width="4.08984375" bestFit="1" customWidth="1"/>
    <col min="39" max="39" width="0" hidden="1" customWidth="1"/>
  </cols>
  <sheetData>
    <row r="1" spans="2:39" ht="2.5" customHeight="1" x14ac:dyDescent="0.35">
      <c r="K1">
        <v>2</v>
      </c>
      <c r="L1" s="4">
        <f>DATE(D2,K1,1)</f>
        <v>44593</v>
      </c>
      <c r="M1" s="4"/>
    </row>
    <row r="2" spans="2:39" ht="19" customHeight="1" x14ac:dyDescent="0.35">
      <c r="D2" s="13">
        <v>2022</v>
      </c>
      <c r="H2" s="3" t="s">
        <v>5</v>
      </c>
    </row>
    <row r="3" spans="2:39" ht="19" customHeight="1" x14ac:dyDescent="0.35">
      <c r="H3" s="3"/>
    </row>
    <row r="4" spans="2:39" ht="40" x14ac:dyDescent="0.35">
      <c r="B4" s="5" t="s">
        <v>32</v>
      </c>
      <c r="C4" s="5" t="s">
        <v>6</v>
      </c>
      <c r="D4" s="5" t="s">
        <v>0</v>
      </c>
      <c r="E4" s="5" t="s">
        <v>1</v>
      </c>
      <c r="F4" s="6">
        <f>L1</f>
        <v>44593</v>
      </c>
      <c r="G4" s="6">
        <f>F4+1</f>
        <v>44594</v>
      </c>
      <c r="H4" s="6">
        <f>G4+1</f>
        <v>44595</v>
      </c>
      <c r="I4" s="6">
        <f t="shared" ref="I4:AJ4" si="0">H4+1</f>
        <v>44596</v>
      </c>
      <c r="J4" s="6">
        <f t="shared" si="0"/>
        <v>44597</v>
      </c>
      <c r="K4" s="6">
        <f t="shared" si="0"/>
        <v>44598</v>
      </c>
      <c r="L4" s="6">
        <f t="shared" si="0"/>
        <v>44599</v>
      </c>
      <c r="M4" s="6">
        <f t="shared" si="0"/>
        <v>44600</v>
      </c>
      <c r="N4" s="6">
        <f t="shared" si="0"/>
        <v>44601</v>
      </c>
      <c r="O4" s="6">
        <f t="shared" si="0"/>
        <v>44602</v>
      </c>
      <c r="P4" s="6">
        <f t="shared" si="0"/>
        <v>44603</v>
      </c>
      <c r="Q4" s="6">
        <f t="shared" si="0"/>
        <v>44604</v>
      </c>
      <c r="R4" s="6">
        <f t="shared" si="0"/>
        <v>44605</v>
      </c>
      <c r="S4" s="6">
        <f t="shared" si="0"/>
        <v>44606</v>
      </c>
      <c r="T4" s="6">
        <f t="shared" si="0"/>
        <v>44607</v>
      </c>
      <c r="U4" s="6">
        <f t="shared" si="0"/>
        <v>44608</v>
      </c>
      <c r="V4" s="6">
        <f t="shared" si="0"/>
        <v>44609</v>
      </c>
      <c r="W4" s="6">
        <f t="shared" si="0"/>
        <v>44610</v>
      </c>
      <c r="X4" s="6">
        <f t="shared" si="0"/>
        <v>44611</v>
      </c>
      <c r="Y4" s="6">
        <f t="shared" si="0"/>
        <v>44612</v>
      </c>
      <c r="Z4" s="6">
        <f t="shared" si="0"/>
        <v>44613</v>
      </c>
      <c r="AA4" s="6">
        <f t="shared" si="0"/>
        <v>44614</v>
      </c>
      <c r="AB4" s="6">
        <f t="shared" si="0"/>
        <v>44615</v>
      </c>
      <c r="AC4" s="6">
        <f t="shared" si="0"/>
        <v>44616</v>
      </c>
      <c r="AD4" s="6">
        <f t="shared" si="0"/>
        <v>44617</v>
      </c>
      <c r="AE4" s="6">
        <f t="shared" si="0"/>
        <v>44618</v>
      </c>
      <c r="AF4" s="6">
        <f t="shared" si="0"/>
        <v>44619</v>
      </c>
      <c r="AG4" s="6">
        <f t="shared" si="0"/>
        <v>44620</v>
      </c>
      <c r="AH4" s="6">
        <f t="shared" si="0"/>
        <v>44621</v>
      </c>
      <c r="AI4" s="6">
        <f t="shared" si="0"/>
        <v>44622</v>
      </c>
      <c r="AJ4" s="6">
        <f t="shared" si="0"/>
        <v>44623</v>
      </c>
    </row>
    <row r="5" spans="2:39" x14ac:dyDescent="0.35">
      <c r="B5" s="1">
        <v>1</v>
      </c>
      <c r="C5" s="7" t="s">
        <v>38</v>
      </c>
      <c r="D5" s="7"/>
      <c r="E5" s="7"/>
      <c r="F5" s="2" t="str" cm="1">
        <f t="array" ref="F5">IFERROR(INDEX(T_Saisie[Activité],MATCH($B5,IF(F$4&gt;=T_Saisie[Date début],IF(F$4&lt;=T_Saisie[Date fin],T_Saisie[ID]),""),0)),"")</f>
        <v/>
      </c>
      <c r="G5" s="2" t="str" cm="1">
        <f t="array" ref="G5">IFERROR(INDEX(T_Saisie[Activité],MATCH($B5,IF(G$4&gt;=T_Saisie[Date début],IF(G$4&lt;=T_Saisie[Date fin],T_Saisie[ID]),""),0)),"")</f>
        <v/>
      </c>
      <c r="H5" s="2" t="str" cm="1">
        <f t="array" ref="H5">IFERROR(INDEX(T_Saisie[Activité],MATCH($B5,IF(H$4&gt;=T_Saisie[Date début],IF(H$4&lt;=T_Saisie[Date fin],T_Saisie[ID]),""),0)),"")</f>
        <v/>
      </c>
      <c r="I5" s="2" t="str" cm="1">
        <f t="array" ref="I5">IFERROR(INDEX(T_Saisie[Activité],MATCH($B5,IF(I$4&gt;=T_Saisie[Date début],IF(I$4&lt;=T_Saisie[Date fin],T_Saisie[ID]),""),0)),"")</f>
        <v/>
      </c>
      <c r="J5" s="2" t="str" cm="1">
        <f t="array" ref="J5">IFERROR(INDEX(T_Saisie[Activité],MATCH($B5,IF(J$4&gt;=T_Saisie[Date début],IF(J$4&lt;=T_Saisie[Date fin],T_Saisie[ID]),""),0)),"")</f>
        <v/>
      </c>
      <c r="K5" s="2" t="str" cm="1">
        <f t="array" ref="K5">IFERROR(INDEX(T_Saisie[Activité],MATCH($B5,IF(K$4&gt;=T_Saisie[Date début],IF(K$4&lt;=T_Saisie[Date fin],T_Saisie[ID]),""),0)),"")</f>
        <v/>
      </c>
      <c r="L5" s="2" t="str" cm="1">
        <f t="array" ref="L5">IFERROR(INDEX(T_Saisie[Activité],MATCH($B5,IF(L$4&gt;=T_Saisie[Date début],IF(L$4&lt;=T_Saisie[Date fin],T_Saisie[ID]),""),0)),"")</f>
        <v/>
      </c>
      <c r="M5" s="2" t="str" cm="1">
        <f t="array" ref="M5">IFERROR(INDEX(T_Saisie[Activité],MATCH($B5,IF(M$4&gt;=T_Saisie[Date début],IF(M$4&lt;=T_Saisie[Date fin],T_Saisie[ID]),""),0)),"")</f>
        <v/>
      </c>
      <c r="N5" s="2" t="str" cm="1">
        <f t="array" ref="N5">IFERROR(INDEX(T_Saisie[Activité],MATCH($B5,IF(N$4&gt;=T_Saisie[Date début],IF(N$4&lt;=T_Saisie[Date fin],T_Saisie[ID]),""),0)),"")</f>
        <v/>
      </c>
      <c r="O5" s="2" t="str" cm="1">
        <f t="array" ref="O5">IFERROR(INDEX(T_Saisie[Activité],MATCH($B5,IF(O$4&gt;=T_Saisie[Date début],IF(O$4&lt;=T_Saisie[Date fin],T_Saisie[ID]),""),0)),"")</f>
        <v/>
      </c>
      <c r="P5" s="2" t="str" cm="1">
        <f t="array" ref="P5">IFERROR(INDEX(T_Saisie[Activité],MATCH($B5,IF(P$4&gt;=T_Saisie[Date début],IF(P$4&lt;=T_Saisie[Date fin],T_Saisie[ID]),""),0)),"")</f>
        <v/>
      </c>
      <c r="Q5" s="2" t="str" cm="1">
        <f t="array" ref="Q5">IFERROR(INDEX(T_Saisie[Activité],MATCH($B5,IF(Q$4&gt;=T_Saisie[Date début],IF(Q$4&lt;=T_Saisie[Date fin],T_Saisie[ID]),""),0)),"")</f>
        <v/>
      </c>
      <c r="R5" s="2" t="str" cm="1">
        <f t="array" ref="R5">IFERROR(INDEX(T_Saisie[Activité],MATCH($B5,IF(R$4&gt;=T_Saisie[Date début],IF(R$4&lt;=T_Saisie[Date fin],T_Saisie[ID]),""),0)),"")</f>
        <v/>
      </c>
      <c r="S5" s="2" t="str" cm="1">
        <f t="array" ref="S5">IFERROR(INDEX(T_Saisie[Activité],MATCH($B5,IF(S$4&gt;=T_Saisie[Date début],IF(S$4&lt;=T_Saisie[Date fin],T_Saisie[ID]),""),0)),"")</f>
        <v/>
      </c>
      <c r="T5" s="2" t="str" cm="1">
        <f t="array" ref="T5">IFERROR(INDEX(T_Saisie[Activité],MATCH($B5,IF(T$4&gt;=T_Saisie[Date début],IF(T$4&lt;=T_Saisie[Date fin],T_Saisie[ID]),""),0)),"")</f>
        <v/>
      </c>
      <c r="U5" s="2" t="str" cm="1">
        <f t="array" ref="U5">IFERROR(INDEX(T_Saisie[Activité],MATCH($B5,IF(U$4&gt;=T_Saisie[Date début],IF(U$4&lt;=T_Saisie[Date fin],T_Saisie[ID]),""),0)),"")</f>
        <v/>
      </c>
      <c r="V5" s="2" t="str" cm="1">
        <f t="array" ref="V5">IFERROR(INDEX(T_Saisie[Activité],MATCH($B5,IF(V$4&gt;=T_Saisie[Date début],IF(V$4&lt;=T_Saisie[Date fin],T_Saisie[ID]),""),0)),"")</f>
        <v/>
      </c>
      <c r="W5" s="2" t="str" cm="1">
        <f t="array" ref="W5">IFERROR(INDEX(T_Saisie[Activité],MATCH($B5,IF(W$4&gt;=T_Saisie[Date début],IF(W$4&lt;=T_Saisie[Date fin],T_Saisie[ID]),""),0)),"")</f>
        <v/>
      </c>
      <c r="X5" s="2" t="str" cm="1">
        <f t="array" ref="X5">IFERROR(INDEX(T_Saisie[Activité],MATCH($B5,IF(X$4&gt;=T_Saisie[Date début],IF(X$4&lt;=T_Saisie[Date fin],T_Saisie[ID]),""),0)),"")</f>
        <v/>
      </c>
      <c r="Y5" s="2" t="str" cm="1">
        <f t="array" ref="Y5">IFERROR(INDEX(T_Saisie[Activité],MATCH($B5,IF(Y$4&gt;=T_Saisie[Date début],IF(Y$4&lt;=T_Saisie[Date fin],T_Saisie[ID]),""),0)),"")</f>
        <v/>
      </c>
      <c r="Z5" s="2" t="str" cm="1">
        <f t="array" ref="Z5">IFERROR(INDEX(T_Saisie[Activité],MATCH($B5,IF(Z$4&gt;=T_Saisie[Date début],IF(Z$4&lt;=T_Saisie[Date fin],T_Saisie[ID]),""),0)),"")</f>
        <v/>
      </c>
      <c r="AA5" s="2" t="str" cm="1">
        <f t="array" ref="AA5">IFERROR(INDEX(T_Saisie[Activité],MATCH($B5,IF(AA$4&gt;=T_Saisie[Date début],IF(AA$4&lt;=T_Saisie[Date fin],T_Saisie[ID]),""),0)),"")</f>
        <v/>
      </c>
      <c r="AB5" s="2" t="str" cm="1">
        <f t="array" ref="AB5">IFERROR(INDEX(T_Saisie[Activité],MATCH($B5,IF(AB$4&gt;=T_Saisie[Date début],IF(AB$4&lt;=T_Saisie[Date fin],T_Saisie[ID]),""),0)),"")</f>
        <v/>
      </c>
      <c r="AC5" s="2" t="str" cm="1">
        <f t="array" ref="AC5">IFERROR(INDEX(T_Saisie[Activité],MATCH($B5,IF(AC$4&gt;=T_Saisie[Date début],IF(AC$4&lt;=T_Saisie[Date fin],T_Saisie[ID]),""),0)),"")</f>
        <v/>
      </c>
      <c r="AD5" s="2" t="str" cm="1">
        <f t="array" ref="AD5">IFERROR(INDEX(T_Saisie[Activité],MATCH($B5,IF(AD$4&gt;=T_Saisie[Date début],IF(AD$4&lt;=T_Saisie[Date fin],T_Saisie[ID]),""),0)),"")</f>
        <v/>
      </c>
      <c r="AE5" s="2" t="str" cm="1">
        <f t="array" ref="AE5">IFERROR(INDEX(T_Saisie[Activité],MATCH($B5,IF(AE$4&gt;=T_Saisie[Date début],IF(AE$4&lt;=T_Saisie[Date fin],T_Saisie[ID]),""),0)),"")</f>
        <v/>
      </c>
      <c r="AF5" s="2" t="str" cm="1">
        <f t="array" ref="AF5">IFERROR(INDEX(T_Saisie[Activité],MATCH($B5,IF(AF$4&gt;=T_Saisie[Date début],IF(AF$4&lt;=T_Saisie[Date fin],T_Saisie[ID]),""),0)),"")</f>
        <v/>
      </c>
      <c r="AG5" s="2" t="str" cm="1">
        <f t="array" ref="AG5">IFERROR(INDEX(T_Saisie[Activité],MATCH($B5,IF(AG$4&gt;=T_Saisie[Date début],IF(AG$4&lt;=T_Saisie[Date fin],T_Saisie[ID]),""),0)),"")</f>
        <v/>
      </c>
      <c r="AH5" s="2" t="str" cm="1">
        <f t="array" ref="AH5">IFERROR(INDEX(T_Saisie[Activité],MATCH($B5,IF(AH$4&gt;=T_Saisie[Date début],IF(AH$4&lt;=T_Saisie[Date fin],T_Saisie[ID]),""),0)),"")</f>
        <v/>
      </c>
      <c r="AI5" s="2" t="str" cm="1">
        <f t="array" ref="AI5">IFERROR(INDEX(T_Saisie[Activité],MATCH($B5,IF(AI$4&gt;=T_Saisie[Date début],IF(AI$4&lt;=T_Saisie[Date fin],T_Saisie[ID]),""),0)),"")</f>
        <v/>
      </c>
      <c r="AJ5" s="2" t="str" cm="1">
        <f t="array" ref="AJ5">IFERROR(INDEX(T_Saisie[Activité],MATCH($B5,IF(AJ$4&gt;=T_Saisie[Date début],IF(AJ$4&lt;=T_Saisie[Date fin],T_Saisie[ID]),""),0)),"")</f>
        <v/>
      </c>
    </row>
    <row r="6" spans="2:39" x14ac:dyDescent="0.35">
      <c r="B6" s="1">
        <v>2</v>
      </c>
      <c r="C6" s="1" t="s">
        <v>39</v>
      </c>
      <c r="D6" s="1"/>
      <c r="E6" s="1"/>
      <c r="F6" s="2" t="str" cm="1">
        <f t="array" ref="F6">IFERROR(INDEX(T_Saisie[Activité],MATCH($B6,IF(F$4&gt;=T_Saisie[Date début],IF(F$4&lt;=T_Saisie[Date fin],T_Saisie[ID]),""),0)),"")</f>
        <v/>
      </c>
      <c r="G6" s="2" t="str" cm="1">
        <f t="array" ref="G6">IFERROR(INDEX(T_Saisie[Activité],MATCH($B6,IF(G$4&gt;=T_Saisie[Date début],IF(G$4&lt;=T_Saisie[Date fin],T_Saisie[ID]),""),0)),"")</f>
        <v/>
      </c>
      <c r="H6" s="2" t="str" cm="1">
        <f t="array" ref="H6">IFERROR(INDEX(T_Saisie[Activité],MATCH($B6,IF(H$4&gt;=T_Saisie[Date début],IF(H$4&lt;=T_Saisie[Date fin],T_Saisie[ID]),""),0)),"")</f>
        <v/>
      </c>
      <c r="I6" s="2" t="str" cm="1">
        <f t="array" ref="I6">IFERROR(INDEX(T_Saisie[Activité],MATCH($B6,IF(I$4&gt;=T_Saisie[Date début],IF(I$4&lt;=T_Saisie[Date fin],T_Saisie[ID]),""),0)),"")</f>
        <v/>
      </c>
      <c r="J6" s="2" t="str" cm="1">
        <f t="array" ref="J6">IFERROR(INDEX(T_Saisie[Activité],MATCH($B6,IF(J$4&gt;=T_Saisie[Date début],IF(J$4&lt;=T_Saisie[Date fin],T_Saisie[ID]),""),0)),"")</f>
        <v/>
      </c>
      <c r="K6" s="2" t="str" cm="1">
        <f t="array" ref="K6">IFERROR(INDEX(T_Saisie[Activité],MATCH($B6,IF(K$4&gt;=T_Saisie[Date début],IF(K$4&lt;=T_Saisie[Date fin],T_Saisie[ID]),""),0)),"")</f>
        <v/>
      </c>
      <c r="L6" s="2" t="str" cm="1">
        <f t="array" ref="L6">IFERROR(INDEX(T_Saisie[Activité],MATCH($B6,IF(L$4&gt;=T_Saisie[Date début],IF(L$4&lt;=T_Saisie[Date fin],T_Saisie[ID]),""),0)),"")</f>
        <v/>
      </c>
      <c r="M6" s="2" t="str" cm="1">
        <f t="array" ref="M6">IFERROR(INDEX(T_Saisie[Activité],MATCH($B6,IF(M$4&gt;=T_Saisie[Date début],IF(M$4&lt;=T_Saisie[Date fin],T_Saisie[ID]),""),0)),"")</f>
        <v/>
      </c>
      <c r="N6" s="2" t="str" cm="1">
        <f t="array" ref="N6">IFERROR(INDEX(T_Saisie[Activité],MATCH($B6,IF(N$4&gt;=T_Saisie[Date début],IF(N$4&lt;=T_Saisie[Date fin],T_Saisie[ID]),""),0)),"")</f>
        <v/>
      </c>
      <c r="O6" s="2" t="str" cm="1">
        <f t="array" ref="O6">IFERROR(INDEX(T_Saisie[Activité],MATCH($B6,IF(O$4&gt;=T_Saisie[Date début],IF(O$4&lt;=T_Saisie[Date fin],T_Saisie[ID]),""),0)),"")</f>
        <v/>
      </c>
      <c r="P6" s="2" t="str" cm="1">
        <f t="array" ref="P6">IFERROR(INDEX(T_Saisie[Activité],MATCH($B6,IF(P$4&gt;=T_Saisie[Date début],IF(P$4&lt;=T_Saisie[Date fin],T_Saisie[ID]),""),0)),"")</f>
        <v/>
      </c>
      <c r="Q6" s="2" t="str" cm="1">
        <f t="array" ref="Q6">IFERROR(INDEX(T_Saisie[Activité],MATCH($B6,IF(Q$4&gt;=T_Saisie[Date début],IF(Q$4&lt;=T_Saisie[Date fin],T_Saisie[ID]),""),0)),"")</f>
        <v/>
      </c>
      <c r="R6" s="2" t="str" cm="1">
        <f t="array" ref="R6">IFERROR(INDEX(T_Saisie[Activité],MATCH($B6,IF(R$4&gt;=T_Saisie[Date début],IF(R$4&lt;=T_Saisie[Date fin],T_Saisie[ID]),""),0)),"")</f>
        <v/>
      </c>
      <c r="S6" s="2" t="str" cm="1">
        <f t="array" ref="S6">IFERROR(INDEX(T_Saisie[Activité],MATCH($B6,IF(S$4&gt;=T_Saisie[Date début],IF(S$4&lt;=T_Saisie[Date fin],T_Saisie[ID]),""),0)),"")</f>
        <v/>
      </c>
      <c r="T6" s="2" t="str" cm="1">
        <f t="array" ref="T6">IFERROR(INDEX(T_Saisie[Activité],MATCH($B6,IF(T$4&gt;=T_Saisie[Date début],IF(T$4&lt;=T_Saisie[Date fin],T_Saisie[ID]),""),0)),"")</f>
        <v/>
      </c>
      <c r="U6" s="2" t="str" cm="1">
        <f t="array" ref="U6">IFERROR(INDEX(T_Saisie[Activité],MATCH($B6,IF(U$4&gt;=T_Saisie[Date début],IF(U$4&lt;=T_Saisie[Date fin],T_Saisie[ID]),""),0)),"")</f>
        <v/>
      </c>
      <c r="V6" s="2" t="str" cm="1">
        <f t="array" ref="V6">IFERROR(INDEX(T_Saisie[Activité],MATCH($B6,IF(V$4&gt;=T_Saisie[Date début],IF(V$4&lt;=T_Saisie[Date fin],T_Saisie[ID]),""),0)),"")</f>
        <v/>
      </c>
      <c r="W6" s="2" t="str" cm="1">
        <f t="array" ref="W6">IFERROR(INDEX(T_Saisie[Activité],MATCH($B6,IF(W$4&gt;=T_Saisie[Date début],IF(W$4&lt;=T_Saisie[Date fin],T_Saisie[ID]),""),0)),"")</f>
        <v/>
      </c>
      <c r="X6" s="2" t="str" cm="1">
        <f t="array" ref="X6">IFERROR(INDEX(T_Saisie[Activité],MATCH($B6,IF(X$4&gt;=T_Saisie[Date début],IF(X$4&lt;=T_Saisie[Date fin],T_Saisie[ID]),""),0)),"")</f>
        <v/>
      </c>
      <c r="Y6" s="2" t="str" cm="1">
        <f t="array" ref="Y6">IFERROR(INDEX(T_Saisie[Activité],MATCH($B6,IF(Y$4&gt;=T_Saisie[Date début],IF(Y$4&lt;=T_Saisie[Date fin],T_Saisie[ID]),""),0)),"")</f>
        <v/>
      </c>
      <c r="Z6" s="2" t="str" cm="1">
        <f t="array" ref="Z6">IFERROR(INDEX(T_Saisie[Activité],MATCH($B6,IF(Z$4&gt;=T_Saisie[Date début],IF(Z$4&lt;=T_Saisie[Date fin],T_Saisie[ID]),""),0)),"")</f>
        <v/>
      </c>
      <c r="AA6" s="2" t="str" cm="1">
        <f t="array" ref="AA6">IFERROR(INDEX(T_Saisie[Activité],MATCH($B6,IF(AA$4&gt;=T_Saisie[Date début],IF(AA$4&lt;=T_Saisie[Date fin],T_Saisie[ID]),""),0)),"")</f>
        <v/>
      </c>
      <c r="AB6" s="2" t="str" cm="1">
        <f t="array" ref="AB6">IFERROR(INDEX(T_Saisie[Activité],MATCH($B6,IF(AB$4&gt;=T_Saisie[Date début],IF(AB$4&lt;=T_Saisie[Date fin],T_Saisie[ID]),""),0)),"")</f>
        <v/>
      </c>
      <c r="AC6" s="2" t="str" cm="1">
        <f t="array" ref="AC6">IFERROR(INDEX(T_Saisie[Activité],MATCH($B6,IF(AC$4&gt;=T_Saisie[Date début],IF(AC$4&lt;=T_Saisie[Date fin],T_Saisie[ID]),""),0)),"")</f>
        <v/>
      </c>
      <c r="AD6" s="2" t="str" cm="1">
        <f t="array" ref="AD6">IFERROR(INDEX(T_Saisie[Activité],MATCH($B6,IF(AD$4&gt;=T_Saisie[Date début],IF(AD$4&lt;=T_Saisie[Date fin],T_Saisie[ID]),""),0)),"")</f>
        <v/>
      </c>
      <c r="AE6" s="2" t="str" cm="1">
        <f t="array" ref="AE6">IFERROR(INDEX(T_Saisie[Activité],MATCH($B6,IF(AE$4&gt;=T_Saisie[Date début],IF(AE$4&lt;=T_Saisie[Date fin],T_Saisie[ID]),""),0)),"")</f>
        <v/>
      </c>
      <c r="AF6" s="2" t="str" cm="1">
        <f t="array" ref="AF6">IFERROR(INDEX(T_Saisie[Activité],MATCH($B6,IF(AF$4&gt;=T_Saisie[Date début],IF(AF$4&lt;=T_Saisie[Date fin],T_Saisie[ID]),""),0)),"")</f>
        <v/>
      </c>
      <c r="AG6" s="2" t="str" cm="1">
        <f t="array" ref="AG6">IFERROR(INDEX(T_Saisie[Activité],MATCH($B6,IF(AG$4&gt;=T_Saisie[Date début],IF(AG$4&lt;=T_Saisie[Date fin],T_Saisie[ID]),""),0)),"")</f>
        <v/>
      </c>
      <c r="AH6" s="2" t="str" cm="1">
        <f t="array" ref="AH6">IFERROR(INDEX(T_Saisie[Activité],MATCH($B6,IF(AH$4&gt;=T_Saisie[Date début],IF(AH$4&lt;=T_Saisie[Date fin],T_Saisie[ID]),""),0)),"")</f>
        <v/>
      </c>
      <c r="AI6" s="2" t="str" cm="1">
        <f t="array" ref="AI6">IFERROR(INDEX(T_Saisie[Activité],MATCH($B6,IF(AI$4&gt;=T_Saisie[Date début],IF(AI$4&lt;=T_Saisie[Date fin],T_Saisie[ID]),""),0)),"")</f>
        <v/>
      </c>
      <c r="AJ6" s="2" t="str" cm="1">
        <f t="array" ref="AJ6">IFERROR(INDEX(T_Saisie[Activité],MATCH($B6,IF(AJ$4&gt;=T_Saisie[Date début],IF(AJ$4&lt;=T_Saisie[Date fin],T_Saisie[ID]),""),0)),"")</f>
        <v/>
      </c>
      <c r="AM6" s="2" t="s">
        <v>9</v>
      </c>
    </row>
    <row r="7" spans="2:39" x14ac:dyDescent="0.35">
      <c r="B7" s="1">
        <v>3</v>
      </c>
      <c r="C7" s="1" t="s">
        <v>38</v>
      </c>
      <c r="D7" s="1"/>
      <c r="E7" s="1"/>
      <c r="F7" s="2" t="str" cm="1">
        <f t="array" ref="F7">IFERROR(INDEX(T_Saisie[Activité],MATCH($B7,IF(F$4&gt;=T_Saisie[Date début],IF(F$4&lt;=T_Saisie[Date fin],T_Saisie[ID]),""),0)),"")</f>
        <v/>
      </c>
      <c r="G7" s="2" t="str" cm="1">
        <f t="array" ref="G7">IFERROR(INDEX(T_Saisie[Activité],MATCH($B7,IF(G$4&gt;=T_Saisie[Date début],IF(G$4&lt;=T_Saisie[Date fin],T_Saisie[ID]),""),0)),"")</f>
        <v/>
      </c>
      <c r="H7" s="2" t="str" cm="1">
        <f t="array" ref="H7">IFERROR(INDEX(T_Saisie[Activité],MATCH($B7,IF(H$4&gt;=T_Saisie[Date début],IF(H$4&lt;=T_Saisie[Date fin],T_Saisie[ID]),""),0)),"")</f>
        <v/>
      </c>
      <c r="I7" s="2" t="str" cm="1">
        <f t="array" ref="I7">IFERROR(INDEX(T_Saisie[Activité],MATCH($B7,IF(I$4&gt;=T_Saisie[Date début],IF(I$4&lt;=T_Saisie[Date fin],T_Saisie[ID]),""),0)),"")</f>
        <v/>
      </c>
      <c r="J7" s="2" t="str" cm="1">
        <f t="array" ref="J7">IFERROR(INDEX(T_Saisie[Activité],MATCH($B7,IF(J$4&gt;=T_Saisie[Date début],IF(J$4&lt;=T_Saisie[Date fin],T_Saisie[ID]),""),0)),"")</f>
        <v/>
      </c>
      <c r="K7" s="2" t="str" cm="1">
        <f t="array" ref="K7">IFERROR(INDEX(T_Saisie[Activité],MATCH($B7,IF(K$4&gt;=T_Saisie[Date début],IF(K$4&lt;=T_Saisie[Date fin],T_Saisie[ID]),""),0)),"")</f>
        <v/>
      </c>
      <c r="L7" s="2" t="str" cm="1">
        <f t="array" ref="L7">IFERROR(INDEX(T_Saisie[Activité],MATCH($B7,IF(L$4&gt;=T_Saisie[Date début],IF(L$4&lt;=T_Saisie[Date fin],T_Saisie[ID]),""),0)),"")</f>
        <v/>
      </c>
      <c r="M7" s="2" t="str" cm="1">
        <f t="array" ref="M7">IFERROR(INDEX(T_Saisie[Activité],MATCH($B7,IF(M$4&gt;=T_Saisie[Date début],IF(M$4&lt;=T_Saisie[Date fin],T_Saisie[ID]),""),0)),"")</f>
        <v/>
      </c>
      <c r="N7" s="2" t="str" cm="1">
        <f t="array" ref="N7">IFERROR(INDEX(T_Saisie[Activité],MATCH($B7,IF(N$4&gt;=T_Saisie[Date début],IF(N$4&lt;=T_Saisie[Date fin],T_Saisie[ID]),""),0)),"")</f>
        <v/>
      </c>
      <c r="O7" s="2" t="str" cm="1">
        <f t="array" ref="O7">IFERROR(INDEX(T_Saisie[Activité],MATCH($B7,IF(O$4&gt;=T_Saisie[Date début],IF(O$4&lt;=T_Saisie[Date fin],T_Saisie[ID]),""),0)),"")</f>
        <v/>
      </c>
      <c r="P7" s="2" t="str" cm="1">
        <f t="array" ref="P7">IFERROR(INDEX(T_Saisie[Activité],MATCH($B7,IF(P$4&gt;=T_Saisie[Date début],IF(P$4&lt;=T_Saisie[Date fin],T_Saisie[ID]),""),0)),"")</f>
        <v/>
      </c>
      <c r="Q7" s="2" t="str" cm="1">
        <f t="array" ref="Q7">IFERROR(INDEX(T_Saisie[Activité],MATCH($B7,IF(Q$4&gt;=T_Saisie[Date début],IF(Q$4&lt;=T_Saisie[Date fin],T_Saisie[ID]),""),0)),"")</f>
        <v/>
      </c>
      <c r="R7" s="2" t="str" cm="1">
        <f t="array" ref="R7">IFERROR(INDEX(T_Saisie[Activité],MATCH($B7,IF(R$4&gt;=T_Saisie[Date début],IF(R$4&lt;=T_Saisie[Date fin],T_Saisie[ID]),""),0)),"")</f>
        <v/>
      </c>
      <c r="S7" s="2" t="str" cm="1">
        <f t="array" ref="S7">IFERROR(INDEX(T_Saisie[Activité],MATCH($B7,IF(S$4&gt;=T_Saisie[Date début],IF(S$4&lt;=T_Saisie[Date fin],T_Saisie[ID]),""),0)),"")</f>
        <v/>
      </c>
      <c r="T7" s="2" t="str" cm="1">
        <f t="array" ref="T7">IFERROR(INDEX(T_Saisie[Activité],MATCH($B7,IF(T$4&gt;=T_Saisie[Date début],IF(T$4&lt;=T_Saisie[Date fin],T_Saisie[ID]),""),0)),"")</f>
        <v/>
      </c>
      <c r="U7" s="2" t="str" cm="1">
        <f t="array" ref="U7">IFERROR(INDEX(T_Saisie[Activité],MATCH($B7,IF(U$4&gt;=T_Saisie[Date début],IF(U$4&lt;=T_Saisie[Date fin],T_Saisie[ID]),""),0)),"")</f>
        <v/>
      </c>
      <c r="V7" s="2" t="str" cm="1">
        <f t="array" ref="V7">IFERROR(INDEX(T_Saisie[Activité],MATCH($B7,IF(V$4&gt;=T_Saisie[Date début],IF(V$4&lt;=T_Saisie[Date fin],T_Saisie[ID]),""),0)),"")</f>
        <v/>
      </c>
      <c r="W7" s="2" t="str" cm="1">
        <f t="array" ref="W7">IFERROR(INDEX(T_Saisie[Activité],MATCH($B7,IF(W$4&gt;=T_Saisie[Date début],IF(W$4&lt;=T_Saisie[Date fin],T_Saisie[ID]),""),0)),"")</f>
        <v/>
      </c>
      <c r="X7" s="2" t="str" cm="1">
        <f t="array" ref="X7">IFERROR(INDEX(T_Saisie[Activité],MATCH($B7,IF(X$4&gt;=T_Saisie[Date début],IF(X$4&lt;=T_Saisie[Date fin],T_Saisie[ID]),""),0)),"")</f>
        <v/>
      </c>
      <c r="Y7" s="2" t="str" cm="1">
        <f t="array" ref="Y7">IFERROR(INDEX(T_Saisie[Activité],MATCH($B7,IF(Y$4&gt;=T_Saisie[Date début],IF(Y$4&lt;=T_Saisie[Date fin],T_Saisie[ID]),""),0)),"")</f>
        <v/>
      </c>
      <c r="Z7" s="2" t="str" cm="1">
        <f t="array" ref="Z7">IFERROR(INDEX(T_Saisie[Activité],MATCH($B7,IF(Z$4&gt;=T_Saisie[Date début],IF(Z$4&lt;=T_Saisie[Date fin],T_Saisie[ID]),""),0)),"")</f>
        <v/>
      </c>
      <c r="AA7" s="2" t="str" cm="1">
        <f t="array" ref="AA7">IFERROR(INDEX(T_Saisie[Activité],MATCH($B7,IF(AA$4&gt;=T_Saisie[Date début],IF(AA$4&lt;=T_Saisie[Date fin],T_Saisie[ID]),""),0)),"")</f>
        <v/>
      </c>
      <c r="AB7" s="2" t="str" cm="1">
        <f t="array" ref="AB7">IFERROR(INDEX(T_Saisie[Activité],MATCH($B7,IF(AB$4&gt;=T_Saisie[Date début],IF(AB$4&lt;=T_Saisie[Date fin],T_Saisie[ID]),""),0)),"")</f>
        <v/>
      </c>
      <c r="AC7" s="2" t="str" cm="1">
        <f t="array" ref="AC7">IFERROR(INDEX(T_Saisie[Activité],MATCH($B7,IF(AC$4&gt;=T_Saisie[Date début],IF(AC$4&lt;=T_Saisie[Date fin],T_Saisie[ID]),""),0)),"")</f>
        <v/>
      </c>
      <c r="AD7" s="2" t="str" cm="1">
        <f t="array" ref="AD7">IFERROR(INDEX(T_Saisie[Activité],MATCH($B7,IF(AD$4&gt;=T_Saisie[Date début],IF(AD$4&lt;=T_Saisie[Date fin],T_Saisie[ID]),""),0)),"")</f>
        <v/>
      </c>
      <c r="AE7" s="2" t="str" cm="1">
        <f t="array" ref="AE7">IFERROR(INDEX(T_Saisie[Activité],MATCH($B7,IF(AE$4&gt;=T_Saisie[Date début],IF(AE$4&lt;=T_Saisie[Date fin],T_Saisie[ID]),""),0)),"")</f>
        <v/>
      </c>
      <c r="AF7" s="2" t="str" cm="1">
        <f t="array" ref="AF7">IFERROR(INDEX(T_Saisie[Activité],MATCH($B7,IF(AF$4&gt;=T_Saisie[Date début],IF(AF$4&lt;=T_Saisie[Date fin],T_Saisie[ID]),""),0)),"")</f>
        <v/>
      </c>
      <c r="AG7" s="2" t="str" cm="1">
        <f t="array" ref="AG7">IFERROR(INDEX(T_Saisie[Activité],MATCH($B7,IF(AG$4&gt;=T_Saisie[Date début],IF(AG$4&lt;=T_Saisie[Date fin],T_Saisie[ID]),""),0)),"")</f>
        <v/>
      </c>
      <c r="AH7" s="2" t="str" cm="1">
        <f t="array" ref="AH7">IFERROR(INDEX(T_Saisie[Activité],MATCH($B7,IF(AH$4&gt;=T_Saisie[Date début],IF(AH$4&lt;=T_Saisie[Date fin],T_Saisie[ID]),""),0)),"")</f>
        <v/>
      </c>
      <c r="AI7" s="2" t="str" cm="1">
        <f t="array" ref="AI7">IFERROR(INDEX(T_Saisie[Activité],MATCH($B7,IF(AI$4&gt;=T_Saisie[Date début],IF(AI$4&lt;=T_Saisie[Date fin],T_Saisie[ID]),""),0)),"")</f>
        <v/>
      </c>
      <c r="AJ7" s="2" t="str" cm="1">
        <f t="array" ref="AJ7">IFERROR(INDEX(T_Saisie[Activité],MATCH($B7,IF(AJ$4&gt;=T_Saisie[Date début],IF(AJ$4&lt;=T_Saisie[Date fin],T_Saisie[ID]),""),0)),"")</f>
        <v/>
      </c>
      <c r="AM7" s="15">
        <f>ROUND(DATE(D2,4,MOD(234-11*MOD(D2,19),30))/7,0)*7-6</f>
        <v>44668</v>
      </c>
    </row>
    <row r="8" spans="2:39" x14ac:dyDescent="0.35">
      <c r="B8" s="1">
        <v>4</v>
      </c>
      <c r="C8" s="1" t="s">
        <v>40</v>
      </c>
      <c r="D8" s="1"/>
      <c r="E8" s="1"/>
      <c r="F8" s="2" t="str" cm="1">
        <f t="array" ref="F8">IFERROR(INDEX(T_Saisie[Activité],MATCH($B8,IF(F$4&gt;=T_Saisie[Date début],IF(F$4&lt;=T_Saisie[Date fin],T_Saisie[ID]),""),0)),"")</f>
        <v/>
      </c>
      <c r="G8" s="2" t="str" cm="1">
        <f t="array" ref="G8">IFERROR(INDEX(T_Saisie[Activité],MATCH($B8,IF(G$4&gt;=T_Saisie[Date début],IF(G$4&lt;=T_Saisie[Date fin],T_Saisie[ID]),""),0)),"")</f>
        <v/>
      </c>
      <c r="H8" s="2" t="str" cm="1">
        <f t="array" ref="H8">IFERROR(INDEX(T_Saisie[Activité],MATCH($B8,IF(H$4&gt;=T_Saisie[Date début],IF(H$4&lt;=T_Saisie[Date fin],T_Saisie[ID]),""),0)),"")</f>
        <v/>
      </c>
      <c r="I8" s="2" t="str" cm="1">
        <f t="array" ref="I8">IFERROR(INDEX(T_Saisie[Activité],MATCH($B8,IF(I$4&gt;=T_Saisie[Date début],IF(I$4&lt;=T_Saisie[Date fin],T_Saisie[ID]),""),0)),"")</f>
        <v/>
      </c>
      <c r="J8" s="2" t="str" cm="1">
        <f t="array" ref="J8">IFERROR(INDEX(T_Saisie[Activité],MATCH($B8,IF(J$4&gt;=T_Saisie[Date début],IF(J$4&lt;=T_Saisie[Date fin],T_Saisie[ID]),""),0)),"")</f>
        <v/>
      </c>
      <c r="K8" s="2" t="str" cm="1">
        <f t="array" ref="K8">IFERROR(INDEX(T_Saisie[Activité],MATCH($B8,IF(K$4&gt;=T_Saisie[Date début],IF(K$4&lt;=T_Saisie[Date fin],T_Saisie[ID]),""),0)),"")</f>
        <v/>
      </c>
      <c r="L8" s="2" t="str" cm="1">
        <f t="array" ref="L8">IFERROR(INDEX(T_Saisie[Activité],MATCH($B8,IF(L$4&gt;=T_Saisie[Date début],IF(L$4&lt;=T_Saisie[Date fin],T_Saisie[ID]),""),0)),"")</f>
        <v/>
      </c>
      <c r="M8" s="2" t="str" cm="1">
        <f t="array" ref="M8">IFERROR(INDEX(T_Saisie[Activité],MATCH($B8,IF(M$4&gt;=T_Saisie[Date début],IF(M$4&lt;=T_Saisie[Date fin],T_Saisie[ID]),""),0)),"")</f>
        <v/>
      </c>
      <c r="N8" s="2" t="str" cm="1">
        <f t="array" ref="N8">IFERROR(INDEX(T_Saisie[Activité],MATCH($B8,IF(N$4&gt;=T_Saisie[Date début],IF(N$4&lt;=T_Saisie[Date fin],T_Saisie[ID]),""),0)),"")</f>
        <v/>
      </c>
      <c r="O8" s="2" t="str" cm="1">
        <f t="array" ref="O8">IFERROR(INDEX(T_Saisie[Activité],MATCH($B8,IF(O$4&gt;=T_Saisie[Date début],IF(O$4&lt;=T_Saisie[Date fin],T_Saisie[ID]),""),0)),"")</f>
        <v/>
      </c>
      <c r="P8" s="2" t="str" cm="1">
        <f t="array" ref="P8">IFERROR(INDEX(T_Saisie[Activité],MATCH($B8,IF(P$4&gt;=T_Saisie[Date début],IF(P$4&lt;=T_Saisie[Date fin],T_Saisie[ID]),""),0)),"")</f>
        <v/>
      </c>
      <c r="Q8" s="2" t="str" cm="1">
        <f t="array" ref="Q8">IFERROR(INDEX(T_Saisie[Activité],MATCH($B8,IF(Q$4&gt;=T_Saisie[Date début],IF(Q$4&lt;=T_Saisie[Date fin],T_Saisie[ID]),""),0)),"")</f>
        <v/>
      </c>
      <c r="R8" s="2" t="str" cm="1">
        <f t="array" ref="R8">IFERROR(INDEX(T_Saisie[Activité],MATCH($B8,IF(R$4&gt;=T_Saisie[Date début],IF(R$4&lt;=T_Saisie[Date fin],T_Saisie[ID]),""),0)),"")</f>
        <v/>
      </c>
      <c r="S8" s="2" t="str" cm="1">
        <f t="array" ref="S8">IFERROR(INDEX(T_Saisie[Activité],MATCH($B8,IF(S$4&gt;=T_Saisie[Date début],IF(S$4&lt;=T_Saisie[Date fin],T_Saisie[ID]),""),0)),"")</f>
        <v/>
      </c>
      <c r="T8" s="2" t="str" cm="1">
        <f t="array" ref="T8">IFERROR(INDEX(T_Saisie[Activité],MATCH($B8,IF(T$4&gt;=T_Saisie[Date début],IF(T$4&lt;=T_Saisie[Date fin],T_Saisie[ID]),""),0)),"")</f>
        <v/>
      </c>
      <c r="U8" s="2" t="str" cm="1">
        <f t="array" ref="U8">IFERROR(INDEX(T_Saisie[Activité],MATCH($B8,IF(U$4&gt;=T_Saisie[Date début],IF(U$4&lt;=T_Saisie[Date fin],T_Saisie[ID]),""),0)),"")</f>
        <v/>
      </c>
      <c r="V8" s="2" t="str" cm="1">
        <f t="array" ref="V8">IFERROR(INDEX(T_Saisie[Activité],MATCH($B8,IF(V$4&gt;=T_Saisie[Date début],IF(V$4&lt;=T_Saisie[Date fin],T_Saisie[ID]),""),0)),"")</f>
        <v/>
      </c>
      <c r="W8" s="2" t="str" cm="1">
        <f t="array" ref="W8">IFERROR(INDEX(T_Saisie[Activité],MATCH($B8,IF(W$4&gt;=T_Saisie[Date début],IF(W$4&lt;=T_Saisie[Date fin],T_Saisie[ID]),""),0)),"")</f>
        <v/>
      </c>
      <c r="X8" s="2" t="str" cm="1">
        <f t="array" ref="X8">IFERROR(INDEX(T_Saisie[Activité],MATCH($B8,IF(X$4&gt;=T_Saisie[Date début],IF(X$4&lt;=T_Saisie[Date fin],T_Saisie[ID]),""),0)),"")</f>
        <v/>
      </c>
      <c r="Y8" s="2" t="str" cm="1">
        <f t="array" ref="Y8">IFERROR(INDEX(T_Saisie[Activité],MATCH($B8,IF(Y$4&gt;=T_Saisie[Date début],IF(Y$4&lt;=T_Saisie[Date fin],T_Saisie[ID]),""),0)),"")</f>
        <v/>
      </c>
      <c r="Z8" s="2" t="str" cm="1">
        <f t="array" ref="Z8">IFERROR(INDEX(T_Saisie[Activité],MATCH($B8,IF(Z$4&gt;=T_Saisie[Date début],IF(Z$4&lt;=T_Saisie[Date fin],T_Saisie[ID]),""),0)),"")</f>
        <v/>
      </c>
      <c r="AA8" s="2" t="str" cm="1">
        <f t="array" ref="AA8">IFERROR(INDEX(T_Saisie[Activité],MATCH($B8,IF(AA$4&gt;=T_Saisie[Date début],IF(AA$4&lt;=T_Saisie[Date fin],T_Saisie[ID]),""),0)),"")</f>
        <v/>
      </c>
      <c r="AB8" s="2" t="str" cm="1">
        <f t="array" ref="AB8">IFERROR(INDEX(T_Saisie[Activité],MATCH($B8,IF(AB$4&gt;=T_Saisie[Date début],IF(AB$4&lt;=T_Saisie[Date fin],T_Saisie[ID]),""),0)),"")</f>
        <v/>
      </c>
      <c r="AC8" s="2" t="str" cm="1">
        <f t="array" ref="AC8">IFERROR(INDEX(T_Saisie[Activité],MATCH($B8,IF(AC$4&gt;=T_Saisie[Date début],IF(AC$4&lt;=T_Saisie[Date fin],T_Saisie[ID]),""),0)),"")</f>
        <v/>
      </c>
      <c r="AD8" s="2" t="str" cm="1">
        <f t="array" ref="AD8">IFERROR(INDEX(T_Saisie[Activité],MATCH($B8,IF(AD$4&gt;=T_Saisie[Date début],IF(AD$4&lt;=T_Saisie[Date fin],T_Saisie[ID]),""),0)),"")</f>
        <v/>
      </c>
      <c r="AE8" s="2" t="str" cm="1">
        <f t="array" ref="AE8">IFERROR(INDEX(T_Saisie[Activité],MATCH($B8,IF(AE$4&gt;=T_Saisie[Date début],IF(AE$4&lt;=T_Saisie[Date fin],T_Saisie[ID]),""),0)),"")</f>
        <v/>
      </c>
      <c r="AF8" s="2" t="str" cm="1">
        <f t="array" ref="AF8">IFERROR(INDEX(T_Saisie[Activité],MATCH($B8,IF(AF$4&gt;=T_Saisie[Date début],IF(AF$4&lt;=T_Saisie[Date fin],T_Saisie[ID]),""),0)),"")</f>
        <v/>
      </c>
      <c r="AG8" s="2" t="str" cm="1">
        <f t="array" ref="AG8">IFERROR(INDEX(T_Saisie[Activité],MATCH($B8,IF(AG$4&gt;=T_Saisie[Date début],IF(AG$4&lt;=T_Saisie[Date fin],T_Saisie[ID]),""),0)),"")</f>
        <v/>
      </c>
      <c r="AH8" s="2" t="str" cm="1">
        <f t="array" ref="AH8">IFERROR(INDEX(T_Saisie[Activité],MATCH($B8,IF(AH$4&gt;=T_Saisie[Date début],IF(AH$4&lt;=T_Saisie[Date fin],T_Saisie[ID]),""),0)),"")</f>
        <v/>
      </c>
      <c r="AI8" s="2" t="str" cm="1">
        <f t="array" ref="AI8">IFERROR(INDEX(T_Saisie[Activité],MATCH($B8,IF(AI$4&gt;=T_Saisie[Date début],IF(AI$4&lt;=T_Saisie[Date fin],T_Saisie[ID]),""),0)),"")</f>
        <v/>
      </c>
      <c r="AJ8" s="2" t="str" cm="1">
        <f t="array" ref="AJ8">IFERROR(INDEX(T_Saisie[Activité],MATCH($B8,IF(AJ$4&gt;=T_Saisie[Date début],IF(AJ$4&lt;=T_Saisie[Date fin],T_Saisie[ID]),""),0)),"")</f>
        <v/>
      </c>
    </row>
    <row r="9" spans="2:39" x14ac:dyDescent="0.35">
      <c r="B9" s="1">
        <v>5</v>
      </c>
      <c r="C9" s="1" t="s">
        <v>39</v>
      </c>
      <c r="D9" s="1"/>
      <c r="E9" s="1"/>
      <c r="F9" s="2" t="str" cm="1">
        <f t="array" ref="F9">IFERROR(INDEX(T_Saisie[Activité],MATCH($B9,IF(F$4&gt;=T_Saisie[Date début],IF(F$4&lt;=T_Saisie[Date fin],T_Saisie[ID]),""),0)),"")</f>
        <v/>
      </c>
      <c r="G9" s="2" t="str" cm="1">
        <f t="array" ref="G9">IFERROR(INDEX(T_Saisie[Activité],MATCH($B9,IF(G$4&gt;=T_Saisie[Date début],IF(G$4&lt;=T_Saisie[Date fin],T_Saisie[ID]),""),0)),"")</f>
        <v/>
      </c>
      <c r="H9" s="2" t="str" cm="1">
        <f t="array" ref="H9">IFERROR(INDEX(T_Saisie[Activité],MATCH($B9,IF(H$4&gt;=T_Saisie[Date début],IF(H$4&lt;=T_Saisie[Date fin],T_Saisie[ID]),""),0)),"")</f>
        <v/>
      </c>
      <c r="I9" s="2" t="str" cm="1">
        <f t="array" ref="I9">IFERROR(INDEX(T_Saisie[Activité],MATCH($B9,IF(I$4&gt;=T_Saisie[Date début],IF(I$4&lt;=T_Saisie[Date fin],T_Saisie[ID]),""),0)),"")</f>
        <v/>
      </c>
      <c r="J9" s="2" t="str" cm="1">
        <f t="array" ref="J9">IFERROR(INDEX(T_Saisie[Activité],MATCH($B9,IF(J$4&gt;=T_Saisie[Date début],IF(J$4&lt;=T_Saisie[Date fin],T_Saisie[ID]),""),0)),"")</f>
        <v/>
      </c>
      <c r="K9" s="2" t="str" cm="1">
        <f t="array" ref="K9">IFERROR(INDEX(T_Saisie[Activité],MATCH($B9,IF(K$4&gt;=T_Saisie[Date début],IF(K$4&lt;=T_Saisie[Date fin],T_Saisie[ID]),""),0)),"")</f>
        <v/>
      </c>
      <c r="L9" s="2" t="str" cm="1">
        <f t="array" ref="L9">IFERROR(INDEX(T_Saisie[Activité],MATCH($B9,IF(L$4&gt;=T_Saisie[Date début],IF(L$4&lt;=T_Saisie[Date fin],T_Saisie[ID]),""),0)),"")</f>
        <v/>
      </c>
      <c r="M9" s="2" t="str" cm="1">
        <f t="array" ref="M9">IFERROR(INDEX(T_Saisie[Activité],MATCH($B9,IF(M$4&gt;=T_Saisie[Date début],IF(M$4&lt;=T_Saisie[Date fin],T_Saisie[ID]),""),0)),"")</f>
        <v/>
      </c>
      <c r="N9" s="2" t="str" cm="1">
        <f t="array" ref="N9">IFERROR(INDEX(T_Saisie[Activité],MATCH($B9,IF(N$4&gt;=T_Saisie[Date début],IF(N$4&lt;=T_Saisie[Date fin],T_Saisie[ID]),""),0)),"")</f>
        <v/>
      </c>
      <c r="O9" s="2" t="str" cm="1">
        <f t="array" ref="O9">IFERROR(INDEX(T_Saisie[Activité],MATCH($B9,IF(O$4&gt;=T_Saisie[Date début],IF(O$4&lt;=T_Saisie[Date fin],T_Saisie[ID]),""),0)),"")</f>
        <v/>
      </c>
      <c r="P9" s="2" t="str" cm="1">
        <f t="array" ref="P9">IFERROR(INDEX(T_Saisie[Activité],MATCH($B9,IF(P$4&gt;=T_Saisie[Date début],IF(P$4&lt;=T_Saisie[Date fin],T_Saisie[ID]),""),0)),"")</f>
        <v/>
      </c>
      <c r="Q9" s="2" t="str" cm="1">
        <f t="array" ref="Q9">IFERROR(INDEX(T_Saisie[Activité],MATCH($B9,IF(Q$4&gt;=T_Saisie[Date début],IF(Q$4&lt;=T_Saisie[Date fin],T_Saisie[ID]),""),0)),"")</f>
        <v/>
      </c>
      <c r="R9" s="2" t="str" cm="1">
        <f t="array" ref="R9">IFERROR(INDEX(T_Saisie[Activité],MATCH($B9,IF(R$4&gt;=T_Saisie[Date début],IF(R$4&lt;=T_Saisie[Date fin],T_Saisie[ID]),""),0)),"")</f>
        <v/>
      </c>
      <c r="S9" s="2" t="str" cm="1">
        <f t="array" ref="S9">IFERROR(INDEX(T_Saisie[Activité],MATCH($B9,IF(S$4&gt;=T_Saisie[Date début],IF(S$4&lt;=T_Saisie[Date fin],T_Saisie[ID]),""),0)),"")</f>
        <v/>
      </c>
      <c r="T9" s="2" t="str" cm="1">
        <f t="array" ref="T9">IFERROR(INDEX(T_Saisie[Activité],MATCH($B9,IF(T$4&gt;=T_Saisie[Date début],IF(T$4&lt;=T_Saisie[Date fin],T_Saisie[ID]),""),0)),"")</f>
        <v/>
      </c>
      <c r="U9" s="2" t="str" cm="1">
        <f t="array" ref="U9">IFERROR(INDEX(T_Saisie[Activité],MATCH($B9,IF(U$4&gt;=T_Saisie[Date début],IF(U$4&lt;=T_Saisie[Date fin],T_Saisie[ID]),""),0)),"")</f>
        <v/>
      </c>
      <c r="V9" s="2" t="str" cm="1">
        <f t="array" ref="V9">IFERROR(INDEX(T_Saisie[Activité],MATCH($B9,IF(V$4&gt;=T_Saisie[Date début],IF(V$4&lt;=T_Saisie[Date fin],T_Saisie[ID]),""),0)),"")</f>
        <v/>
      </c>
      <c r="W9" s="2" t="str" cm="1">
        <f t="array" ref="W9">IFERROR(INDEX(T_Saisie[Activité],MATCH($B9,IF(W$4&gt;=T_Saisie[Date début],IF(W$4&lt;=T_Saisie[Date fin],T_Saisie[ID]),""),0)),"")</f>
        <v/>
      </c>
      <c r="X9" s="2" t="str" cm="1">
        <f t="array" ref="X9">IFERROR(INDEX(T_Saisie[Activité],MATCH($B9,IF(X$4&gt;=T_Saisie[Date début],IF(X$4&lt;=T_Saisie[Date fin],T_Saisie[ID]),""),0)),"")</f>
        <v/>
      </c>
      <c r="Y9" s="2" t="str" cm="1">
        <f t="array" ref="Y9">IFERROR(INDEX(T_Saisie[Activité],MATCH($B9,IF(Y$4&gt;=T_Saisie[Date début],IF(Y$4&lt;=T_Saisie[Date fin],T_Saisie[ID]),""),0)),"")</f>
        <v/>
      </c>
      <c r="Z9" s="2" t="str" cm="1">
        <f t="array" ref="Z9">IFERROR(INDEX(T_Saisie[Activité],MATCH($B9,IF(Z$4&gt;=T_Saisie[Date début],IF(Z$4&lt;=T_Saisie[Date fin],T_Saisie[ID]),""),0)),"")</f>
        <v/>
      </c>
      <c r="AA9" s="2" t="str" cm="1">
        <f t="array" ref="AA9">IFERROR(INDEX(T_Saisie[Activité],MATCH($B9,IF(AA$4&gt;=T_Saisie[Date début],IF(AA$4&lt;=T_Saisie[Date fin],T_Saisie[ID]),""),0)),"")</f>
        <v/>
      </c>
      <c r="AB9" s="2" t="str" cm="1">
        <f t="array" ref="AB9">IFERROR(INDEX(T_Saisie[Activité],MATCH($B9,IF(AB$4&gt;=T_Saisie[Date début],IF(AB$4&lt;=T_Saisie[Date fin],T_Saisie[ID]),""),0)),"")</f>
        <v/>
      </c>
      <c r="AC9" s="2" t="str" cm="1">
        <f t="array" ref="AC9">IFERROR(INDEX(T_Saisie[Activité],MATCH($B9,IF(AC$4&gt;=T_Saisie[Date début],IF(AC$4&lt;=T_Saisie[Date fin],T_Saisie[ID]),""),0)),"")</f>
        <v/>
      </c>
      <c r="AD9" s="2" t="str" cm="1">
        <f t="array" ref="AD9">IFERROR(INDEX(T_Saisie[Activité],MATCH($B9,IF(AD$4&gt;=T_Saisie[Date début],IF(AD$4&lt;=T_Saisie[Date fin],T_Saisie[ID]),""),0)),"")</f>
        <v/>
      </c>
      <c r="AE9" s="2" t="str" cm="1">
        <f t="array" ref="AE9">IFERROR(INDEX(T_Saisie[Activité],MATCH($B9,IF(AE$4&gt;=T_Saisie[Date début],IF(AE$4&lt;=T_Saisie[Date fin],T_Saisie[ID]),""),0)),"")</f>
        <v/>
      </c>
      <c r="AF9" s="2" t="str" cm="1">
        <f t="array" ref="AF9">IFERROR(INDEX(T_Saisie[Activité],MATCH($B9,IF(AF$4&gt;=T_Saisie[Date début],IF(AF$4&lt;=T_Saisie[Date fin],T_Saisie[ID]),""),0)),"")</f>
        <v/>
      </c>
      <c r="AG9" s="2" t="str" cm="1">
        <f t="array" ref="AG9">IFERROR(INDEX(T_Saisie[Activité],MATCH($B9,IF(AG$4&gt;=T_Saisie[Date début],IF(AG$4&lt;=T_Saisie[Date fin],T_Saisie[ID]),""),0)),"")</f>
        <v/>
      </c>
      <c r="AH9" s="2" t="str" cm="1">
        <f t="array" ref="AH9">IFERROR(INDEX(T_Saisie[Activité],MATCH($B9,IF(AH$4&gt;=T_Saisie[Date début],IF(AH$4&lt;=T_Saisie[Date fin],T_Saisie[ID]),""),0)),"")</f>
        <v/>
      </c>
      <c r="AI9" s="2" t="str" cm="1">
        <f t="array" ref="AI9">IFERROR(INDEX(T_Saisie[Activité],MATCH($B9,IF(AI$4&gt;=T_Saisie[Date début],IF(AI$4&lt;=T_Saisie[Date fin],T_Saisie[ID]),""),0)),"")</f>
        <v/>
      </c>
      <c r="AJ9" s="2" t="str" cm="1">
        <f t="array" ref="AJ9">IFERROR(INDEX(T_Saisie[Activité],MATCH($B9,IF(AJ$4&gt;=T_Saisie[Date début],IF(AJ$4&lt;=T_Saisie[Date fin],T_Saisie[ID]),""),0)),"")</f>
        <v/>
      </c>
      <c r="AM9" s="2" t="s">
        <v>34</v>
      </c>
    </row>
    <row r="10" spans="2:39" x14ac:dyDescent="0.35">
      <c r="B10" s="1">
        <v>6</v>
      </c>
      <c r="C10" s="1" t="s">
        <v>40</v>
      </c>
      <c r="D10" s="1"/>
      <c r="E10" s="1"/>
      <c r="F10" s="2" t="str" cm="1">
        <f t="array" ref="F10">IFERROR(INDEX(T_Saisie[Activité],MATCH($B10,IF(F$4&gt;=T_Saisie[Date début],IF(F$4&lt;=T_Saisie[Date fin],T_Saisie[ID]),""),0)),"")</f>
        <v>A</v>
      </c>
      <c r="G10" s="2" t="str" cm="1">
        <f t="array" ref="G10">IFERROR(INDEX(T_Saisie[Activité],MATCH($B10,IF(G$4&gt;=T_Saisie[Date début],IF(G$4&lt;=T_Saisie[Date fin],T_Saisie[ID]),""),0)),"")</f>
        <v>A</v>
      </c>
      <c r="H10" s="2" t="str" cm="1">
        <f t="array" ref="H10">IFERROR(INDEX(T_Saisie[Activité],MATCH($B10,IF(H$4&gt;=T_Saisie[Date début],IF(H$4&lt;=T_Saisie[Date fin],T_Saisie[ID]),""),0)),"")</f>
        <v>A</v>
      </c>
      <c r="I10" s="2" t="str" cm="1">
        <f t="array" ref="I10">IFERROR(INDEX(T_Saisie[Activité],MATCH($B10,IF(I$4&gt;=T_Saisie[Date début],IF(I$4&lt;=T_Saisie[Date fin],T_Saisie[ID]),""),0)),"")</f>
        <v>A</v>
      </c>
      <c r="J10" s="2" t="str" cm="1">
        <f t="array" ref="J10">IFERROR(INDEX(T_Saisie[Activité],MATCH($B10,IF(J$4&gt;=T_Saisie[Date début],IF(J$4&lt;=T_Saisie[Date fin],T_Saisie[ID]),""),0)),"")</f>
        <v>A</v>
      </c>
      <c r="K10" s="2" t="str" cm="1">
        <f t="array" ref="K10">IFERROR(INDEX(T_Saisie[Activité],MATCH($B10,IF(K$4&gt;=T_Saisie[Date début],IF(K$4&lt;=T_Saisie[Date fin],T_Saisie[ID]),""),0)),"")</f>
        <v>A</v>
      </c>
      <c r="L10" s="2" t="str" cm="1">
        <f t="array" ref="L10">IFERROR(INDEX(T_Saisie[Activité],MATCH($B10,IF(L$4&gt;=T_Saisie[Date début],IF(L$4&lt;=T_Saisie[Date fin],T_Saisie[ID]),""),0)),"")</f>
        <v>A</v>
      </c>
      <c r="M10" s="2" t="str" cm="1">
        <f t="array" ref="M10">IFERROR(INDEX(T_Saisie[Activité],MATCH($B10,IF(M$4&gt;=T_Saisie[Date début],IF(M$4&lt;=T_Saisie[Date fin],T_Saisie[ID]),""),0)),"")</f>
        <v>A</v>
      </c>
      <c r="N10" s="2" t="str" cm="1">
        <f t="array" ref="N10">IFERROR(INDEX(T_Saisie[Activité],MATCH($B10,IF(N$4&gt;=T_Saisie[Date début],IF(N$4&lt;=T_Saisie[Date fin],T_Saisie[ID]),""),0)),"")</f>
        <v>A</v>
      </c>
      <c r="O10" s="2" t="str" cm="1">
        <f t="array" ref="O10">IFERROR(INDEX(T_Saisie[Activité],MATCH($B10,IF(O$4&gt;=T_Saisie[Date début],IF(O$4&lt;=T_Saisie[Date fin],T_Saisie[ID]),""),0)),"")</f>
        <v>A</v>
      </c>
      <c r="P10" s="2" t="str" cm="1">
        <f t="array" ref="P10">IFERROR(INDEX(T_Saisie[Activité],MATCH($B10,IF(P$4&gt;=T_Saisie[Date début],IF(P$4&lt;=T_Saisie[Date fin],T_Saisie[ID]),""),0)),"")</f>
        <v>A</v>
      </c>
      <c r="Q10" s="2" t="str" cm="1">
        <f t="array" ref="Q10">IFERROR(INDEX(T_Saisie[Activité],MATCH($B10,IF(Q$4&gt;=T_Saisie[Date début],IF(Q$4&lt;=T_Saisie[Date fin],T_Saisie[ID]),""),0)),"")</f>
        <v>A</v>
      </c>
      <c r="R10" s="2" t="str" cm="1">
        <f t="array" ref="R10">IFERROR(INDEX(T_Saisie[Activité],MATCH($B10,IF(R$4&gt;=T_Saisie[Date début],IF(R$4&lt;=T_Saisie[Date fin],T_Saisie[ID]),""),0)),"")</f>
        <v>A</v>
      </c>
      <c r="S10" s="2" t="str" cm="1">
        <f t="array" ref="S10">IFERROR(INDEX(T_Saisie[Activité],MATCH($B10,IF(S$4&gt;=T_Saisie[Date début],IF(S$4&lt;=T_Saisie[Date fin],T_Saisie[ID]),""),0)),"")</f>
        <v>A</v>
      </c>
      <c r="T10" s="2" t="str" cm="1">
        <f t="array" ref="T10">IFERROR(INDEX(T_Saisie[Activité],MATCH($B10,IF(T$4&gt;=T_Saisie[Date début],IF(T$4&lt;=T_Saisie[Date fin],T_Saisie[ID]),""),0)),"")</f>
        <v>A</v>
      </c>
      <c r="U10" s="2" t="str" cm="1">
        <f t="array" ref="U10">IFERROR(INDEX(T_Saisie[Activité],MATCH($B10,IF(U$4&gt;=T_Saisie[Date début],IF(U$4&lt;=T_Saisie[Date fin],T_Saisie[ID]),""),0)),"")</f>
        <v/>
      </c>
      <c r="V10" s="2" t="str" cm="1">
        <f t="array" ref="V10">IFERROR(INDEX(T_Saisie[Activité],MATCH($B10,IF(V$4&gt;=T_Saisie[Date début],IF(V$4&lt;=T_Saisie[Date fin],T_Saisie[ID]),""),0)),"")</f>
        <v/>
      </c>
      <c r="W10" s="2" t="str" cm="1">
        <f t="array" ref="W10">IFERROR(INDEX(T_Saisie[Activité],MATCH($B10,IF(W$4&gt;=T_Saisie[Date début],IF(W$4&lt;=T_Saisie[Date fin],T_Saisie[ID]),""),0)),"")</f>
        <v/>
      </c>
      <c r="X10" s="2" t="str" cm="1">
        <f t="array" ref="X10">IFERROR(INDEX(T_Saisie[Activité],MATCH($B10,IF(X$4&gt;=T_Saisie[Date début],IF(X$4&lt;=T_Saisie[Date fin],T_Saisie[ID]),""),0)),"")</f>
        <v/>
      </c>
      <c r="Y10" s="2" t="str" cm="1">
        <f t="array" ref="Y10">IFERROR(INDEX(T_Saisie[Activité],MATCH($B10,IF(Y$4&gt;=T_Saisie[Date début],IF(Y$4&lt;=T_Saisie[Date fin],T_Saisie[ID]),""),0)),"")</f>
        <v/>
      </c>
      <c r="Z10" s="2" t="str" cm="1">
        <f t="array" ref="Z10">IFERROR(INDEX(T_Saisie[Activité],MATCH($B10,IF(Z$4&gt;=T_Saisie[Date début],IF(Z$4&lt;=T_Saisie[Date fin],T_Saisie[ID]),""),0)),"")</f>
        <v/>
      </c>
      <c r="AA10" s="2" t="str" cm="1">
        <f t="array" ref="AA10">IFERROR(INDEX(T_Saisie[Activité],MATCH($B10,IF(AA$4&gt;=T_Saisie[Date début],IF(AA$4&lt;=T_Saisie[Date fin],T_Saisie[ID]),""),0)),"")</f>
        <v/>
      </c>
      <c r="AB10" s="2" t="str" cm="1">
        <f t="array" ref="AB10">IFERROR(INDEX(T_Saisie[Activité],MATCH($B10,IF(AB$4&gt;=T_Saisie[Date début],IF(AB$4&lt;=T_Saisie[Date fin],T_Saisie[ID]),""),0)),"")</f>
        <v/>
      </c>
      <c r="AC10" s="2" t="str" cm="1">
        <f t="array" ref="AC10">IFERROR(INDEX(T_Saisie[Activité],MATCH($B10,IF(AC$4&gt;=T_Saisie[Date début],IF(AC$4&lt;=T_Saisie[Date fin],T_Saisie[ID]),""),0)),"")</f>
        <v/>
      </c>
      <c r="AD10" s="2" t="str" cm="1">
        <f t="array" ref="AD10">IFERROR(INDEX(T_Saisie[Activité],MATCH($B10,IF(AD$4&gt;=T_Saisie[Date début],IF(AD$4&lt;=T_Saisie[Date fin],T_Saisie[ID]),""),0)),"")</f>
        <v/>
      </c>
      <c r="AE10" s="2" t="str" cm="1">
        <f t="array" ref="AE10">IFERROR(INDEX(T_Saisie[Activité],MATCH($B10,IF(AE$4&gt;=T_Saisie[Date début],IF(AE$4&lt;=T_Saisie[Date fin],T_Saisie[ID]),""),0)),"")</f>
        <v/>
      </c>
      <c r="AF10" s="2" t="str" cm="1">
        <f t="array" ref="AF10">IFERROR(INDEX(T_Saisie[Activité],MATCH($B10,IF(AF$4&gt;=T_Saisie[Date début],IF(AF$4&lt;=T_Saisie[Date fin],T_Saisie[ID]),""),0)),"")</f>
        <v/>
      </c>
      <c r="AG10" s="2" t="str" cm="1">
        <f t="array" ref="AG10">IFERROR(INDEX(T_Saisie[Activité],MATCH($B10,IF(AG$4&gt;=T_Saisie[Date début],IF(AG$4&lt;=T_Saisie[Date fin],T_Saisie[ID]),""),0)),"")</f>
        <v/>
      </c>
      <c r="AH10" s="2" t="str" cm="1">
        <f t="array" ref="AH10">IFERROR(INDEX(T_Saisie[Activité],MATCH($B10,IF(AH$4&gt;=T_Saisie[Date début],IF(AH$4&lt;=T_Saisie[Date fin],T_Saisie[ID]),""),0)),"")</f>
        <v/>
      </c>
      <c r="AI10" s="2" t="str" cm="1">
        <f t="array" ref="AI10">IFERROR(INDEX(T_Saisie[Activité],MATCH($B10,IF(AI$4&gt;=T_Saisie[Date début],IF(AI$4&lt;=T_Saisie[Date fin],T_Saisie[ID]),""),0)),"")</f>
        <v/>
      </c>
      <c r="AJ10" s="2" t="str" cm="1">
        <f t="array" ref="AJ10">IFERROR(INDEX(T_Saisie[Activité],MATCH($B10,IF(AJ$4&gt;=T_Saisie[Date début],IF(AJ$4&lt;=T_Saisie[Date fin],T_Saisie[ID]),""),0)),"")</f>
        <v/>
      </c>
      <c r="AM10" s="16">
        <f>DATE(D2,1,1)</f>
        <v>44562</v>
      </c>
    </row>
    <row r="11" spans="2:39" x14ac:dyDescent="0.35">
      <c r="B11" s="1">
        <v>7</v>
      </c>
      <c r="C11" s="1" t="s">
        <v>40</v>
      </c>
      <c r="D11" s="1"/>
      <c r="E11" s="1"/>
      <c r="F11" s="2" t="str" cm="1">
        <f t="array" ref="F11">IFERROR(INDEX(T_Saisie[Activité],MATCH($B11,IF(F$4&gt;=T_Saisie[Date début],IF(F$4&lt;=T_Saisie[Date fin],T_Saisie[ID]),""),0)),"")</f>
        <v/>
      </c>
      <c r="G11" s="2" t="str" cm="1">
        <f t="array" ref="G11">IFERROR(INDEX(T_Saisie[Activité],MATCH($B11,IF(G$4&gt;=T_Saisie[Date début],IF(G$4&lt;=T_Saisie[Date fin],T_Saisie[ID]),""),0)),"")</f>
        <v/>
      </c>
      <c r="H11" s="2" t="str" cm="1">
        <f t="array" ref="H11">IFERROR(INDEX(T_Saisie[Activité],MATCH($B11,IF(H$4&gt;=T_Saisie[Date début],IF(H$4&lt;=T_Saisie[Date fin],T_Saisie[ID]),""),0)),"")</f>
        <v/>
      </c>
      <c r="I11" s="2" t="str" cm="1">
        <f t="array" ref="I11">IFERROR(INDEX(T_Saisie[Activité],MATCH($B11,IF(I$4&gt;=T_Saisie[Date début],IF(I$4&lt;=T_Saisie[Date fin],T_Saisie[ID]),""),0)),"")</f>
        <v/>
      </c>
      <c r="J11" s="2" t="str" cm="1">
        <f t="array" ref="J11">IFERROR(INDEX(T_Saisie[Activité],MATCH($B11,IF(J$4&gt;=T_Saisie[Date début],IF(J$4&lt;=T_Saisie[Date fin],T_Saisie[ID]),""),0)),"")</f>
        <v/>
      </c>
      <c r="K11" s="2" t="str" cm="1">
        <f t="array" ref="K11">IFERROR(INDEX(T_Saisie[Activité],MATCH($B11,IF(K$4&gt;=T_Saisie[Date début],IF(K$4&lt;=T_Saisie[Date fin],T_Saisie[ID]),""),0)),"")</f>
        <v/>
      </c>
      <c r="L11" s="2" t="str" cm="1">
        <f t="array" ref="L11">IFERROR(INDEX(T_Saisie[Activité],MATCH($B11,IF(L$4&gt;=T_Saisie[Date début],IF(L$4&lt;=T_Saisie[Date fin],T_Saisie[ID]),""),0)),"")</f>
        <v/>
      </c>
      <c r="M11" s="2" t="str" cm="1">
        <f t="array" ref="M11">IFERROR(INDEX(T_Saisie[Activité],MATCH($B11,IF(M$4&gt;=T_Saisie[Date début],IF(M$4&lt;=T_Saisie[Date fin],T_Saisie[ID]),""),0)),"")</f>
        <v/>
      </c>
      <c r="N11" s="2" t="str" cm="1">
        <f t="array" ref="N11">IFERROR(INDEX(T_Saisie[Activité],MATCH($B11,IF(N$4&gt;=T_Saisie[Date début],IF(N$4&lt;=T_Saisie[Date fin],T_Saisie[ID]),""),0)),"")</f>
        <v/>
      </c>
      <c r="O11" s="2" t="str" cm="1">
        <f t="array" ref="O11">IFERROR(INDEX(T_Saisie[Activité],MATCH($B11,IF(O$4&gt;=T_Saisie[Date début],IF(O$4&lt;=T_Saisie[Date fin],T_Saisie[ID]),""),0)),"")</f>
        <v/>
      </c>
      <c r="P11" s="2" t="str" cm="1">
        <f t="array" ref="P11">IFERROR(INDEX(T_Saisie[Activité],MATCH($B11,IF(P$4&gt;=T_Saisie[Date début],IF(P$4&lt;=T_Saisie[Date fin],T_Saisie[ID]),""),0)),"")</f>
        <v/>
      </c>
      <c r="Q11" s="2" t="str" cm="1">
        <f t="array" ref="Q11">IFERROR(INDEX(T_Saisie[Activité],MATCH($B11,IF(Q$4&gt;=T_Saisie[Date début],IF(Q$4&lt;=T_Saisie[Date fin],T_Saisie[ID]),""),0)),"")</f>
        <v>A</v>
      </c>
      <c r="R11" s="2" t="str" cm="1">
        <f t="array" ref="R11">IFERROR(INDEX(T_Saisie[Activité],MATCH($B11,IF(R$4&gt;=T_Saisie[Date début],IF(R$4&lt;=T_Saisie[Date fin],T_Saisie[ID]),""),0)),"")</f>
        <v>A</v>
      </c>
      <c r="S11" s="2" t="str" cm="1">
        <f t="array" ref="S11">IFERROR(INDEX(T_Saisie[Activité],MATCH($B11,IF(S$4&gt;=T_Saisie[Date début],IF(S$4&lt;=T_Saisie[Date fin],T_Saisie[ID]),""),0)),"")</f>
        <v>A</v>
      </c>
      <c r="T11" s="2" t="str" cm="1">
        <f t="array" ref="T11">IFERROR(INDEX(T_Saisie[Activité],MATCH($B11,IF(T$4&gt;=T_Saisie[Date début],IF(T$4&lt;=T_Saisie[Date fin],T_Saisie[ID]),""),0)),"")</f>
        <v>A</v>
      </c>
      <c r="U11" s="2" t="str" cm="1">
        <f t="array" ref="U11">IFERROR(INDEX(T_Saisie[Activité],MATCH($B11,IF(U$4&gt;=T_Saisie[Date début],IF(U$4&lt;=T_Saisie[Date fin],T_Saisie[ID]),""),0)),"")</f>
        <v>A</v>
      </c>
      <c r="V11" s="2" t="str" cm="1">
        <f t="array" ref="V11">IFERROR(INDEX(T_Saisie[Activité],MATCH($B11,IF(V$4&gt;=T_Saisie[Date début],IF(V$4&lt;=T_Saisie[Date fin],T_Saisie[ID]),""),0)),"")</f>
        <v>A</v>
      </c>
      <c r="W11" s="2" t="str" cm="1">
        <f t="array" ref="W11">IFERROR(INDEX(T_Saisie[Activité],MATCH($B11,IF(W$4&gt;=T_Saisie[Date début],IF(W$4&lt;=T_Saisie[Date fin],T_Saisie[ID]),""),0)),"")</f>
        <v>A</v>
      </c>
      <c r="X11" s="2" t="str" cm="1">
        <f t="array" ref="X11">IFERROR(INDEX(T_Saisie[Activité],MATCH($B11,IF(X$4&gt;=T_Saisie[Date début],IF(X$4&lt;=T_Saisie[Date fin],T_Saisie[ID]),""),0)),"")</f>
        <v/>
      </c>
      <c r="Y11" s="2" t="str" cm="1">
        <f t="array" ref="Y11">IFERROR(INDEX(T_Saisie[Activité],MATCH($B11,IF(Y$4&gt;=T_Saisie[Date début],IF(Y$4&lt;=T_Saisie[Date fin],T_Saisie[ID]),""),0)),"")</f>
        <v/>
      </c>
      <c r="Z11" s="2" t="str" cm="1">
        <f t="array" ref="Z11">IFERROR(INDEX(T_Saisie[Activité],MATCH($B11,IF(Z$4&gt;=T_Saisie[Date début],IF(Z$4&lt;=T_Saisie[Date fin],T_Saisie[ID]),""),0)),"")</f>
        <v/>
      </c>
      <c r="AA11" s="2" t="str" cm="1">
        <f t="array" ref="AA11">IFERROR(INDEX(T_Saisie[Activité],MATCH($B11,IF(AA$4&gt;=T_Saisie[Date début],IF(AA$4&lt;=T_Saisie[Date fin],T_Saisie[ID]),""),0)),"")</f>
        <v/>
      </c>
      <c r="AB11" s="2" t="str" cm="1">
        <f t="array" ref="AB11">IFERROR(INDEX(T_Saisie[Activité],MATCH($B11,IF(AB$4&gt;=T_Saisie[Date début],IF(AB$4&lt;=T_Saisie[Date fin],T_Saisie[ID]),""),0)),"")</f>
        <v/>
      </c>
      <c r="AC11" s="2" t="str" cm="1">
        <f t="array" ref="AC11">IFERROR(INDEX(T_Saisie[Activité],MATCH($B11,IF(AC$4&gt;=T_Saisie[Date début],IF(AC$4&lt;=T_Saisie[Date fin],T_Saisie[ID]),""),0)),"")</f>
        <v/>
      </c>
      <c r="AD11" s="2" t="str" cm="1">
        <f t="array" ref="AD11">IFERROR(INDEX(T_Saisie[Activité],MATCH($B11,IF(AD$4&gt;=T_Saisie[Date début],IF(AD$4&lt;=T_Saisie[Date fin],T_Saisie[ID]),""),0)),"")</f>
        <v/>
      </c>
      <c r="AE11" s="2" t="str" cm="1">
        <f t="array" ref="AE11">IFERROR(INDEX(T_Saisie[Activité],MATCH($B11,IF(AE$4&gt;=T_Saisie[Date début],IF(AE$4&lt;=T_Saisie[Date fin],T_Saisie[ID]),""),0)),"")</f>
        <v/>
      </c>
      <c r="AF11" s="2" t="str" cm="1">
        <f t="array" ref="AF11">IFERROR(INDEX(T_Saisie[Activité],MATCH($B11,IF(AF$4&gt;=T_Saisie[Date début],IF(AF$4&lt;=T_Saisie[Date fin],T_Saisie[ID]),""),0)),"")</f>
        <v/>
      </c>
      <c r="AG11" s="2" t="str" cm="1">
        <f t="array" ref="AG11">IFERROR(INDEX(T_Saisie[Activité],MATCH($B11,IF(AG$4&gt;=T_Saisie[Date début],IF(AG$4&lt;=T_Saisie[Date fin],T_Saisie[ID]),""),0)),"")</f>
        <v/>
      </c>
      <c r="AH11" s="2" t="str" cm="1">
        <f t="array" ref="AH11">IFERROR(INDEX(T_Saisie[Activité],MATCH($B11,IF(AH$4&gt;=T_Saisie[Date début],IF(AH$4&lt;=T_Saisie[Date fin],T_Saisie[ID]),""),0)),"")</f>
        <v/>
      </c>
      <c r="AI11" s="2" t="str" cm="1">
        <f t="array" ref="AI11">IFERROR(INDEX(T_Saisie[Activité],MATCH($B11,IF(AI$4&gt;=T_Saisie[Date début],IF(AI$4&lt;=T_Saisie[Date fin],T_Saisie[ID]),""),0)),"")</f>
        <v/>
      </c>
      <c r="AJ11" s="2" t="str" cm="1">
        <f t="array" ref="AJ11">IFERROR(INDEX(T_Saisie[Activité],MATCH($B11,IF(AJ$4&gt;=T_Saisie[Date début],IF(AJ$4&lt;=T_Saisie[Date fin],T_Saisie[ID]),""),0)),"")</f>
        <v/>
      </c>
      <c r="AM11" s="16">
        <f>DATE(D2,5,1)</f>
        <v>44682</v>
      </c>
    </row>
    <row r="12" spans="2:39" x14ac:dyDescent="0.35">
      <c r="B12" s="1">
        <v>8</v>
      </c>
      <c r="C12" s="1" t="s">
        <v>38</v>
      </c>
      <c r="D12" s="1"/>
      <c r="E12" s="1"/>
      <c r="F12" s="2" t="str" cm="1">
        <f t="array" ref="F12">IFERROR(INDEX(T_Saisie[Activité],MATCH($B12,IF(F$4&gt;=T_Saisie[Date début],IF(F$4&lt;=T_Saisie[Date fin],T_Saisie[ID]),""),0)),"")</f>
        <v/>
      </c>
      <c r="G12" s="2" t="str" cm="1">
        <f t="array" ref="G12">IFERROR(INDEX(T_Saisie[Activité],MATCH($B12,IF(G$4&gt;=T_Saisie[Date début],IF(G$4&lt;=T_Saisie[Date fin],T_Saisie[ID]),""),0)),"")</f>
        <v/>
      </c>
      <c r="H12" s="2" t="str" cm="1">
        <f t="array" ref="H12">IFERROR(INDEX(T_Saisie[Activité],MATCH($B12,IF(H$4&gt;=T_Saisie[Date début],IF(H$4&lt;=T_Saisie[Date fin],T_Saisie[ID]),""),0)),"")</f>
        <v/>
      </c>
      <c r="I12" s="2" t="str" cm="1">
        <f t="array" ref="I12">IFERROR(INDEX(T_Saisie[Activité],MATCH($B12,IF(I$4&gt;=T_Saisie[Date début],IF(I$4&lt;=T_Saisie[Date fin],T_Saisie[ID]),""),0)),"")</f>
        <v/>
      </c>
      <c r="J12" s="2" t="str" cm="1">
        <f t="array" ref="J12">IFERROR(INDEX(T_Saisie[Activité],MATCH($B12,IF(J$4&gt;=T_Saisie[Date début],IF(J$4&lt;=T_Saisie[Date fin],T_Saisie[ID]),""),0)),"")</f>
        <v/>
      </c>
      <c r="K12" s="2" t="str" cm="1">
        <f t="array" ref="K12">IFERROR(INDEX(T_Saisie[Activité],MATCH($B12,IF(K$4&gt;=T_Saisie[Date début],IF(K$4&lt;=T_Saisie[Date fin],T_Saisie[ID]),""),0)),"")</f>
        <v/>
      </c>
      <c r="L12" s="2" t="str" cm="1">
        <f t="array" ref="L12">IFERROR(INDEX(T_Saisie[Activité],MATCH($B12,IF(L$4&gt;=T_Saisie[Date début],IF(L$4&lt;=T_Saisie[Date fin],T_Saisie[ID]),""),0)),"")</f>
        <v/>
      </c>
      <c r="M12" s="2" t="str" cm="1">
        <f t="array" ref="M12">IFERROR(INDEX(T_Saisie[Activité],MATCH($B12,IF(M$4&gt;=T_Saisie[Date début],IF(M$4&lt;=T_Saisie[Date fin],T_Saisie[ID]),""),0)),"")</f>
        <v/>
      </c>
      <c r="N12" s="2" t="str" cm="1">
        <f t="array" ref="N12">IFERROR(INDEX(T_Saisie[Activité],MATCH($B12,IF(N$4&gt;=T_Saisie[Date début],IF(N$4&lt;=T_Saisie[Date fin],T_Saisie[ID]),""),0)),"")</f>
        <v/>
      </c>
      <c r="O12" s="2" t="str" cm="1">
        <f t="array" ref="O12">IFERROR(INDEX(T_Saisie[Activité],MATCH($B12,IF(O$4&gt;=T_Saisie[Date début],IF(O$4&lt;=T_Saisie[Date fin],T_Saisie[ID]),""),0)),"")</f>
        <v/>
      </c>
      <c r="P12" s="2" t="str" cm="1">
        <f t="array" ref="P12">IFERROR(INDEX(T_Saisie[Activité],MATCH($B12,IF(P$4&gt;=T_Saisie[Date début],IF(P$4&lt;=T_Saisie[Date fin],T_Saisie[ID]),""),0)),"")</f>
        <v/>
      </c>
      <c r="Q12" s="2" t="str" cm="1">
        <f t="array" ref="Q12">IFERROR(INDEX(T_Saisie[Activité],MATCH($B12,IF(Q$4&gt;=T_Saisie[Date début],IF(Q$4&lt;=T_Saisie[Date fin],T_Saisie[ID]),""),0)),"")</f>
        <v/>
      </c>
      <c r="R12" s="2" t="str" cm="1">
        <f t="array" ref="R12">IFERROR(INDEX(T_Saisie[Activité],MATCH($B12,IF(R$4&gt;=T_Saisie[Date début],IF(R$4&lt;=T_Saisie[Date fin],T_Saisie[ID]),""),0)),"")</f>
        <v/>
      </c>
      <c r="S12" s="2" t="str" cm="1">
        <f t="array" ref="S12">IFERROR(INDEX(T_Saisie[Activité],MATCH($B12,IF(S$4&gt;=T_Saisie[Date début],IF(S$4&lt;=T_Saisie[Date fin],T_Saisie[ID]),""),0)),"")</f>
        <v/>
      </c>
      <c r="T12" s="2" t="str" cm="1">
        <f t="array" ref="T12">IFERROR(INDEX(T_Saisie[Activité],MATCH($B12,IF(T$4&gt;=T_Saisie[Date début],IF(T$4&lt;=T_Saisie[Date fin],T_Saisie[ID]),""),0)),"")</f>
        <v/>
      </c>
      <c r="U12" s="2" t="str" cm="1">
        <f t="array" ref="U12">IFERROR(INDEX(T_Saisie[Activité],MATCH($B12,IF(U$4&gt;=T_Saisie[Date début],IF(U$4&lt;=T_Saisie[Date fin],T_Saisie[ID]),""),0)),"")</f>
        <v/>
      </c>
      <c r="V12" s="2" t="str" cm="1">
        <f t="array" ref="V12">IFERROR(INDEX(T_Saisie[Activité],MATCH($B12,IF(V$4&gt;=T_Saisie[Date début],IF(V$4&lt;=T_Saisie[Date fin],T_Saisie[ID]),""),0)),"")</f>
        <v/>
      </c>
      <c r="W12" s="2" t="str" cm="1">
        <f t="array" ref="W12">IFERROR(INDEX(T_Saisie[Activité],MATCH($B12,IF(W$4&gt;=T_Saisie[Date début],IF(W$4&lt;=T_Saisie[Date fin],T_Saisie[ID]),""),0)),"")</f>
        <v/>
      </c>
      <c r="X12" s="2" t="str" cm="1">
        <f t="array" ref="X12">IFERROR(INDEX(T_Saisie[Activité],MATCH($B12,IF(X$4&gt;=T_Saisie[Date début],IF(X$4&lt;=T_Saisie[Date fin],T_Saisie[ID]),""),0)),"")</f>
        <v/>
      </c>
      <c r="Y12" s="2" t="str" cm="1">
        <f t="array" ref="Y12">IFERROR(INDEX(T_Saisie[Activité],MATCH($B12,IF(Y$4&gt;=T_Saisie[Date début],IF(Y$4&lt;=T_Saisie[Date fin],T_Saisie[ID]),""),0)),"")</f>
        <v/>
      </c>
      <c r="Z12" s="2" t="str" cm="1">
        <f t="array" ref="Z12">IFERROR(INDEX(T_Saisie[Activité],MATCH($B12,IF(Z$4&gt;=T_Saisie[Date début],IF(Z$4&lt;=T_Saisie[Date fin],T_Saisie[ID]),""),0)),"")</f>
        <v/>
      </c>
      <c r="AA12" s="2" t="str" cm="1">
        <f t="array" ref="AA12">IFERROR(INDEX(T_Saisie[Activité],MATCH($B12,IF(AA$4&gt;=T_Saisie[Date début],IF(AA$4&lt;=T_Saisie[Date fin],T_Saisie[ID]),""),0)),"")</f>
        <v/>
      </c>
      <c r="AB12" s="2" t="str" cm="1">
        <f t="array" ref="AB12">IFERROR(INDEX(T_Saisie[Activité],MATCH($B12,IF(AB$4&gt;=T_Saisie[Date début],IF(AB$4&lt;=T_Saisie[Date fin],T_Saisie[ID]),""),0)),"")</f>
        <v/>
      </c>
      <c r="AC12" s="2" t="str" cm="1">
        <f t="array" ref="AC12">IFERROR(INDEX(T_Saisie[Activité],MATCH($B12,IF(AC$4&gt;=T_Saisie[Date début],IF(AC$4&lt;=T_Saisie[Date fin],T_Saisie[ID]),""),0)),"")</f>
        <v/>
      </c>
      <c r="AD12" s="2" t="str" cm="1">
        <f t="array" ref="AD12">IFERROR(INDEX(T_Saisie[Activité],MATCH($B12,IF(AD$4&gt;=T_Saisie[Date début],IF(AD$4&lt;=T_Saisie[Date fin],T_Saisie[ID]),""),0)),"")</f>
        <v/>
      </c>
      <c r="AE12" s="2" t="str" cm="1">
        <f t="array" ref="AE12">IFERROR(INDEX(T_Saisie[Activité],MATCH($B12,IF(AE$4&gt;=T_Saisie[Date début],IF(AE$4&lt;=T_Saisie[Date fin],T_Saisie[ID]),""),0)),"")</f>
        <v/>
      </c>
      <c r="AF12" s="2" t="str" cm="1">
        <f t="array" ref="AF12">IFERROR(INDEX(T_Saisie[Activité],MATCH($B12,IF(AF$4&gt;=T_Saisie[Date début],IF(AF$4&lt;=T_Saisie[Date fin],T_Saisie[ID]),""),0)),"")</f>
        <v/>
      </c>
      <c r="AG12" s="2" t="str" cm="1">
        <f t="array" ref="AG12">IFERROR(INDEX(T_Saisie[Activité],MATCH($B12,IF(AG$4&gt;=T_Saisie[Date début],IF(AG$4&lt;=T_Saisie[Date fin],T_Saisie[ID]),""),0)),"")</f>
        <v/>
      </c>
      <c r="AH12" s="2" t="str" cm="1">
        <f t="array" ref="AH12">IFERROR(INDEX(T_Saisie[Activité],MATCH($B12,IF(AH$4&gt;=T_Saisie[Date début],IF(AH$4&lt;=T_Saisie[Date fin],T_Saisie[ID]),""),0)),"")</f>
        <v/>
      </c>
      <c r="AI12" s="2" t="str" cm="1">
        <f t="array" ref="AI12">IFERROR(INDEX(T_Saisie[Activité],MATCH($B12,IF(AI$4&gt;=T_Saisie[Date début],IF(AI$4&lt;=T_Saisie[Date fin],T_Saisie[ID]),""),0)),"")</f>
        <v/>
      </c>
      <c r="AJ12" s="2" t="str" cm="1">
        <f t="array" ref="AJ12">IFERROR(INDEX(T_Saisie[Activité],MATCH($B12,IF(AJ$4&gt;=T_Saisie[Date début],IF(AJ$4&lt;=T_Saisie[Date fin],T_Saisie[ID]),""),0)),"")</f>
        <v/>
      </c>
      <c r="AM12" s="16">
        <f>DATE(D2,5,8)</f>
        <v>44689</v>
      </c>
    </row>
    <row r="13" spans="2:39" x14ac:dyDescent="0.35">
      <c r="B13" s="1">
        <v>9</v>
      </c>
      <c r="C13" s="1" t="s">
        <v>41</v>
      </c>
      <c r="D13" s="1"/>
      <c r="E13" s="1"/>
      <c r="F13" s="2" t="str" cm="1">
        <f t="array" ref="F13">IFERROR(INDEX(T_Saisie[Activité],MATCH($B13,IF(F$4&gt;=T_Saisie[Date début],IF(F$4&lt;=T_Saisie[Date fin],T_Saisie[ID]),""),0)),"")</f>
        <v/>
      </c>
      <c r="G13" s="2" t="str" cm="1">
        <f t="array" ref="G13">IFERROR(INDEX(T_Saisie[Activité],MATCH($B13,IF(G$4&gt;=T_Saisie[Date début],IF(G$4&lt;=T_Saisie[Date fin],T_Saisie[ID]),""),0)),"")</f>
        <v/>
      </c>
      <c r="H13" s="2" t="str" cm="1">
        <f t="array" ref="H13">IFERROR(INDEX(T_Saisie[Activité],MATCH($B13,IF(H$4&gt;=T_Saisie[Date début],IF(H$4&lt;=T_Saisie[Date fin],T_Saisie[ID]),""),0)),"")</f>
        <v/>
      </c>
      <c r="I13" s="2" t="str" cm="1">
        <f t="array" ref="I13">IFERROR(INDEX(T_Saisie[Activité],MATCH($B13,IF(I$4&gt;=T_Saisie[Date début],IF(I$4&lt;=T_Saisie[Date fin],T_Saisie[ID]),""),0)),"")</f>
        <v/>
      </c>
      <c r="J13" s="2" t="str" cm="1">
        <f t="array" ref="J13">IFERROR(INDEX(T_Saisie[Activité],MATCH($B13,IF(J$4&gt;=T_Saisie[Date début],IF(J$4&lt;=T_Saisie[Date fin],T_Saisie[ID]),""),0)),"")</f>
        <v/>
      </c>
      <c r="K13" s="2" t="str" cm="1">
        <f t="array" ref="K13">IFERROR(INDEX(T_Saisie[Activité],MATCH($B13,IF(K$4&gt;=T_Saisie[Date début],IF(K$4&lt;=T_Saisie[Date fin],T_Saisie[ID]),""),0)),"")</f>
        <v/>
      </c>
      <c r="L13" s="2" t="str" cm="1">
        <f t="array" ref="L13">IFERROR(INDEX(T_Saisie[Activité],MATCH($B13,IF(L$4&gt;=T_Saisie[Date début],IF(L$4&lt;=T_Saisie[Date fin],T_Saisie[ID]),""),0)),"")</f>
        <v/>
      </c>
      <c r="M13" s="2" t="str" cm="1">
        <f t="array" ref="M13">IFERROR(INDEX(T_Saisie[Activité],MATCH($B13,IF(M$4&gt;=T_Saisie[Date début],IF(M$4&lt;=T_Saisie[Date fin],T_Saisie[ID]),""),0)),"")</f>
        <v/>
      </c>
      <c r="N13" s="2" t="str" cm="1">
        <f t="array" ref="N13">IFERROR(INDEX(T_Saisie[Activité],MATCH($B13,IF(N$4&gt;=T_Saisie[Date début],IF(N$4&lt;=T_Saisie[Date fin],T_Saisie[ID]),""),0)),"")</f>
        <v/>
      </c>
      <c r="O13" s="2" t="str" cm="1">
        <f t="array" ref="O13">IFERROR(INDEX(T_Saisie[Activité],MATCH($B13,IF(O$4&gt;=T_Saisie[Date début],IF(O$4&lt;=T_Saisie[Date fin],T_Saisie[ID]),""),0)),"")</f>
        <v/>
      </c>
      <c r="P13" s="2" t="str" cm="1">
        <f t="array" ref="P13">IFERROR(INDEX(T_Saisie[Activité],MATCH($B13,IF(P$4&gt;=T_Saisie[Date début],IF(P$4&lt;=T_Saisie[Date fin],T_Saisie[ID]),""),0)),"")</f>
        <v/>
      </c>
      <c r="Q13" s="2" t="str" cm="1">
        <f t="array" ref="Q13">IFERROR(INDEX(T_Saisie[Activité],MATCH($B13,IF(Q$4&gt;=T_Saisie[Date début],IF(Q$4&lt;=T_Saisie[Date fin],T_Saisie[ID]),""),0)),"")</f>
        <v/>
      </c>
      <c r="R13" s="2" t="str" cm="1">
        <f t="array" ref="R13">IFERROR(INDEX(T_Saisie[Activité],MATCH($B13,IF(R$4&gt;=T_Saisie[Date début],IF(R$4&lt;=T_Saisie[Date fin],T_Saisie[ID]),""),0)),"")</f>
        <v/>
      </c>
      <c r="S13" s="2" t="str" cm="1">
        <f t="array" ref="S13">IFERROR(INDEX(T_Saisie[Activité],MATCH($B13,IF(S$4&gt;=T_Saisie[Date début],IF(S$4&lt;=T_Saisie[Date fin],T_Saisie[ID]),""),0)),"")</f>
        <v/>
      </c>
      <c r="T13" s="2" t="str" cm="1">
        <f t="array" ref="T13">IFERROR(INDEX(T_Saisie[Activité],MATCH($B13,IF(T$4&gt;=T_Saisie[Date début],IF(T$4&lt;=T_Saisie[Date fin],T_Saisie[ID]),""),0)),"")</f>
        <v/>
      </c>
      <c r="U13" s="2" t="str" cm="1">
        <f t="array" ref="U13">IFERROR(INDEX(T_Saisie[Activité],MATCH($B13,IF(U$4&gt;=T_Saisie[Date début],IF(U$4&lt;=T_Saisie[Date fin],T_Saisie[ID]),""),0)),"")</f>
        <v/>
      </c>
      <c r="V13" s="2" t="str" cm="1">
        <f t="array" ref="V13">IFERROR(INDEX(T_Saisie[Activité],MATCH($B13,IF(V$4&gt;=T_Saisie[Date début],IF(V$4&lt;=T_Saisie[Date fin],T_Saisie[ID]),""),0)),"")</f>
        <v/>
      </c>
      <c r="W13" s="2" t="str" cm="1">
        <f t="array" ref="W13">IFERROR(INDEX(T_Saisie[Activité],MATCH($B13,IF(W$4&gt;=T_Saisie[Date début],IF(W$4&lt;=T_Saisie[Date fin],T_Saisie[ID]),""),0)),"")</f>
        <v/>
      </c>
      <c r="X13" s="2" t="str" cm="1">
        <f t="array" ref="X13">IFERROR(INDEX(T_Saisie[Activité],MATCH($B13,IF(X$4&gt;=T_Saisie[Date début],IF(X$4&lt;=T_Saisie[Date fin],T_Saisie[ID]),""),0)),"")</f>
        <v/>
      </c>
      <c r="Y13" s="2" t="str" cm="1">
        <f t="array" ref="Y13">IFERROR(INDEX(T_Saisie[Activité],MATCH($B13,IF(Y$4&gt;=T_Saisie[Date début],IF(Y$4&lt;=T_Saisie[Date fin],T_Saisie[ID]),""),0)),"")</f>
        <v/>
      </c>
      <c r="Z13" s="2" t="str" cm="1">
        <f t="array" ref="Z13">IFERROR(INDEX(T_Saisie[Activité],MATCH($B13,IF(Z$4&gt;=T_Saisie[Date début],IF(Z$4&lt;=T_Saisie[Date fin],T_Saisie[ID]),""),0)),"")</f>
        <v/>
      </c>
      <c r="AA13" s="2" t="str" cm="1">
        <f t="array" ref="AA13">IFERROR(INDEX(T_Saisie[Activité],MATCH($B13,IF(AA$4&gt;=T_Saisie[Date début],IF(AA$4&lt;=T_Saisie[Date fin],T_Saisie[ID]),""),0)),"")</f>
        <v/>
      </c>
      <c r="AB13" s="2" t="str" cm="1">
        <f t="array" ref="AB13">IFERROR(INDEX(T_Saisie[Activité],MATCH($B13,IF(AB$4&gt;=T_Saisie[Date début],IF(AB$4&lt;=T_Saisie[Date fin],T_Saisie[ID]),""),0)),"")</f>
        <v/>
      </c>
      <c r="AC13" s="2" t="str" cm="1">
        <f t="array" ref="AC13">IFERROR(INDEX(T_Saisie[Activité],MATCH($B13,IF(AC$4&gt;=T_Saisie[Date début],IF(AC$4&lt;=T_Saisie[Date fin],T_Saisie[ID]),""),0)),"")</f>
        <v/>
      </c>
      <c r="AD13" s="2" t="str" cm="1">
        <f t="array" ref="AD13">IFERROR(INDEX(T_Saisie[Activité],MATCH($B13,IF(AD$4&gt;=T_Saisie[Date début],IF(AD$4&lt;=T_Saisie[Date fin],T_Saisie[ID]),""),0)),"")</f>
        <v/>
      </c>
      <c r="AE13" s="2" t="str" cm="1">
        <f t="array" ref="AE13">IFERROR(INDEX(T_Saisie[Activité],MATCH($B13,IF(AE$4&gt;=T_Saisie[Date début],IF(AE$4&lt;=T_Saisie[Date fin],T_Saisie[ID]),""),0)),"")</f>
        <v/>
      </c>
      <c r="AF13" s="2" t="str" cm="1">
        <f t="array" ref="AF13">IFERROR(INDEX(T_Saisie[Activité],MATCH($B13,IF(AF$4&gt;=T_Saisie[Date début],IF(AF$4&lt;=T_Saisie[Date fin],T_Saisie[ID]),""),0)),"")</f>
        <v/>
      </c>
      <c r="AG13" s="2" t="str" cm="1">
        <f t="array" ref="AG13">IFERROR(INDEX(T_Saisie[Activité],MATCH($B13,IF(AG$4&gt;=T_Saisie[Date début],IF(AG$4&lt;=T_Saisie[Date fin],T_Saisie[ID]),""),0)),"")</f>
        <v/>
      </c>
      <c r="AH13" s="2" t="str" cm="1">
        <f t="array" ref="AH13">IFERROR(INDEX(T_Saisie[Activité],MATCH($B13,IF(AH$4&gt;=T_Saisie[Date début],IF(AH$4&lt;=T_Saisie[Date fin],T_Saisie[ID]),""),0)),"")</f>
        <v/>
      </c>
      <c r="AI13" s="2" t="str" cm="1">
        <f t="array" ref="AI13">IFERROR(INDEX(T_Saisie[Activité],MATCH($B13,IF(AI$4&gt;=T_Saisie[Date début],IF(AI$4&lt;=T_Saisie[Date fin],T_Saisie[ID]),""),0)),"")</f>
        <v/>
      </c>
      <c r="AJ13" s="2" t="str" cm="1">
        <f t="array" ref="AJ13">IFERROR(INDEX(T_Saisie[Activité],MATCH($B13,IF(AJ$4&gt;=T_Saisie[Date début],IF(AJ$4&lt;=T_Saisie[Date fin],T_Saisie[ID]),""),0)),"")</f>
        <v/>
      </c>
      <c r="AM13" s="16">
        <f>DATE(D2,7,14)</f>
        <v>44756</v>
      </c>
    </row>
    <row r="14" spans="2:39" x14ac:dyDescent="0.35">
      <c r="B14" s="1">
        <v>10</v>
      </c>
      <c r="C14" s="1" t="s">
        <v>42</v>
      </c>
      <c r="D14" s="1"/>
      <c r="E14" s="1"/>
      <c r="F14" s="2" t="str" cm="1">
        <f t="array" ref="F14">IFERROR(INDEX(T_Saisie[Activité],MATCH($B14,IF(F$4&gt;=T_Saisie[Date début],IF(F$4&lt;=T_Saisie[Date fin],T_Saisie[ID]),""),0)),"")</f>
        <v/>
      </c>
      <c r="G14" s="2" t="str" cm="1">
        <f t="array" ref="G14">IFERROR(INDEX(T_Saisie[Activité],MATCH($B14,IF(G$4&gt;=T_Saisie[Date début],IF(G$4&lt;=T_Saisie[Date fin],T_Saisie[ID]),""),0)),"")</f>
        <v/>
      </c>
      <c r="H14" s="2" t="str" cm="1">
        <f t="array" ref="H14">IFERROR(INDEX(T_Saisie[Activité],MATCH($B14,IF(H$4&gt;=T_Saisie[Date début],IF(H$4&lt;=T_Saisie[Date fin],T_Saisie[ID]),""),0)),"")</f>
        <v/>
      </c>
      <c r="I14" s="2" t="str" cm="1">
        <f t="array" ref="I14">IFERROR(INDEX(T_Saisie[Activité],MATCH($B14,IF(I$4&gt;=T_Saisie[Date début],IF(I$4&lt;=T_Saisie[Date fin],T_Saisie[ID]),""),0)),"")</f>
        <v/>
      </c>
      <c r="J14" s="2" t="str" cm="1">
        <f t="array" ref="J14">IFERROR(INDEX(T_Saisie[Activité],MATCH($B14,IF(J$4&gt;=T_Saisie[Date début],IF(J$4&lt;=T_Saisie[Date fin],T_Saisie[ID]),""),0)),"")</f>
        <v/>
      </c>
      <c r="K14" s="2" t="str" cm="1">
        <f t="array" ref="K14">IFERROR(INDEX(T_Saisie[Activité],MATCH($B14,IF(K$4&gt;=T_Saisie[Date début],IF(K$4&lt;=T_Saisie[Date fin],T_Saisie[ID]),""),0)),"")</f>
        <v/>
      </c>
      <c r="L14" s="2" t="str" cm="1">
        <f t="array" ref="L14">IFERROR(INDEX(T_Saisie[Activité],MATCH($B14,IF(L$4&gt;=T_Saisie[Date début],IF(L$4&lt;=T_Saisie[Date fin],T_Saisie[ID]),""),0)),"")</f>
        <v/>
      </c>
      <c r="M14" s="2" t="str" cm="1">
        <f t="array" ref="M14">IFERROR(INDEX(T_Saisie[Activité],MATCH($B14,IF(M$4&gt;=T_Saisie[Date début],IF(M$4&lt;=T_Saisie[Date fin],T_Saisie[ID]),""),0)),"")</f>
        <v/>
      </c>
      <c r="N14" s="2" t="str" cm="1">
        <f t="array" ref="N14">IFERROR(INDEX(T_Saisie[Activité],MATCH($B14,IF(N$4&gt;=T_Saisie[Date début],IF(N$4&lt;=T_Saisie[Date fin],T_Saisie[ID]),""),0)),"")</f>
        <v/>
      </c>
      <c r="O14" s="2" t="str" cm="1">
        <f t="array" ref="O14">IFERROR(INDEX(T_Saisie[Activité],MATCH($B14,IF(O$4&gt;=T_Saisie[Date début],IF(O$4&lt;=T_Saisie[Date fin],T_Saisie[ID]),""),0)),"")</f>
        <v/>
      </c>
      <c r="P14" s="2" t="str" cm="1">
        <f t="array" ref="P14">IFERROR(INDEX(T_Saisie[Activité],MATCH($B14,IF(P$4&gt;=T_Saisie[Date début],IF(P$4&lt;=T_Saisie[Date fin],T_Saisie[ID]),""),0)),"")</f>
        <v/>
      </c>
      <c r="Q14" s="2" t="str" cm="1">
        <f t="array" ref="Q14">IFERROR(INDEX(T_Saisie[Activité],MATCH($B14,IF(Q$4&gt;=T_Saisie[Date début],IF(Q$4&lt;=T_Saisie[Date fin],T_Saisie[ID]),""),0)),"")</f>
        <v/>
      </c>
      <c r="R14" s="2" t="str" cm="1">
        <f t="array" ref="R14">IFERROR(INDEX(T_Saisie[Activité],MATCH($B14,IF(R$4&gt;=T_Saisie[Date début],IF(R$4&lt;=T_Saisie[Date fin],T_Saisie[ID]),""),0)),"")</f>
        <v/>
      </c>
      <c r="S14" s="2" t="str" cm="1">
        <f t="array" ref="S14">IFERROR(INDEX(T_Saisie[Activité],MATCH($B14,IF(S$4&gt;=T_Saisie[Date début],IF(S$4&lt;=T_Saisie[Date fin],T_Saisie[ID]),""),0)),"")</f>
        <v/>
      </c>
      <c r="T14" s="2" t="str" cm="1">
        <f t="array" ref="T14">IFERROR(INDEX(T_Saisie[Activité],MATCH($B14,IF(T$4&gt;=T_Saisie[Date début],IF(T$4&lt;=T_Saisie[Date fin],T_Saisie[ID]),""),0)),"")</f>
        <v/>
      </c>
      <c r="U14" s="2" t="str" cm="1">
        <f t="array" ref="U14">IFERROR(INDEX(T_Saisie[Activité],MATCH($B14,IF(U$4&gt;=T_Saisie[Date début],IF(U$4&lt;=T_Saisie[Date fin],T_Saisie[ID]),""),0)),"")</f>
        <v/>
      </c>
      <c r="V14" s="2" t="str" cm="1">
        <f t="array" ref="V14">IFERROR(INDEX(T_Saisie[Activité],MATCH($B14,IF(V$4&gt;=T_Saisie[Date début],IF(V$4&lt;=T_Saisie[Date fin],T_Saisie[ID]),""),0)),"")</f>
        <v/>
      </c>
      <c r="W14" s="2" t="str" cm="1">
        <f t="array" ref="W14">IFERROR(INDEX(T_Saisie[Activité],MATCH($B14,IF(W$4&gt;=T_Saisie[Date début],IF(W$4&lt;=T_Saisie[Date fin],T_Saisie[ID]),""),0)),"")</f>
        <v/>
      </c>
      <c r="X14" s="2" t="str" cm="1">
        <f t="array" ref="X14">IFERROR(INDEX(T_Saisie[Activité],MATCH($B14,IF(X$4&gt;=T_Saisie[Date début],IF(X$4&lt;=T_Saisie[Date fin],T_Saisie[ID]),""),0)),"")</f>
        <v/>
      </c>
      <c r="Y14" s="2" t="str" cm="1">
        <f t="array" ref="Y14">IFERROR(INDEX(T_Saisie[Activité],MATCH($B14,IF(Y$4&gt;=T_Saisie[Date début],IF(Y$4&lt;=T_Saisie[Date fin],T_Saisie[ID]),""),0)),"")</f>
        <v/>
      </c>
      <c r="Z14" s="2" t="str" cm="1">
        <f t="array" ref="Z14">IFERROR(INDEX(T_Saisie[Activité],MATCH($B14,IF(Z$4&gt;=T_Saisie[Date début],IF(Z$4&lt;=T_Saisie[Date fin],T_Saisie[ID]),""),0)),"")</f>
        <v>A</v>
      </c>
      <c r="AA14" s="2" t="str" cm="1">
        <f t="array" ref="AA14">IFERROR(INDEX(T_Saisie[Activité],MATCH($B14,IF(AA$4&gt;=T_Saisie[Date début],IF(AA$4&lt;=T_Saisie[Date fin],T_Saisie[ID]),""),0)),"")</f>
        <v>A</v>
      </c>
      <c r="AB14" s="2" t="str" cm="1">
        <f t="array" ref="AB14">IFERROR(INDEX(T_Saisie[Activité],MATCH($B14,IF(AB$4&gt;=T_Saisie[Date début],IF(AB$4&lt;=T_Saisie[Date fin],T_Saisie[ID]),""),0)),"")</f>
        <v>A</v>
      </c>
      <c r="AC14" s="2" t="str" cm="1">
        <f t="array" ref="AC14">IFERROR(INDEX(T_Saisie[Activité],MATCH($B14,IF(AC$4&gt;=T_Saisie[Date début],IF(AC$4&lt;=T_Saisie[Date fin],T_Saisie[ID]),""),0)),"")</f>
        <v>A</v>
      </c>
      <c r="AD14" s="2" t="str" cm="1">
        <f t="array" ref="AD14">IFERROR(INDEX(T_Saisie[Activité],MATCH($B14,IF(AD$4&gt;=T_Saisie[Date début],IF(AD$4&lt;=T_Saisie[Date fin],T_Saisie[ID]),""),0)),"")</f>
        <v>A</v>
      </c>
      <c r="AE14" s="2" t="str" cm="1">
        <f t="array" ref="AE14">IFERROR(INDEX(T_Saisie[Activité],MATCH($B14,IF(AE$4&gt;=T_Saisie[Date début],IF(AE$4&lt;=T_Saisie[Date fin],T_Saisie[ID]),""),0)),"")</f>
        <v>A</v>
      </c>
      <c r="AF14" s="2" t="str" cm="1">
        <f t="array" ref="AF14">IFERROR(INDEX(T_Saisie[Activité],MATCH($B14,IF(AF$4&gt;=T_Saisie[Date début],IF(AF$4&lt;=T_Saisie[Date fin],T_Saisie[ID]),""),0)),"")</f>
        <v>A</v>
      </c>
      <c r="AG14" s="2" t="str" cm="1">
        <f t="array" ref="AG14">IFERROR(INDEX(T_Saisie[Activité],MATCH($B14,IF(AG$4&gt;=T_Saisie[Date début],IF(AG$4&lt;=T_Saisie[Date fin],T_Saisie[ID]),""),0)),"")</f>
        <v>A</v>
      </c>
      <c r="AH14" s="2" t="str" cm="1">
        <f t="array" ref="AH14">IFERROR(INDEX(T_Saisie[Activité],MATCH($B14,IF(AH$4&gt;=T_Saisie[Date début],IF(AH$4&lt;=T_Saisie[Date fin],T_Saisie[ID]),""),0)),"")</f>
        <v/>
      </c>
      <c r="AI14" s="2" t="str" cm="1">
        <f t="array" ref="AI14">IFERROR(INDEX(T_Saisie[Activité],MATCH($B14,IF(AI$4&gt;=T_Saisie[Date début],IF(AI$4&lt;=T_Saisie[Date fin],T_Saisie[ID]),""),0)),"")</f>
        <v/>
      </c>
      <c r="AJ14" s="2" t="str" cm="1">
        <f t="array" ref="AJ14">IFERROR(INDEX(T_Saisie[Activité],MATCH($B14,IF(AJ$4&gt;=T_Saisie[Date début],IF(AJ$4&lt;=T_Saisie[Date fin],T_Saisie[ID]),""),0)),"")</f>
        <v/>
      </c>
      <c r="AM14" s="16">
        <f>DATE(D2,8,15)</f>
        <v>44788</v>
      </c>
    </row>
    <row r="15" spans="2:39" x14ac:dyDescent="0.35">
      <c r="B15" s="1">
        <v>11</v>
      </c>
      <c r="C15" s="1" t="s">
        <v>39</v>
      </c>
      <c r="D15" s="1"/>
      <c r="E15" s="1"/>
      <c r="F15" s="2" t="str" cm="1">
        <f t="array" ref="F15">IFERROR(INDEX(T_Saisie[Activité],MATCH($B15,IF(F$4&gt;=T_Saisie[Date début],IF(F$4&lt;=T_Saisie[Date fin],T_Saisie[ID]),""),0)),"")</f>
        <v/>
      </c>
      <c r="G15" s="2" t="str" cm="1">
        <f t="array" ref="G15">IFERROR(INDEX(T_Saisie[Activité],MATCH($B15,IF(G$4&gt;=T_Saisie[Date début],IF(G$4&lt;=T_Saisie[Date fin],T_Saisie[ID]),""),0)),"")</f>
        <v/>
      </c>
      <c r="H15" s="2" t="str" cm="1">
        <f t="array" ref="H15">IFERROR(INDEX(T_Saisie[Activité],MATCH($B15,IF(H$4&gt;=T_Saisie[Date début],IF(H$4&lt;=T_Saisie[Date fin],T_Saisie[ID]),""),0)),"")</f>
        <v/>
      </c>
      <c r="I15" s="2" t="str" cm="1">
        <f t="array" ref="I15">IFERROR(INDEX(T_Saisie[Activité],MATCH($B15,IF(I$4&gt;=T_Saisie[Date début],IF(I$4&lt;=T_Saisie[Date fin],T_Saisie[ID]),""),0)),"")</f>
        <v/>
      </c>
      <c r="J15" s="2" t="str" cm="1">
        <f t="array" ref="J15">IFERROR(INDEX(T_Saisie[Activité],MATCH($B15,IF(J$4&gt;=T_Saisie[Date début],IF(J$4&lt;=T_Saisie[Date fin],T_Saisie[ID]),""),0)),"")</f>
        <v/>
      </c>
      <c r="K15" s="2" t="str" cm="1">
        <f t="array" ref="K15">IFERROR(INDEX(T_Saisie[Activité],MATCH($B15,IF(K$4&gt;=T_Saisie[Date début],IF(K$4&lt;=T_Saisie[Date fin],T_Saisie[ID]),""),0)),"")</f>
        <v/>
      </c>
      <c r="L15" s="2" t="str" cm="1">
        <f t="array" ref="L15">IFERROR(INDEX(T_Saisie[Activité],MATCH($B15,IF(L$4&gt;=T_Saisie[Date début],IF(L$4&lt;=T_Saisie[Date fin],T_Saisie[ID]),""),0)),"")</f>
        <v/>
      </c>
      <c r="M15" s="2" t="str" cm="1">
        <f t="array" ref="M15">IFERROR(INDEX(T_Saisie[Activité],MATCH($B15,IF(M$4&gt;=T_Saisie[Date début],IF(M$4&lt;=T_Saisie[Date fin],T_Saisie[ID]),""),0)),"")</f>
        <v/>
      </c>
      <c r="N15" s="2" t="str" cm="1">
        <f t="array" ref="N15">IFERROR(INDEX(T_Saisie[Activité],MATCH($B15,IF(N$4&gt;=T_Saisie[Date début],IF(N$4&lt;=T_Saisie[Date fin],T_Saisie[ID]),""),0)),"")</f>
        <v/>
      </c>
      <c r="O15" s="2" t="str" cm="1">
        <f t="array" ref="O15">IFERROR(INDEX(T_Saisie[Activité],MATCH($B15,IF(O$4&gt;=T_Saisie[Date début],IF(O$4&lt;=T_Saisie[Date fin],T_Saisie[ID]),""),0)),"")</f>
        <v/>
      </c>
      <c r="P15" s="2" t="str" cm="1">
        <f t="array" ref="P15">IFERROR(INDEX(T_Saisie[Activité],MATCH($B15,IF(P$4&gt;=T_Saisie[Date début],IF(P$4&lt;=T_Saisie[Date fin],T_Saisie[ID]),""),0)),"")</f>
        <v/>
      </c>
      <c r="Q15" s="2" t="str" cm="1">
        <f t="array" ref="Q15">IFERROR(INDEX(T_Saisie[Activité],MATCH($B15,IF(Q$4&gt;=T_Saisie[Date début],IF(Q$4&lt;=T_Saisie[Date fin],T_Saisie[ID]),""),0)),"")</f>
        <v/>
      </c>
      <c r="R15" s="2" t="str" cm="1">
        <f t="array" ref="R15">IFERROR(INDEX(T_Saisie[Activité],MATCH($B15,IF(R$4&gt;=T_Saisie[Date début],IF(R$4&lt;=T_Saisie[Date fin],T_Saisie[ID]),""),0)),"")</f>
        <v/>
      </c>
      <c r="S15" s="2" t="str" cm="1">
        <f t="array" ref="S15">IFERROR(INDEX(T_Saisie[Activité],MATCH($B15,IF(S$4&gt;=T_Saisie[Date début],IF(S$4&lt;=T_Saisie[Date fin],T_Saisie[ID]),""),0)),"")</f>
        <v/>
      </c>
      <c r="T15" s="2" t="str" cm="1">
        <f t="array" ref="T15">IFERROR(INDEX(T_Saisie[Activité],MATCH($B15,IF(T$4&gt;=T_Saisie[Date début],IF(T$4&lt;=T_Saisie[Date fin],T_Saisie[ID]),""),0)),"")</f>
        <v/>
      </c>
      <c r="U15" s="2" t="str" cm="1">
        <f t="array" ref="U15">IFERROR(INDEX(T_Saisie[Activité],MATCH($B15,IF(U$4&gt;=T_Saisie[Date début],IF(U$4&lt;=T_Saisie[Date fin],T_Saisie[ID]),""),0)),"")</f>
        <v/>
      </c>
      <c r="V15" s="2" t="str" cm="1">
        <f t="array" ref="V15">IFERROR(INDEX(T_Saisie[Activité],MATCH($B15,IF(V$4&gt;=T_Saisie[Date début],IF(V$4&lt;=T_Saisie[Date fin],T_Saisie[ID]),""),0)),"")</f>
        <v/>
      </c>
      <c r="W15" s="2" t="str" cm="1">
        <f t="array" ref="W15">IFERROR(INDEX(T_Saisie[Activité],MATCH($B15,IF(W$4&gt;=T_Saisie[Date début],IF(W$4&lt;=T_Saisie[Date fin],T_Saisie[ID]),""),0)),"")</f>
        <v/>
      </c>
      <c r="X15" s="2" t="str" cm="1">
        <f t="array" ref="X15">IFERROR(INDEX(T_Saisie[Activité],MATCH($B15,IF(X$4&gt;=T_Saisie[Date début],IF(X$4&lt;=T_Saisie[Date fin],T_Saisie[ID]),""),0)),"")</f>
        <v/>
      </c>
      <c r="Y15" s="2" t="str" cm="1">
        <f t="array" ref="Y15">IFERROR(INDEX(T_Saisie[Activité],MATCH($B15,IF(Y$4&gt;=T_Saisie[Date début],IF(Y$4&lt;=T_Saisie[Date fin],T_Saisie[ID]),""),0)),"")</f>
        <v/>
      </c>
      <c r="Z15" s="2" t="str" cm="1">
        <f t="array" ref="Z15">IFERROR(INDEX(T_Saisie[Activité],MATCH($B15,IF(Z$4&gt;=T_Saisie[Date début],IF(Z$4&lt;=T_Saisie[Date fin],T_Saisie[ID]),""),0)),"")</f>
        <v/>
      </c>
      <c r="AA15" s="2" t="str" cm="1">
        <f t="array" ref="AA15">IFERROR(INDEX(T_Saisie[Activité],MATCH($B15,IF(AA$4&gt;=T_Saisie[Date début],IF(AA$4&lt;=T_Saisie[Date fin],T_Saisie[ID]),""),0)),"")</f>
        <v/>
      </c>
      <c r="AB15" s="2" t="str" cm="1">
        <f t="array" ref="AB15">IFERROR(INDEX(T_Saisie[Activité],MATCH($B15,IF(AB$4&gt;=T_Saisie[Date début],IF(AB$4&lt;=T_Saisie[Date fin],T_Saisie[ID]),""),0)),"")</f>
        <v/>
      </c>
      <c r="AC15" s="2" t="str" cm="1">
        <f t="array" ref="AC15">IFERROR(INDEX(T_Saisie[Activité],MATCH($B15,IF(AC$4&gt;=T_Saisie[Date début],IF(AC$4&lt;=T_Saisie[Date fin],T_Saisie[ID]),""),0)),"")</f>
        <v/>
      </c>
      <c r="AD15" s="2" t="str" cm="1">
        <f t="array" ref="AD15">IFERROR(INDEX(T_Saisie[Activité],MATCH($B15,IF(AD$4&gt;=T_Saisie[Date début],IF(AD$4&lt;=T_Saisie[Date fin],T_Saisie[ID]),""),0)),"")</f>
        <v/>
      </c>
      <c r="AE15" s="2" t="str" cm="1">
        <f t="array" ref="AE15">IFERROR(INDEX(T_Saisie[Activité],MATCH($B15,IF(AE$4&gt;=T_Saisie[Date début],IF(AE$4&lt;=T_Saisie[Date fin],T_Saisie[ID]),""),0)),"")</f>
        <v/>
      </c>
      <c r="AF15" s="2" t="str" cm="1">
        <f t="array" ref="AF15">IFERROR(INDEX(T_Saisie[Activité],MATCH($B15,IF(AF$4&gt;=T_Saisie[Date début],IF(AF$4&lt;=T_Saisie[Date fin],T_Saisie[ID]),""),0)),"")</f>
        <v/>
      </c>
      <c r="AG15" s="2" t="str" cm="1">
        <f t="array" ref="AG15">IFERROR(INDEX(T_Saisie[Activité],MATCH($B15,IF(AG$4&gt;=T_Saisie[Date début],IF(AG$4&lt;=T_Saisie[Date fin],T_Saisie[ID]),""),0)),"")</f>
        <v/>
      </c>
      <c r="AH15" s="2" t="str" cm="1">
        <f t="array" ref="AH15">IFERROR(INDEX(T_Saisie[Activité],MATCH($B15,IF(AH$4&gt;=T_Saisie[Date début],IF(AH$4&lt;=T_Saisie[Date fin],T_Saisie[ID]),""),0)),"")</f>
        <v/>
      </c>
      <c r="AI15" s="2" t="str" cm="1">
        <f t="array" ref="AI15">IFERROR(INDEX(T_Saisie[Activité],MATCH($B15,IF(AI$4&gt;=T_Saisie[Date début],IF(AI$4&lt;=T_Saisie[Date fin],T_Saisie[ID]),""),0)),"")</f>
        <v/>
      </c>
      <c r="AJ15" s="2" t="str" cm="1">
        <f t="array" ref="AJ15">IFERROR(INDEX(T_Saisie[Activité],MATCH($B15,IF(AJ$4&gt;=T_Saisie[Date début],IF(AJ$4&lt;=T_Saisie[Date fin],T_Saisie[ID]),""),0)),"")</f>
        <v/>
      </c>
      <c r="AM15" s="16">
        <f>DATE(D2,11,1)</f>
        <v>44866</v>
      </c>
    </row>
    <row r="16" spans="2:39" x14ac:dyDescent="0.35">
      <c r="B16" s="1">
        <v>12</v>
      </c>
      <c r="C16" s="1" t="s">
        <v>43</v>
      </c>
      <c r="D16" s="1"/>
      <c r="E16" s="1"/>
      <c r="F16" s="2" t="str" cm="1">
        <f t="array" ref="F16">IFERROR(INDEX(T_Saisie[Activité],MATCH($B16,IF(F$4&gt;=T_Saisie[Date début],IF(F$4&lt;=T_Saisie[Date fin],T_Saisie[ID]),""),0)),"")</f>
        <v/>
      </c>
      <c r="G16" s="2" t="str" cm="1">
        <f t="array" ref="G16">IFERROR(INDEX(T_Saisie[Activité],MATCH($B16,IF(G$4&gt;=T_Saisie[Date début],IF(G$4&lt;=T_Saisie[Date fin],T_Saisie[ID]),""),0)),"")</f>
        <v/>
      </c>
      <c r="H16" s="2" t="str" cm="1">
        <f t="array" ref="H16">IFERROR(INDEX(T_Saisie[Activité],MATCH($B16,IF(H$4&gt;=T_Saisie[Date début],IF(H$4&lt;=T_Saisie[Date fin],T_Saisie[ID]),""),0)),"")</f>
        <v/>
      </c>
      <c r="I16" s="2" t="str" cm="1">
        <f t="array" ref="I16">IFERROR(INDEX(T_Saisie[Activité],MATCH($B16,IF(I$4&gt;=T_Saisie[Date début],IF(I$4&lt;=T_Saisie[Date fin],T_Saisie[ID]),""),0)),"")</f>
        <v/>
      </c>
      <c r="J16" s="2" t="str" cm="1">
        <f t="array" ref="J16">IFERROR(INDEX(T_Saisie[Activité],MATCH($B16,IF(J$4&gt;=T_Saisie[Date début],IF(J$4&lt;=T_Saisie[Date fin],T_Saisie[ID]),""),0)),"")</f>
        <v/>
      </c>
      <c r="K16" s="2" t="str" cm="1">
        <f t="array" ref="K16">IFERROR(INDEX(T_Saisie[Activité],MATCH($B16,IF(K$4&gt;=T_Saisie[Date début],IF(K$4&lt;=T_Saisie[Date fin],T_Saisie[ID]),""),0)),"")</f>
        <v/>
      </c>
      <c r="L16" s="2" t="str" cm="1">
        <f t="array" ref="L16">IFERROR(INDEX(T_Saisie[Activité],MATCH($B16,IF(L$4&gt;=T_Saisie[Date début],IF(L$4&lt;=T_Saisie[Date fin],T_Saisie[ID]),""),0)),"")</f>
        <v/>
      </c>
      <c r="M16" s="2" t="str" cm="1">
        <f t="array" ref="M16">IFERROR(INDEX(T_Saisie[Activité],MATCH($B16,IF(M$4&gt;=T_Saisie[Date début],IF(M$4&lt;=T_Saisie[Date fin],T_Saisie[ID]),""),0)),"")</f>
        <v/>
      </c>
      <c r="N16" s="2" t="str" cm="1">
        <f t="array" ref="N16">IFERROR(INDEX(T_Saisie[Activité],MATCH($B16,IF(N$4&gt;=T_Saisie[Date début],IF(N$4&lt;=T_Saisie[Date fin],T_Saisie[ID]),""),0)),"")</f>
        <v/>
      </c>
      <c r="O16" s="2" t="str" cm="1">
        <f t="array" ref="O16">IFERROR(INDEX(T_Saisie[Activité],MATCH($B16,IF(O$4&gt;=T_Saisie[Date début],IF(O$4&lt;=T_Saisie[Date fin],T_Saisie[ID]),""),0)),"")</f>
        <v/>
      </c>
      <c r="P16" s="2" t="str" cm="1">
        <f t="array" ref="P16">IFERROR(INDEX(T_Saisie[Activité],MATCH($B16,IF(P$4&gt;=T_Saisie[Date début],IF(P$4&lt;=T_Saisie[Date fin],T_Saisie[ID]),""),0)),"")</f>
        <v/>
      </c>
      <c r="Q16" s="2" t="str" cm="1">
        <f t="array" ref="Q16">IFERROR(INDEX(T_Saisie[Activité],MATCH($B16,IF(Q$4&gt;=T_Saisie[Date début],IF(Q$4&lt;=T_Saisie[Date fin],T_Saisie[ID]),""),0)),"")</f>
        <v/>
      </c>
      <c r="R16" s="2" t="str" cm="1">
        <f t="array" ref="R16">IFERROR(INDEX(T_Saisie[Activité],MATCH($B16,IF(R$4&gt;=T_Saisie[Date début],IF(R$4&lt;=T_Saisie[Date fin],T_Saisie[ID]),""),0)),"")</f>
        <v/>
      </c>
      <c r="S16" s="2" t="str" cm="1">
        <f t="array" ref="S16">IFERROR(INDEX(T_Saisie[Activité],MATCH($B16,IF(S$4&gt;=T_Saisie[Date début],IF(S$4&lt;=T_Saisie[Date fin],T_Saisie[ID]),""),0)),"")</f>
        <v/>
      </c>
      <c r="T16" s="2" t="str" cm="1">
        <f t="array" ref="T16">IFERROR(INDEX(T_Saisie[Activité],MATCH($B16,IF(T$4&gt;=T_Saisie[Date début],IF(T$4&lt;=T_Saisie[Date fin],T_Saisie[ID]),""),0)),"")</f>
        <v/>
      </c>
      <c r="U16" s="2" t="str" cm="1">
        <f t="array" ref="U16">IFERROR(INDEX(T_Saisie[Activité],MATCH($B16,IF(U$4&gt;=T_Saisie[Date début],IF(U$4&lt;=T_Saisie[Date fin],T_Saisie[ID]),""),0)),"")</f>
        <v/>
      </c>
      <c r="V16" s="2" t="str" cm="1">
        <f t="array" ref="V16">IFERROR(INDEX(T_Saisie[Activité],MATCH($B16,IF(V$4&gt;=T_Saisie[Date début],IF(V$4&lt;=T_Saisie[Date fin],T_Saisie[ID]),""),0)),"")</f>
        <v/>
      </c>
      <c r="W16" s="2" t="str" cm="1">
        <f t="array" ref="W16">IFERROR(INDEX(T_Saisie[Activité],MATCH($B16,IF(W$4&gt;=T_Saisie[Date début],IF(W$4&lt;=T_Saisie[Date fin],T_Saisie[ID]),""),0)),"")</f>
        <v/>
      </c>
      <c r="X16" s="2" t="str" cm="1">
        <f t="array" ref="X16">IFERROR(INDEX(T_Saisie[Activité],MATCH($B16,IF(X$4&gt;=T_Saisie[Date début],IF(X$4&lt;=T_Saisie[Date fin],T_Saisie[ID]),""),0)),"")</f>
        <v/>
      </c>
      <c r="Y16" s="2" t="str" cm="1">
        <f t="array" ref="Y16">IFERROR(INDEX(T_Saisie[Activité],MATCH($B16,IF(Y$4&gt;=T_Saisie[Date début],IF(Y$4&lt;=T_Saisie[Date fin],T_Saisie[ID]),""),0)),"")</f>
        <v/>
      </c>
      <c r="Z16" s="2" t="str" cm="1">
        <f t="array" ref="Z16">IFERROR(INDEX(T_Saisie[Activité],MATCH($B16,IF(Z$4&gt;=T_Saisie[Date début],IF(Z$4&lt;=T_Saisie[Date fin],T_Saisie[ID]),""),0)),"")</f>
        <v/>
      </c>
      <c r="AA16" s="2" t="str" cm="1">
        <f t="array" ref="AA16">IFERROR(INDEX(T_Saisie[Activité],MATCH($B16,IF(AA$4&gt;=T_Saisie[Date début],IF(AA$4&lt;=T_Saisie[Date fin],T_Saisie[ID]),""),0)),"")</f>
        <v/>
      </c>
      <c r="AB16" s="2" t="str" cm="1">
        <f t="array" ref="AB16">IFERROR(INDEX(T_Saisie[Activité],MATCH($B16,IF(AB$4&gt;=T_Saisie[Date début],IF(AB$4&lt;=T_Saisie[Date fin],T_Saisie[ID]),""),0)),"")</f>
        <v/>
      </c>
      <c r="AC16" s="2" t="str" cm="1">
        <f t="array" ref="AC16">IFERROR(INDEX(T_Saisie[Activité],MATCH($B16,IF(AC$4&gt;=T_Saisie[Date début],IF(AC$4&lt;=T_Saisie[Date fin],T_Saisie[ID]),""),0)),"")</f>
        <v/>
      </c>
      <c r="AD16" s="2" t="str" cm="1">
        <f t="array" ref="AD16">IFERROR(INDEX(T_Saisie[Activité],MATCH($B16,IF(AD$4&gt;=T_Saisie[Date début],IF(AD$4&lt;=T_Saisie[Date fin],T_Saisie[ID]),""),0)),"")</f>
        <v/>
      </c>
      <c r="AE16" s="2" t="str" cm="1">
        <f t="array" ref="AE16">IFERROR(INDEX(T_Saisie[Activité],MATCH($B16,IF(AE$4&gt;=T_Saisie[Date début],IF(AE$4&lt;=T_Saisie[Date fin],T_Saisie[ID]),""),0)),"")</f>
        <v/>
      </c>
      <c r="AF16" s="2" t="str" cm="1">
        <f t="array" ref="AF16">IFERROR(INDEX(T_Saisie[Activité],MATCH($B16,IF(AF$4&gt;=T_Saisie[Date début],IF(AF$4&lt;=T_Saisie[Date fin],T_Saisie[ID]),""),0)),"")</f>
        <v/>
      </c>
      <c r="AG16" s="2" t="str" cm="1">
        <f t="array" ref="AG16">IFERROR(INDEX(T_Saisie[Activité],MATCH($B16,IF(AG$4&gt;=T_Saisie[Date début],IF(AG$4&lt;=T_Saisie[Date fin],T_Saisie[ID]),""),0)),"")</f>
        <v/>
      </c>
      <c r="AH16" s="2" t="str" cm="1">
        <f t="array" ref="AH16">IFERROR(INDEX(T_Saisie[Activité],MATCH($B16,IF(AH$4&gt;=T_Saisie[Date début],IF(AH$4&lt;=T_Saisie[Date fin],T_Saisie[ID]),""),0)),"")</f>
        <v/>
      </c>
      <c r="AI16" s="2" t="str" cm="1">
        <f t="array" ref="AI16">IFERROR(INDEX(T_Saisie[Activité],MATCH($B16,IF(AI$4&gt;=T_Saisie[Date début],IF(AI$4&lt;=T_Saisie[Date fin],T_Saisie[ID]),""),0)),"")</f>
        <v/>
      </c>
      <c r="AJ16" s="2" t="str" cm="1">
        <f t="array" ref="AJ16">IFERROR(INDEX(T_Saisie[Activité],MATCH($B16,IF(AJ$4&gt;=T_Saisie[Date début],IF(AJ$4&lt;=T_Saisie[Date fin],T_Saisie[ID]),""),0)),"")</f>
        <v/>
      </c>
      <c r="AM16" s="16">
        <f>DATE(D2,11,11)</f>
        <v>44876</v>
      </c>
    </row>
    <row r="17" spans="2:39" x14ac:dyDescent="0.3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M17" s="16">
        <f>DATE(D2,12,25)</f>
        <v>44920</v>
      </c>
    </row>
    <row r="18" spans="2:39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M18" s="15">
        <f>AM7+1</f>
        <v>44669</v>
      </c>
    </row>
    <row r="19" spans="2:39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M19" s="15">
        <f>AM7+39</f>
        <v>44707</v>
      </c>
    </row>
    <row r="20" spans="2:39" x14ac:dyDescent="0.3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M20" s="15">
        <f>AM7+50</f>
        <v>44718</v>
      </c>
    </row>
    <row r="21" spans="2:39" x14ac:dyDescent="0.3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2:39" x14ac:dyDescent="0.3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2:39" x14ac:dyDescent="0.3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2:39" x14ac:dyDescent="0.3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2:39" x14ac:dyDescent="0.3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2:39" x14ac:dyDescent="0.3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2:39" x14ac:dyDescent="0.3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2:39" x14ac:dyDescent="0.3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2:39" x14ac:dyDescent="0.3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2:39" x14ac:dyDescent="0.35">
      <c r="B30" s="1"/>
      <c r="C30" s="1"/>
      <c r="D30" s="7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2:39" x14ac:dyDescent="0.3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2:39" x14ac:dyDescent="0.3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2:36" x14ac:dyDescent="0.3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2:36" x14ac:dyDescent="0.3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2:36" x14ac:dyDescent="0.3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  <row r="36" spans="2:36" x14ac:dyDescent="0.3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</row>
    <row r="37" spans="2:36" x14ac:dyDescent="0.3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</row>
    <row r="38" spans="2:36" x14ac:dyDescent="0.3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</row>
    <row r="39" spans="2:36" x14ac:dyDescent="0.3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</row>
    <row r="40" spans="2:36" x14ac:dyDescent="0.3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</row>
    <row r="41" spans="2:36" x14ac:dyDescent="0.3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</row>
    <row r="42" spans="2:36" x14ac:dyDescent="0.3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</row>
    <row r="43" spans="2:36" x14ac:dyDescent="0.3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</row>
    <row r="44" spans="2:36" x14ac:dyDescent="0.3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</row>
    <row r="45" spans="2:36" x14ac:dyDescent="0.3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</row>
    <row r="46" spans="2:36" x14ac:dyDescent="0.3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</row>
    <row r="47" spans="2:36" x14ac:dyDescent="0.3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</row>
    <row r="48" spans="2:36" x14ac:dyDescent="0.3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</row>
    <row r="49" spans="2:36" x14ac:dyDescent="0.3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</row>
    <row r="50" spans="2:36" x14ac:dyDescent="0.3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</row>
    <row r="51" spans="2:36" x14ac:dyDescent="0.3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</row>
    <row r="52" spans="2:36" x14ac:dyDescent="0.3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</row>
    <row r="53" spans="2:36" x14ac:dyDescent="0.3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</row>
    <row r="54" spans="2:36" x14ac:dyDescent="0.3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2:36" x14ac:dyDescent="0.3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2:36" x14ac:dyDescent="0.3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  <row r="57" spans="2:36" x14ac:dyDescent="0.3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</row>
    <row r="58" spans="2:36" x14ac:dyDescent="0.3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</row>
    <row r="59" spans="2:36" x14ac:dyDescent="0.3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</row>
    <row r="60" spans="2:36" x14ac:dyDescent="0.3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</row>
    <row r="61" spans="2:36" x14ac:dyDescent="0.3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</row>
    <row r="62" spans="2:36" x14ac:dyDescent="0.3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</row>
    <row r="63" spans="2:36" x14ac:dyDescent="0.3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</row>
    <row r="64" spans="2:36" x14ac:dyDescent="0.3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</row>
    <row r="65" spans="2:36" x14ac:dyDescent="0.3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</row>
    <row r="66" spans="2:36" x14ac:dyDescent="0.3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</row>
    <row r="67" spans="2:36" x14ac:dyDescent="0.3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</row>
    <row r="68" spans="2:36" x14ac:dyDescent="0.3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</row>
    <row r="69" spans="2:36" x14ac:dyDescent="0.3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</row>
    <row r="70" spans="2:36" x14ac:dyDescent="0.3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</row>
    <row r="71" spans="2:36" x14ac:dyDescent="0.3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</row>
    <row r="72" spans="2:36" x14ac:dyDescent="0.3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</row>
    <row r="73" spans="2:36" x14ac:dyDescent="0.3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</row>
    <row r="74" spans="2:36" x14ac:dyDescent="0.3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</row>
    <row r="75" spans="2:36" x14ac:dyDescent="0.3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</row>
    <row r="76" spans="2:36" x14ac:dyDescent="0.3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</row>
    <row r="77" spans="2:36" x14ac:dyDescent="0.3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</row>
    <row r="78" spans="2:36" x14ac:dyDescent="0.3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</row>
    <row r="79" spans="2:36" x14ac:dyDescent="0.3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</row>
    <row r="80" spans="2:36" x14ac:dyDescent="0.3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</row>
    <row r="81" spans="2:36" x14ac:dyDescent="0.3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</row>
    <row r="82" spans="2:36" x14ac:dyDescent="0.3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</row>
    <row r="83" spans="2:36" x14ac:dyDescent="0.3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</row>
    <row r="84" spans="2:36" x14ac:dyDescent="0.3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</row>
    <row r="85" spans="2:36" x14ac:dyDescent="0.3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</row>
    <row r="86" spans="2:36" x14ac:dyDescent="0.3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</row>
    <row r="87" spans="2:36" x14ac:dyDescent="0.3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</row>
    <row r="88" spans="2:36" x14ac:dyDescent="0.3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</row>
    <row r="89" spans="2:36" x14ac:dyDescent="0.3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</row>
    <row r="90" spans="2:36" x14ac:dyDescent="0.3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</row>
    <row r="91" spans="2:36" x14ac:dyDescent="0.3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</row>
    <row r="92" spans="2:36" x14ac:dyDescent="0.3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</row>
    <row r="93" spans="2:36" x14ac:dyDescent="0.3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</row>
    <row r="94" spans="2:36" x14ac:dyDescent="0.3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</row>
    <row r="95" spans="2:36" x14ac:dyDescent="0.3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</row>
    <row r="96" spans="2:36" x14ac:dyDescent="0.3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</row>
    <row r="97" spans="2:36" x14ac:dyDescent="0.3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</row>
    <row r="98" spans="2:36" x14ac:dyDescent="0.3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</row>
    <row r="99" spans="2:36" x14ac:dyDescent="0.3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</row>
    <row r="100" spans="2:36" x14ac:dyDescent="0.3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</row>
    <row r="101" spans="2:36" x14ac:dyDescent="0.3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</row>
    <row r="102" spans="2:36" x14ac:dyDescent="0.3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</row>
    <row r="103" spans="2:36" x14ac:dyDescent="0.3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</row>
    <row r="104" spans="2:36" x14ac:dyDescent="0.3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</row>
    <row r="105" spans="2:36" x14ac:dyDescent="0.3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</row>
    <row r="106" spans="2:36" x14ac:dyDescent="0.3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</row>
    <row r="107" spans="2:36" x14ac:dyDescent="0.3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2:36" x14ac:dyDescent="0.3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2:36" x14ac:dyDescent="0.3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2:36" x14ac:dyDescent="0.3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2:36" x14ac:dyDescent="0.3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2:36" x14ac:dyDescent="0.3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2:36" x14ac:dyDescent="0.3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2:36" x14ac:dyDescent="0.3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2:36" x14ac:dyDescent="0.3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2:36" x14ac:dyDescent="0.3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2:36" x14ac:dyDescent="0.3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2:36" x14ac:dyDescent="0.3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2:36" x14ac:dyDescent="0.3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2:36" x14ac:dyDescent="0.3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2:36" x14ac:dyDescent="0.3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2:36" x14ac:dyDescent="0.3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2:36" x14ac:dyDescent="0.3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2:36" x14ac:dyDescent="0.3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2:36" x14ac:dyDescent="0.3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2:36" x14ac:dyDescent="0.3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2:36" x14ac:dyDescent="0.3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2:36" x14ac:dyDescent="0.3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2:36" x14ac:dyDescent="0.3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2:36" x14ac:dyDescent="0.3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2:36" x14ac:dyDescent="0.3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2:36" x14ac:dyDescent="0.3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2:36" x14ac:dyDescent="0.3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2:36" x14ac:dyDescent="0.3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2:36" x14ac:dyDescent="0.3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2:36" x14ac:dyDescent="0.3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2:36" x14ac:dyDescent="0.3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2:36" x14ac:dyDescent="0.3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2:36" x14ac:dyDescent="0.3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2:36" x14ac:dyDescent="0.3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2:36" x14ac:dyDescent="0.3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2:36" x14ac:dyDescent="0.3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2:36" x14ac:dyDescent="0.3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2:36" x14ac:dyDescent="0.3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2:36" x14ac:dyDescent="0.3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2:36" x14ac:dyDescent="0.3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2:36" x14ac:dyDescent="0.3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2:36" x14ac:dyDescent="0.3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2:36" x14ac:dyDescent="0.3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2:36" x14ac:dyDescent="0.3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2:36" x14ac:dyDescent="0.3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2:36" x14ac:dyDescent="0.3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</row>
    <row r="153" spans="2:36" x14ac:dyDescent="0.3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2:36" x14ac:dyDescent="0.3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2:36" x14ac:dyDescent="0.3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2:36" x14ac:dyDescent="0.3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2:36" x14ac:dyDescent="0.3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</row>
    <row r="158" spans="2:36" x14ac:dyDescent="0.3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</row>
    <row r="159" spans="2:36" x14ac:dyDescent="0.3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</row>
    <row r="160" spans="2:36" x14ac:dyDescent="0.3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</row>
    <row r="161" spans="2:36" x14ac:dyDescent="0.3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</row>
    <row r="162" spans="2:36" x14ac:dyDescent="0.3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</row>
    <row r="163" spans="2:36" x14ac:dyDescent="0.3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</row>
    <row r="164" spans="2:36" x14ac:dyDescent="0.3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</row>
    <row r="165" spans="2:36" x14ac:dyDescent="0.3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</row>
    <row r="166" spans="2:36" x14ac:dyDescent="0.3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</row>
    <row r="167" spans="2:36" x14ac:dyDescent="0.3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</row>
    <row r="168" spans="2:36" x14ac:dyDescent="0.3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</row>
    <row r="169" spans="2:36" x14ac:dyDescent="0.3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</row>
    <row r="170" spans="2:36" x14ac:dyDescent="0.3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</row>
    <row r="171" spans="2:36" x14ac:dyDescent="0.3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</row>
    <row r="172" spans="2:36" x14ac:dyDescent="0.3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</row>
    <row r="173" spans="2:36" x14ac:dyDescent="0.3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</row>
    <row r="174" spans="2:36" x14ac:dyDescent="0.3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</row>
    <row r="175" spans="2:36" x14ac:dyDescent="0.3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</row>
    <row r="176" spans="2:36" x14ac:dyDescent="0.3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</row>
    <row r="177" spans="2:36" x14ac:dyDescent="0.3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</row>
    <row r="178" spans="2:36" x14ac:dyDescent="0.3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</row>
    <row r="179" spans="2:36" x14ac:dyDescent="0.3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</row>
    <row r="180" spans="2:36" x14ac:dyDescent="0.3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</row>
    <row r="181" spans="2:36" x14ac:dyDescent="0.3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</row>
    <row r="182" spans="2:36" x14ac:dyDescent="0.3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</row>
    <row r="183" spans="2:36" x14ac:dyDescent="0.3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</row>
    <row r="184" spans="2:36" x14ac:dyDescent="0.3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</row>
    <row r="185" spans="2:36" x14ac:dyDescent="0.3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</row>
    <row r="186" spans="2:36" x14ac:dyDescent="0.3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</row>
    <row r="187" spans="2:36" x14ac:dyDescent="0.3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</row>
    <row r="188" spans="2:36" x14ac:dyDescent="0.3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</row>
    <row r="189" spans="2:36" x14ac:dyDescent="0.3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</row>
    <row r="190" spans="2:36" x14ac:dyDescent="0.3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</row>
    <row r="191" spans="2:36" x14ac:dyDescent="0.3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</row>
    <row r="192" spans="2:36" x14ac:dyDescent="0.3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</row>
    <row r="193" spans="2:36" x14ac:dyDescent="0.3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</row>
    <row r="194" spans="2:36" x14ac:dyDescent="0.3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</row>
    <row r="195" spans="2:36" x14ac:dyDescent="0.3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</row>
    <row r="196" spans="2:36" x14ac:dyDescent="0.3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</row>
    <row r="197" spans="2:36" x14ac:dyDescent="0.3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</row>
    <row r="198" spans="2:36" x14ac:dyDescent="0.3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</row>
    <row r="199" spans="2:36" x14ac:dyDescent="0.3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</row>
    <row r="200" spans="2:36" x14ac:dyDescent="0.3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</row>
    <row r="201" spans="2:36" x14ac:dyDescent="0.3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</row>
    <row r="202" spans="2:36" x14ac:dyDescent="0.3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</row>
    <row r="203" spans="2:36" x14ac:dyDescent="0.3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</row>
    <row r="204" spans="2:36" x14ac:dyDescent="0.3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</row>
    <row r="205" spans="2:36" x14ac:dyDescent="0.3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</row>
    <row r="206" spans="2:36" x14ac:dyDescent="0.3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</row>
    <row r="207" spans="2:36" x14ac:dyDescent="0.3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</row>
    <row r="208" spans="2:36" x14ac:dyDescent="0.3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</row>
    <row r="209" spans="2:36" x14ac:dyDescent="0.3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</row>
    <row r="210" spans="2:36" x14ac:dyDescent="0.3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</row>
    <row r="211" spans="2:36" x14ac:dyDescent="0.3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</row>
    <row r="212" spans="2:36" x14ac:dyDescent="0.3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</row>
    <row r="213" spans="2:36" x14ac:dyDescent="0.3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</row>
    <row r="214" spans="2:36" x14ac:dyDescent="0.3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</row>
    <row r="215" spans="2:36" x14ac:dyDescent="0.3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</row>
    <row r="216" spans="2:36" x14ac:dyDescent="0.3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</row>
    <row r="217" spans="2:36" x14ac:dyDescent="0.3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</row>
    <row r="218" spans="2:36" x14ac:dyDescent="0.3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</row>
    <row r="219" spans="2:36" x14ac:dyDescent="0.3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</row>
    <row r="220" spans="2:36" x14ac:dyDescent="0.3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</row>
  </sheetData>
  <autoFilter ref="B4:C16" xr:uid="{A1D22EF4-594C-428D-A813-B4610C9FEAC2}"/>
  <conditionalFormatting sqref="F4:AJ220">
    <cfRule type="expression" dxfId="9" priority="1">
      <formula>MONTH(F$4)&lt;&gt;MONTH($F$4)</formula>
    </cfRule>
    <cfRule type="expression" dxfId="8" priority="2">
      <formula>COUNTIF($AM$10:$AM$20,F$4)&gt;0</formula>
    </cfRule>
    <cfRule type="expression" dxfId="7" priority="3">
      <formula>WEEKDAY(F$4,2)&gt;5</formula>
    </cfRule>
    <cfRule type="expression" dxfId="6" priority="4">
      <formula>F4="A"</formula>
    </cfRule>
  </conditionalFormatting>
  <dataValidations count="1">
    <dataValidation type="list" allowBlank="1" showInputMessage="1" showErrorMessage="1" sqref="C5:C50" xr:uid="{AE7AA2F1-8B0D-4679-9E90-F0B3D648E60B}">
      <formula1>"C1,C2,C3,C4,C5,C6,C7,C8,C9,C10,C11,C12,C13,C14,C15"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8</xdr:col>
                    <xdr:colOff>44450</xdr:colOff>
                    <xdr:row>1</xdr:row>
                    <xdr:rowOff>12700</xdr:rowOff>
                  </from>
                  <to>
                    <xdr:col>13</xdr:col>
                    <xdr:colOff>127000</xdr:colOff>
                    <xdr:row>1</xdr:row>
                    <xdr:rowOff>222250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C3740-7EC8-443E-836A-721B7A9EBD04}">
  <sheetPr codeName="Feuil2"/>
  <dimension ref="B1:E8"/>
  <sheetViews>
    <sheetView showGridLines="0" tabSelected="1" workbookViewId="0">
      <selection activeCell="B6" sqref="B6:E6"/>
    </sheetView>
  </sheetViews>
  <sheetFormatPr baseColWidth="10" defaultRowHeight="14.5" x14ac:dyDescent="0.35"/>
  <cols>
    <col min="1" max="1" width="3" customWidth="1"/>
    <col min="2" max="2" width="15.6328125" customWidth="1"/>
    <col min="3" max="4" width="15.6328125" style="14" customWidth="1"/>
    <col min="5" max="5" width="15.6328125" customWidth="1"/>
  </cols>
  <sheetData>
    <row r="1" spans="2:5" ht="9.5" customHeight="1" x14ac:dyDescent="0.35"/>
    <row r="2" spans="2:5" x14ac:dyDescent="0.35">
      <c r="B2" s="17" t="s">
        <v>32</v>
      </c>
      <c r="C2" s="18" t="s">
        <v>35</v>
      </c>
      <c r="D2" s="18" t="s">
        <v>36</v>
      </c>
      <c r="E2" s="17" t="s">
        <v>37</v>
      </c>
    </row>
    <row r="3" spans="2:5" x14ac:dyDescent="0.35">
      <c r="B3" s="19">
        <v>3</v>
      </c>
      <c r="C3" s="20">
        <v>44573</v>
      </c>
      <c r="D3" s="20">
        <v>44575</v>
      </c>
      <c r="E3" s="19" t="s">
        <v>3</v>
      </c>
    </row>
    <row r="4" spans="2:5" x14ac:dyDescent="0.35">
      <c r="B4" s="19">
        <v>6</v>
      </c>
      <c r="C4" s="20">
        <v>44581</v>
      </c>
      <c r="D4" s="20">
        <v>44607</v>
      </c>
      <c r="E4" s="19" t="s">
        <v>3</v>
      </c>
    </row>
    <row r="5" spans="2:5" x14ac:dyDescent="0.35">
      <c r="B5" s="21">
        <v>10</v>
      </c>
      <c r="C5" s="22">
        <v>44613</v>
      </c>
      <c r="D5" s="22">
        <v>44620</v>
      </c>
      <c r="E5" s="21" t="s">
        <v>3</v>
      </c>
    </row>
    <row r="6" spans="2:5" x14ac:dyDescent="0.35">
      <c r="B6" s="21">
        <v>7</v>
      </c>
      <c r="C6" s="22">
        <v>44604</v>
      </c>
      <c r="D6" s="22">
        <v>44610</v>
      </c>
      <c r="E6" s="21" t="s">
        <v>3</v>
      </c>
    </row>
    <row r="7" spans="2:5" x14ac:dyDescent="0.35">
      <c r="B7" s="21">
        <v>4</v>
      </c>
      <c r="C7" s="22">
        <v>44637</v>
      </c>
      <c r="D7" s="22">
        <v>44639</v>
      </c>
      <c r="E7" s="21" t="s">
        <v>3</v>
      </c>
    </row>
    <row r="8" spans="2:5" x14ac:dyDescent="0.35">
      <c r="B8" s="21">
        <v>10</v>
      </c>
      <c r="C8" s="22">
        <v>44637</v>
      </c>
      <c r="D8" s="22">
        <v>44639</v>
      </c>
      <c r="E8" s="21" t="s">
        <v>3</v>
      </c>
    </row>
  </sheetData>
  <phoneticPr fontId="3" type="noConversion"/>
  <dataValidations count="3">
    <dataValidation type="date" operator="greaterThanOrEqual" allowBlank="1" showInputMessage="1" showErrorMessage="1" errorTitle="Date incorrecte" sqref="C1:D1" xr:uid="{F8323543-CA24-423B-90CA-70A0659CF620}">
      <formula1>44562</formula1>
    </dataValidation>
    <dataValidation operator="greaterThanOrEqual" allowBlank="1" showInputMessage="1" showErrorMessage="1" errorTitle="Date incorrecte" sqref="C2:D2" xr:uid="{57395DF6-BAFC-4570-B9E6-A2CD8C642C30}"/>
    <dataValidation type="date" operator="greaterThan" allowBlank="1" showInputMessage="1" showErrorMessage="1" sqref="C3:D1048576" xr:uid="{6F66F1AD-5ECD-4709-BD9C-E83CCD1F276D}">
      <formula1>44562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54E5E6-7E5E-4F98-9852-3C6F02CF291D}">
          <x14:formula1>
            <xm:f>Paramètres!$C$3</xm:f>
          </x14:formula1>
          <xm:sqref>E1 E3:E1048576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787F0-AD17-4AEF-A344-FC949D53F363}">
  <sheetPr codeName="Feuil3"/>
  <dimension ref="B2:L15"/>
  <sheetViews>
    <sheetView showGridLines="0" workbookViewId="0">
      <selection activeCell="F4" sqref="F4"/>
    </sheetView>
  </sheetViews>
  <sheetFormatPr baseColWidth="10" defaultRowHeight="14.5" x14ac:dyDescent="0.35"/>
  <cols>
    <col min="2" max="2" width="17.08984375" bestFit="1" customWidth="1"/>
    <col min="5" max="5" width="18.6328125" bestFit="1" customWidth="1"/>
    <col min="8" max="8" width="18.453125" customWidth="1"/>
  </cols>
  <sheetData>
    <row r="2" spans="2:12" x14ac:dyDescent="0.35">
      <c r="B2" s="8" t="s">
        <v>37</v>
      </c>
      <c r="C2" s="8" t="s">
        <v>2</v>
      </c>
      <c r="E2" s="8" t="s">
        <v>7</v>
      </c>
      <c r="F2" s="8">
        <v>2022</v>
      </c>
      <c r="G2" s="9"/>
      <c r="H2" s="8" t="s">
        <v>5</v>
      </c>
      <c r="J2" s="8" t="s">
        <v>32</v>
      </c>
      <c r="L2" t="s">
        <v>33</v>
      </c>
    </row>
    <row r="3" spans="2:12" x14ac:dyDescent="0.35">
      <c r="B3" s="2" t="s">
        <v>4</v>
      </c>
      <c r="C3" s="2" t="s">
        <v>3</v>
      </c>
      <c r="E3" s="10" t="s">
        <v>8</v>
      </c>
      <c r="F3" s="11">
        <f>DATE($F$2,1,1)</f>
        <v>44562</v>
      </c>
      <c r="H3" s="12" t="s">
        <v>20</v>
      </c>
      <c r="J3" s="2">
        <v>1</v>
      </c>
    </row>
    <row r="4" spans="2:12" x14ac:dyDescent="0.35">
      <c r="E4" s="10" t="s">
        <v>9</v>
      </c>
      <c r="F4" s="11">
        <f>ROUND(DATE($F$2,4,MOD(234-11*MOD($F$2,19),30))/7,)*7-6</f>
        <v>44668</v>
      </c>
      <c r="H4" s="12" t="s">
        <v>21</v>
      </c>
      <c r="J4" s="2">
        <v>2</v>
      </c>
    </row>
    <row r="5" spans="2:12" x14ac:dyDescent="0.35">
      <c r="E5" s="10" t="s">
        <v>10</v>
      </c>
      <c r="F5" s="11">
        <f>F4+1</f>
        <v>44669</v>
      </c>
      <c r="H5" s="12" t="s">
        <v>22</v>
      </c>
      <c r="J5" s="2">
        <v>3</v>
      </c>
    </row>
    <row r="6" spans="2:12" x14ac:dyDescent="0.35">
      <c r="E6" s="10" t="s">
        <v>11</v>
      </c>
      <c r="F6" s="11">
        <f>DATE($F$2,5,1)</f>
        <v>44682</v>
      </c>
      <c r="H6" s="12" t="s">
        <v>23</v>
      </c>
      <c r="J6" s="2">
        <v>4</v>
      </c>
    </row>
    <row r="7" spans="2:12" x14ac:dyDescent="0.35">
      <c r="E7" s="10" t="s">
        <v>12</v>
      </c>
      <c r="F7" s="11">
        <f>DATE($F$2,5,8)</f>
        <v>44689</v>
      </c>
      <c r="H7" s="12" t="s">
        <v>24</v>
      </c>
      <c r="J7" s="2">
        <v>5</v>
      </c>
    </row>
    <row r="8" spans="2:12" x14ac:dyDescent="0.35">
      <c r="E8" s="10" t="s">
        <v>13</v>
      </c>
      <c r="F8" s="11">
        <f>F4+39</f>
        <v>44707</v>
      </c>
      <c r="H8" s="12" t="s">
        <v>25</v>
      </c>
      <c r="J8" s="2">
        <v>6</v>
      </c>
    </row>
    <row r="9" spans="2:12" x14ac:dyDescent="0.35">
      <c r="E9" s="10" t="s">
        <v>14</v>
      </c>
      <c r="F9" s="11">
        <f>F4+49</f>
        <v>44717</v>
      </c>
      <c r="H9" s="12" t="s">
        <v>26</v>
      </c>
      <c r="J9" s="2">
        <v>7</v>
      </c>
    </row>
    <row r="10" spans="2:12" x14ac:dyDescent="0.35">
      <c r="E10" s="10" t="s">
        <v>15</v>
      </c>
      <c r="F10" s="11">
        <f>F4+50</f>
        <v>44718</v>
      </c>
      <c r="H10" s="12" t="s">
        <v>27</v>
      </c>
      <c r="J10" s="2">
        <v>8</v>
      </c>
    </row>
    <row r="11" spans="2:12" x14ac:dyDescent="0.35">
      <c r="E11" s="10" t="s">
        <v>16</v>
      </c>
      <c r="F11" s="11">
        <f>DATE($F$2,7,14)</f>
        <v>44756</v>
      </c>
      <c r="H11" s="12" t="s">
        <v>28</v>
      </c>
      <c r="J11" s="2">
        <v>9</v>
      </c>
    </row>
    <row r="12" spans="2:12" x14ac:dyDescent="0.35">
      <c r="E12" s="10" t="s">
        <v>17</v>
      </c>
      <c r="F12" s="11">
        <f>DATE($F$2,8,15)</f>
        <v>44788</v>
      </c>
      <c r="H12" s="12" t="s">
        <v>29</v>
      </c>
      <c r="J12" s="2">
        <v>10</v>
      </c>
    </row>
    <row r="13" spans="2:12" x14ac:dyDescent="0.35">
      <c r="E13" s="10" t="s">
        <v>18</v>
      </c>
      <c r="F13" s="11">
        <f>DATE($F$2,11,1)</f>
        <v>44866</v>
      </c>
      <c r="H13" s="12" t="s">
        <v>30</v>
      </c>
      <c r="J13" s="2">
        <v>11</v>
      </c>
    </row>
    <row r="14" spans="2:12" x14ac:dyDescent="0.35">
      <c r="E14" s="10" t="s">
        <v>12</v>
      </c>
      <c r="F14" s="11">
        <f>DATE($F$2,11,11)</f>
        <v>44876</v>
      </c>
      <c r="H14" s="12" t="s">
        <v>31</v>
      </c>
      <c r="J14" s="2">
        <v>12</v>
      </c>
    </row>
    <row r="15" spans="2:12" x14ac:dyDescent="0.35">
      <c r="E15" s="10" t="s">
        <v>19</v>
      </c>
      <c r="F15" s="11">
        <f>DATE($F$2,12,25)</f>
        <v>44920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Dashboard mensuel</vt:lpstr>
      <vt:lpstr>Entrée données</vt:lpstr>
      <vt:lpstr>Paramètres</vt:lpstr>
      <vt:lpstr>abs</vt:lpstr>
      <vt:lpstr>Absences</vt:lpstr>
      <vt:lpstr>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ASGHAR, Saeed</dc:creator>
  <cp:lastModifiedBy>Asg</cp:lastModifiedBy>
  <dcterms:created xsi:type="dcterms:W3CDTF">2022-03-11T17:13:57Z</dcterms:created>
  <dcterms:modified xsi:type="dcterms:W3CDTF">2022-03-13T20:30:35Z</dcterms:modified>
</cp:coreProperties>
</file>