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4096275\Desktop\"/>
    </mc:Choice>
  </mc:AlternateContent>
  <bookViews>
    <workbookView xWindow="0" yWindow="0" windowWidth="20490" windowHeight="3945"/>
  </bookViews>
  <sheets>
    <sheet name="Check List observations" sheetId="7" r:id="rId1"/>
    <sheet name="Plan Action" sheetId="11" r:id="rId2"/>
    <sheet name="Liste déroulante" sheetId="3" state="hidden" r:id="rId3"/>
  </sheets>
  <definedNames>
    <definedName name="_xlnm.Print_Area" localSheetId="1">'Plan Action'!$A$2:$I$15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7" l="1"/>
  <c r="P29" i="7" l="1"/>
  <c r="P30" i="7"/>
  <c r="P31" i="7"/>
  <c r="N29" i="7"/>
  <c r="N30" i="7"/>
  <c r="N31" i="7"/>
  <c r="P28" i="7"/>
  <c r="N28" i="7"/>
  <c r="P24" i="7"/>
  <c r="P25" i="7"/>
  <c r="P26" i="7"/>
  <c r="P23" i="7"/>
  <c r="N24" i="7"/>
  <c r="N25" i="7"/>
  <c r="N26" i="7"/>
  <c r="N23" i="7"/>
  <c r="P19" i="7"/>
  <c r="P20" i="7"/>
  <c r="P21" i="7"/>
  <c r="N19" i="7"/>
  <c r="N20" i="7"/>
  <c r="N21" i="7"/>
  <c r="P18" i="7"/>
  <c r="N18" i="7"/>
  <c r="P16" i="7"/>
  <c r="N16" i="7"/>
  <c r="P15" i="7"/>
  <c r="P14" i="7" s="1"/>
  <c r="N15" i="7"/>
  <c r="P13" i="7"/>
  <c r="P12" i="7" s="1"/>
  <c r="N13" i="7"/>
  <c r="P5" i="7"/>
  <c r="P6" i="7"/>
  <c r="P7" i="7"/>
  <c r="P8" i="7"/>
  <c r="P9" i="7"/>
  <c r="P10" i="7"/>
  <c r="P11" i="7"/>
  <c r="N5" i="7"/>
  <c r="N6" i="7"/>
  <c r="N7" i="7"/>
  <c r="N8" i="7"/>
  <c r="N9" i="7"/>
  <c r="N10" i="7"/>
  <c r="N11" i="7"/>
  <c r="P4" i="7"/>
  <c r="N4" i="7"/>
  <c r="N27" i="7" l="1"/>
  <c r="P22" i="7"/>
  <c r="P27" i="7"/>
  <c r="N17" i="7"/>
  <c r="N22" i="7"/>
  <c r="P17" i="7"/>
  <c r="N3" i="7"/>
  <c r="P3" i="7"/>
  <c r="N14" i="7"/>
  <c r="N12" i="7"/>
  <c r="G4" i="7"/>
  <c r="G6" i="7"/>
  <c r="G7" i="7"/>
  <c r="G8" i="7"/>
  <c r="G9" i="7"/>
  <c r="G10" i="7"/>
  <c r="G11" i="7"/>
  <c r="G13" i="7"/>
  <c r="G15" i="7"/>
  <c r="G16" i="7"/>
  <c r="G18" i="7"/>
  <c r="G19" i="7"/>
  <c r="G20" i="7"/>
  <c r="G21" i="7"/>
  <c r="G23" i="7"/>
  <c r="G24" i="7"/>
  <c r="G25" i="7"/>
  <c r="G26" i="7"/>
  <c r="G28" i="7"/>
  <c r="G29" i="7"/>
  <c r="G30" i="7"/>
  <c r="G31" i="7"/>
  <c r="J23" i="7" l="1"/>
  <c r="J24" i="7"/>
  <c r="J25" i="7"/>
  <c r="J26" i="7"/>
  <c r="J28" i="7"/>
  <c r="J29" i="7"/>
  <c r="J30" i="7"/>
  <c r="J31" i="7"/>
  <c r="J10" i="7"/>
  <c r="J11" i="7"/>
  <c r="J13" i="7"/>
  <c r="J12" i="7" s="1"/>
  <c r="J15" i="7"/>
  <c r="J16" i="7"/>
  <c r="J18" i="7"/>
  <c r="J19" i="7"/>
  <c r="J20" i="7"/>
  <c r="J21" i="7"/>
  <c r="J4" i="7"/>
  <c r="J5" i="7"/>
  <c r="J6" i="7"/>
  <c r="J7" i="7"/>
  <c r="J8" i="7"/>
  <c r="J9" i="7"/>
  <c r="J27" i="7" l="1"/>
  <c r="J14" i="7"/>
  <c r="J22" i="7"/>
  <c r="J3" i="7"/>
  <c r="J17" i="7"/>
  <c r="L31" i="7" l="1"/>
  <c r="L30" i="7"/>
  <c r="L29" i="7"/>
  <c r="L28" i="7"/>
  <c r="L26" i="7"/>
  <c r="L25" i="7"/>
  <c r="L24" i="7"/>
  <c r="L23" i="7"/>
  <c r="L21" i="7"/>
  <c r="L20" i="7"/>
  <c r="L19" i="7"/>
  <c r="L18" i="7"/>
  <c r="L16" i="7"/>
  <c r="L15" i="7"/>
  <c r="L13" i="7"/>
  <c r="L12" i="7" s="1"/>
  <c r="L11" i="7"/>
  <c r="L10" i="7"/>
  <c r="L9" i="7"/>
  <c r="L8" i="7"/>
  <c r="L7" i="7"/>
  <c r="L6" i="7"/>
  <c r="L5" i="7"/>
  <c r="L4" i="7"/>
  <c r="L3" i="7" l="1"/>
  <c r="L22" i="7"/>
  <c r="L14" i="7"/>
  <c r="L17" i="7"/>
  <c r="L27" i="7"/>
</calcChain>
</file>

<file path=xl/sharedStrings.xml><?xml version="1.0" encoding="utf-8"?>
<sst xmlns="http://schemas.openxmlformats.org/spreadsheetml/2006/main" count="98" uniqueCount="70">
  <si>
    <t>Oui</t>
  </si>
  <si>
    <t>Non</t>
  </si>
  <si>
    <t>NA</t>
  </si>
  <si>
    <t>Réponse</t>
  </si>
  <si>
    <t>Eléments à observer</t>
  </si>
  <si>
    <t>Aide au remplissage</t>
  </si>
  <si>
    <t>INFORMATION ET DROITS DU PATIENT</t>
  </si>
  <si>
    <t>IDENTITOVIGILANCE</t>
  </si>
  <si>
    <t>MEDICAMENTS</t>
  </si>
  <si>
    <t>Formule 1</t>
  </si>
  <si>
    <t>Formule 2</t>
  </si>
  <si>
    <t>RISQUE INFECTIEUX</t>
  </si>
  <si>
    <t>URGENCES VITALES</t>
  </si>
  <si>
    <t>QUALITE ET SECURITE DES SOINS</t>
  </si>
  <si>
    <t>SECURITE - ENVIRONNEMENT</t>
  </si>
  <si>
    <t>GESTION ELECTRONIQUE DOCUMENTAIRE</t>
  </si>
  <si>
    <t>AUTRE</t>
  </si>
  <si>
    <t>CONSULTATIONS</t>
  </si>
  <si>
    <t>1ère évaluation</t>
  </si>
  <si>
    <t>2e évaluation</t>
  </si>
  <si>
    <t>Observations/ commentaires</t>
  </si>
  <si>
    <t>Formule 2 - 2</t>
  </si>
  <si>
    <t xml:space="preserve">RADIOPROTECTION </t>
  </si>
  <si>
    <t>Commentaires</t>
  </si>
  <si>
    <t xml:space="preserve">Etat d'avancement </t>
  </si>
  <si>
    <t>Non initié</t>
  </si>
  <si>
    <t xml:space="preserve">En cours </t>
  </si>
  <si>
    <t>Finalisé</t>
  </si>
  <si>
    <t>Critères non conformes</t>
  </si>
  <si>
    <t>Objectifs</t>
  </si>
  <si>
    <t>Actions d'amélioration</t>
  </si>
  <si>
    <t>Modalités &amp; Indicateurs de suivi</t>
  </si>
  <si>
    <t>Pilote</t>
  </si>
  <si>
    <t>Échéances</t>
  </si>
  <si>
    <t>Niveau de déclinaison</t>
  </si>
  <si>
    <t>Thématique</t>
  </si>
  <si>
    <t>3e évaluation</t>
  </si>
  <si>
    <t>4e évaluation</t>
  </si>
  <si>
    <t xml:space="preserve">LOGITIQUE - Hôtelier </t>
  </si>
  <si>
    <t>Formule 2-1</t>
  </si>
  <si>
    <t>Formule 3 - 1</t>
  </si>
  <si>
    <t>Formule 3-2</t>
  </si>
  <si>
    <t>Formule 4-1</t>
  </si>
  <si>
    <t>Formule 4-2</t>
  </si>
  <si>
    <t>oui</t>
  </si>
  <si>
    <t>non</t>
  </si>
  <si>
    <t>Entretien des pneumatiques et des cartouches tracé</t>
  </si>
  <si>
    <t>critère 1-2</t>
  </si>
  <si>
    <t>critère 1-3</t>
  </si>
  <si>
    <t>critère 1-4</t>
  </si>
  <si>
    <t>critère 1-5</t>
  </si>
  <si>
    <t>critère 1-6</t>
  </si>
  <si>
    <t>critère 1-7</t>
  </si>
  <si>
    <t>critère 1-8</t>
  </si>
  <si>
    <t>critère 1-9</t>
  </si>
  <si>
    <t>critère 2</t>
  </si>
  <si>
    <t>critère 3-1</t>
  </si>
  <si>
    <t>critère 3-2</t>
  </si>
  <si>
    <t>Critère 4-1</t>
  </si>
  <si>
    <t>Critère 4-2</t>
  </si>
  <si>
    <t>Critère 4-3</t>
  </si>
  <si>
    <t>Critère 4-4</t>
  </si>
  <si>
    <t>Critère 5-1</t>
  </si>
  <si>
    <t>Critère 5-2</t>
  </si>
  <si>
    <t>Critère 5-3</t>
  </si>
  <si>
    <t>Critère 5-4</t>
  </si>
  <si>
    <t>critère 6-1</t>
  </si>
  <si>
    <t>critère 6-2</t>
  </si>
  <si>
    <t>critère 6-3</t>
  </si>
  <si>
    <t>critère 6-4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</si>
</sst>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CC"/>
      </patternFill>
    </fill>
    <fill>
      <patternFill patternType="solid">
        <fgColor theme="8"/>
        <bgColor theme="8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8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4">
    <xf numFmtId="0" fontId="0" fillId="0" borderId="0"/>
    <xf numFmtId="0" fontId="3" fillId="0" borderId="0"/>
    <xf numFmtId="0" fontId="3" fillId="0" borderId="0"/>
    <xf numFmtId="0" fontId="4" fillId="3" borderId="1" applyNumberFormat="0" applyFont="0" applyAlignment="0" applyProtection="0"/>
  </cellStyleXfs>
  <cellXfs count="26">
    <xf numFmtId="0" fontId="0" fillId="0" borderId="0" xfId="0"/>
    <xf numFmtId="0" fontId="0" fillId="0" borderId="0" xfId="0" applyAlignment="1" applyProtection="1">
      <alignment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Protection="1">
      <protection locked="0"/>
    </xf>
    <xf numFmtId="0" fontId="2" fillId="2" borderId="0" xfId="0" applyFont="1" applyFill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2" fillId="2" borderId="0" xfId="0" applyFont="1" applyFill="1" applyProtection="1">
      <protection hidden="1"/>
    </xf>
    <xf numFmtId="0" fontId="0" fillId="2" borderId="0" xfId="0" applyFill="1" applyProtection="1">
      <protection hidden="1"/>
    </xf>
    <xf numFmtId="0" fontId="0" fillId="0" borderId="0" xfId="0" applyProtection="1"/>
    <xf numFmtId="0" fontId="5" fillId="6" borderId="2" xfId="0" applyFont="1" applyFill="1" applyBorder="1" applyAlignment="1">
      <alignment horizontal="left" vertical="center" wrapText="1"/>
    </xf>
    <xf numFmtId="0" fontId="0" fillId="5" borderId="4" xfId="0" applyFont="1" applyFill="1" applyBorder="1" applyAlignment="1">
      <alignment wrapText="1"/>
    </xf>
    <xf numFmtId="0" fontId="0" fillId="5" borderId="5" xfId="0" applyFont="1" applyFill="1" applyBorder="1"/>
    <xf numFmtId="0" fontId="1" fillId="0" borderId="0" xfId="0" applyFont="1" applyAlignment="1" applyProtection="1">
      <alignment vertical="center" wrapText="1"/>
      <protection locked="0"/>
    </xf>
    <xf numFmtId="0" fontId="2" fillId="7" borderId="0" xfId="0" applyFont="1" applyFill="1" applyAlignment="1" applyProtection="1">
      <alignment vertical="center" wrapText="1"/>
      <protection locked="0"/>
    </xf>
    <xf numFmtId="0" fontId="2" fillId="7" borderId="0" xfId="0" applyFont="1" applyFill="1" applyAlignment="1" applyProtection="1">
      <alignment horizontal="center" vertical="center"/>
      <protection locked="0"/>
    </xf>
    <xf numFmtId="0" fontId="2" fillId="7" borderId="0" xfId="0" applyFont="1" applyFill="1" applyAlignment="1" applyProtection="1">
      <alignment horizontal="center" vertical="center"/>
      <protection hidden="1"/>
    </xf>
    <xf numFmtId="0" fontId="0" fillId="7" borderId="0" xfId="0" applyFill="1" applyAlignment="1" applyProtection="1">
      <alignment horizontal="center" vertical="center"/>
      <protection hidden="1"/>
    </xf>
    <xf numFmtId="0" fontId="2" fillId="7" borderId="0" xfId="0" applyFont="1" applyFill="1" applyProtection="1">
      <protection locked="0"/>
    </xf>
    <xf numFmtId="0" fontId="2" fillId="7" borderId="0" xfId="0" applyFont="1" applyFill="1" applyProtection="1">
      <protection hidden="1"/>
    </xf>
    <xf numFmtId="0" fontId="0" fillId="7" borderId="0" xfId="0" applyFill="1" applyProtection="1">
      <protection hidden="1"/>
    </xf>
  </cellXfs>
  <cellStyles count="4">
    <cellStyle name="Commentaire" xfId="3"/>
    <cellStyle name="Normal" xfId="0" builtinId="0"/>
    <cellStyle name="Normal 2" xfId="1"/>
    <cellStyle name="Normal 3" xfId="2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border outline="0">
        <right style="thin">
          <color theme="4" tint="0.39997558519241921"/>
        </right>
        <top style="thin">
          <color indexed="64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8"/>
          <bgColor theme="8"/>
        </patternFill>
      </fill>
      <alignment horizontal="center" vertical="center" textRotation="0" wrapText="1" indent="0" justifyLastLine="0" shrinkToFit="0" readingOrder="0"/>
    </dxf>
    <dxf>
      <protection locked="1" hidden="1"/>
    </dxf>
    <dxf>
      <protection locked="1" hidden="1"/>
    </dxf>
    <dxf>
      <protection locked="1" hidden="1"/>
    </dxf>
    <dxf>
      <protection locked="1" hidden="1"/>
    </dxf>
    <dxf>
      <protection locked="1" hidden="1"/>
    </dxf>
    <dxf>
      <protection locked="1" hidden="1"/>
    </dxf>
    <dxf>
      <protection locked="1" hidden="1"/>
    </dxf>
    <dxf>
      <protection locked="1" hidden="1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1" hidden="1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general" vertical="center" textRotation="0" wrapText="1" indent="0" justifyLastLine="0" shrinkToFit="0" readingOrder="0"/>
      <protection locked="0" hidden="0"/>
    </dxf>
    <dxf>
      <alignment horizontal="general" vertical="center" textRotation="0" wrapText="1" indent="0" justifyLastLine="0" shrinkToFit="0" readingOrder="0"/>
      <protection locked="0" hidden="0"/>
    </dxf>
    <dxf>
      <protection locked="1" hidden="0"/>
    </dxf>
    <dxf>
      <fill>
        <patternFill>
          <bgColor rgb="FFFF8F8F"/>
        </patternFill>
      </fill>
    </dxf>
    <dxf>
      <fill>
        <patternFill>
          <bgColor rgb="FFFF8F8F"/>
        </patternFill>
      </fill>
    </dxf>
    <dxf>
      <fill>
        <patternFill>
          <bgColor rgb="FFFF8F8F"/>
        </patternFill>
      </fill>
    </dxf>
  </dxfs>
  <tableStyles count="0" defaultTableStyle="TableStyleMedium2" defaultPivotStyle="PivotStyleLight16"/>
  <colors>
    <mruColors>
      <color rgb="FFFF8585"/>
      <color rgb="FFFF0000"/>
      <color rgb="FFFF9F9F"/>
      <color rgb="FFCC0066"/>
      <color rgb="FF0070C0"/>
      <color rgb="FF002060"/>
      <color rgb="FFFFD03B"/>
      <color rgb="FFFF8F8F"/>
      <color rgb="FFFFFBEF"/>
      <color rgb="FF66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161925</xdr:rowOff>
    </xdr:from>
    <xdr:to>
      <xdr:col>3</xdr:col>
      <xdr:colOff>695325</xdr:colOff>
      <xdr:row>0</xdr:row>
      <xdr:rowOff>447675</xdr:rowOff>
    </xdr:to>
    <xdr:sp macro="[0]!PlanAction" textlink="">
      <xdr:nvSpPr>
        <xdr:cNvPr id="2" name="Rectangle 1"/>
        <xdr:cNvSpPr/>
      </xdr:nvSpPr>
      <xdr:spPr>
        <a:xfrm>
          <a:off x="381000" y="161925"/>
          <a:ext cx="4981575" cy="28575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Cliquer ici pour Générer le plan d'action à partir des critères non conformes (Non)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CheckListObs" displayName="CheckListObs" ref="A2:P31" totalsRowShown="0" headerRowDxfId="28">
  <autoFilter ref="A2:P31"/>
  <tableColumns count="16">
    <tableColumn id="1" name="Eléments à observer" dataDxfId="27"/>
    <tableColumn id="2" name="Aide au remplissage" dataDxfId="26"/>
    <tableColumn id="3" name="1ère évaluation" dataDxfId="25"/>
    <tableColumn id="6" name="2e évaluation" dataDxfId="24"/>
    <tableColumn id="11" name="3e évaluation" dataDxfId="23"/>
    <tableColumn id="13" name="4e évaluation" dataDxfId="22"/>
    <tableColumn id="10" name="Critères non conformes" dataDxfId="21"/>
    <tableColumn id="9" name="Observations/ commentaires" dataDxfId="20"/>
    <tableColumn id="4" name="Formule 1" dataDxfId="19"/>
    <tableColumn id="5" name="Formule 2" dataDxfId="18"/>
    <tableColumn id="7" name="Formule 2-1" dataDxfId="17"/>
    <tableColumn id="8" name="Formule 2 - 2" dataDxfId="16"/>
    <tableColumn id="12" name="Formule 3 - 1" dataDxfId="15"/>
    <tableColumn id="14" name="Formule 3-2" dataDxfId="14"/>
    <tableColumn id="16" name="Formule 4-1" dataDxfId="13"/>
    <tableColumn id="17" name="Formule 4-2" dataDxfId="12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7" name="Tableau7" displayName="Tableau7" ref="A2:I3" totalsRowShown="0" headerRowDxfId="11" dataDxfId="10" tableBorderDxfId="9">
  <autoFilter ref="A2:I3"/>
  <tableColumns count="9">
    <tableColumn id="1" name="Critères non conformes" dataDxfId="8"/>
    <tableColumn id="2" name="Thématique" dataDxfId="7"/>
    <tableColumn id="3" name="Objectifs" dataDxfId="6"/>
    <tableColumn id="4" name="Actions d'amélioration" dataDxfId="5"/>
    <tableColumn id="5" name="Modalités &amp; Indicateurs de suivi" dataDxfId="4"/>
    <tableColumn id="6" name="Pilote" dataDxfId="3"/>
    <tableColumn id="7" name="Échéances" dataDxfId="2"/>
    <tableColumn id="8" name="Etat d'avancement " dataDxfId="1"/>
    <tableColumn id="9" name="Commentaires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ListeRéponse" displayName="ListeRéponse" ref="B2:B5" totalsRowShown="0">
  <autoFilter ref="B2:B5"/>
  <tableColumns count="1">
    <tableColumn id="1" name="Répons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D2:D5" totalsRowShown="0">
  <autoFilter ref="D2:D5"/>
  <tableColumns count="1">
    <tableColumn id="1" name="Etat d'avancement 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F2:F15" totalsRowShown="0">
  <autoFilter ref="F2:F15"/>
  <tableColumns count="1">
    <tableColumn id="1" name="Thématiqu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DB53"/>
  <sheetViews>
    <sheetView tabSelected="1" zoomScaleNormal="100" zoomScaleSheetLayoutView="100" workbookViewId="0">
      <selection activeCell="A27" sqref="A27:G27"/>
    </sheetView>
  </sheetViews>
  <sheetFormatPr baseColWidth="10" defaultRowHeight="15" x14ac:dyDescent="0.25"/>
  <cols>
    <col min="1" max="1" width="74.5703125" style="1" customWidth="1"/>
    <col min="2" max="2" width="28.140625" style="2" customWidth="1"/>
    <col min="3" max="3" width="17.140625" style="5" bestFit="1" customWidth="1"/>
    <col min="4" max="5" width="15.28515625" style="6" bestFit="1" customWidth="1"/>
    <col min="6" max="6" width="15.28515625" style="5" bestFit="1" customWidth="1"/>
    <col min="7" max="7" width="23.42578125" style="10" customWidth="1"/>
    <col min="8" max="8" width="29.28515625" hidden="1" customWidth="1"/>
    <col min="9" max="10" width="11.42578125" style="11" hidden="1" customWidth="1"/>
    <col min="11" max="11" width="14.28515625" style="11" hidden="1" customWidth="1"/>
    <col min="12" max="12" width="14.7109375" style="11" hidden="1" customWidth="1"/>
    <col min="13" max="14" width="15.140625" style="3" hidden="1" customWidth="1"/>
    <col min="15" max="16" width="12" style="3" hidden="1" customWidth="1"/>
    <col min="17" max="17" width="14.7109375" style="3" hidden="1" customWidth="1"/>
    <col min="18" max="18" width="28.85546875" style="3" customWidth="1"/>
    <col min="19" max="106" width="11.42578125" style="3"/>
  </cols>
  <sheetData>
    <row r="1" spans="1:16" x14ac:dyDescent="0.25">
      <c r="D1" s="5"/>
      <c r="E1" s="5"/>
      <c r="H1" s="3"/>
    </row>
    <row r="2" spans="1:16" x14ac:dyDescent="0.25">
      <c r="A2" s="1" t="s">
        <v>4</v>
      </c>
      <c r="B2" s="2" t="s">
        <v>5</v>
      </c>
      <c r="C2" s="5" t="s">
        <v>18</v>
      </c>
      <c r="D2" s="5" t="s">
        <v>19</v>
      </c>
      <c r="E2" s="5" t="s">
        <v>36</v>
      </c>
      <c r="F2" s="5" t="s">
        <v>37</v>
      </c>
      <c r="G2" s="10" t="s">
        <v>28</v>
      </c>
      <c r="H2" s="3" t="s">
        <v>20</v>
      </c>
      <c r="I2" s="11" t="s">
        <v>9</v>
      </c>
      <c r="J2" s="11" t="s">
        <v>10</v>
      </c>
      <c r="K2" s="11" t="s">
        <v>39</v>
      </c>
      <c r="L2" s="11" t="s">
        <v>21</v>
      </c>
      <c r="M2" s="14" t="s">
        <v>40</v>
      </c>
      <c r="N2" s="14" t="s">
        <v>41</v>
      </c>
      <c r="O2" s="14" t="s">
        <v>42</v>
      </c>
      <c r="P2" s="14" t="s">
        <v>43</v>
      </c>
    </row>
    <row r="3" spans="1:16" x14ac:dyDescent="0.25">
      <c r="A3" s="19"/>
      <c r="B3" s="19"/>
      <c r="C3" s="20"/>
      <c r="D3" s="20"/>
      <c r="E3" s="20"/>
      <c r="F3" s="20"/>
      <c r="G3" s="21"/>
      <c r="H3" s="4"/>
      <c r="I3" s="12"/>
      <c r="J3" s="12">
        <f>COUNTA(J4:J11)-COUNTIF(C4:C11,"NA")</f>
        <v>8</v>
      </c>
      <c r="K3" s="12"/>
      <c r="L3" s="12">
        <f>COUNTA(L4:L11)-COUNTIF(D4:D11,"NA")</f>
        <v>8</v>
      </c>
      <c r="M3" s="12"/>
      <c r="N3" s="12">
        <f>COUNTA(N4:N11)-COUNTIF(E4:E11,"NA")</f>
        <v>8</v>
      </c>
      <c r="O3" s="12"/>
      <c r="P3" s="12">
        <f>COUNTA(P4:P11)-COUNTIF(F4:F11,"NA")</f>
        <v>8</v>
      </c>
    </row>
    <row r="4" spans="1:16" x14ac:dyDescent="0.25">
      <c r="A4" s="18" t="s">
        <v>47</v>
      </c>
      <c r="B4" s="1"/>
      <c r="D4" s="5"/>
      <c r="E4" s="5"/>
      <c r="G4" s="10" t="str">
        <f>IF(OR(CheckListObs[[#This Row],[1ère évaluation]]="Non"),"Non",IF(OR(CheckListObs[[#This Row],[2e évaluation]]="Non"),"Non",IF(OR(CheckListObs[[#This Row],[3e évaluation]]="Non"),"Non",IF(OR(CheckListObs[[#This Row],[4e évaluation]]="Non"),"Non",""))))</f>
        <v/>
      </c>
      <c r="H4" s="3"/>
      <c r="I4" s="11">
        <v>1</v>
      </c>
      <c r="J4" s="11">
        <f t="shared" ref="J4:J8" si="0">MAX(I4,I4)</f>
        <v>1</v>
      </c>
      <c r="K4" s="11">
        <v>1</v>
      </c>
      <c r="L4" s="11">
        <f>MAX(K4,K4)</f>
        <v>1</v>
      </c>
      <c r="M4" s="11">
        <v>1</v>
      </c>
      <c r="N4" s="11">
        <f>MAX(CheckListObs[[#This Row],[Formule 3 - 1]])</f>
        <v>1</v>
      </c>
      <c r="O4" s="11">
        <v>1</v>
      </c>
      <c r="P4" s="11">
        <f>MAX(CheckListObs[[#This Row],[Formule 4-1]])</f>
        <v>1</v>
      </c>
    </row>
    <row r="5" spans="1:16" x14ac:dyDescent="0.25">
      <c r="A5" s="18" t="s">
        <v>48</v>
      </c>
      <c r="B5" s="1"/>
      <c r="C5" s="5" t="s">
        <v>1</v>
      </c>
      <c r="D5" s="5"/>
      <c r="E5" s="5"/>
      <c r="G5" s="10" t="str">
        <f>IF(OR(CheckListObs[[#This Row],[1ère évaluation]]="Non"),"Non",IF(OR(CheckListObs[[#This Row],[2e évaluation]]="Non"),"Non",IF(OR(CheckListObs[[#This Row],[3e évaluation]]="Non"),"Non",IF(OR(CheckListObs[[#This Row],[4e évaluation]]="Non"),"Non",""))))</f>
        <v>Non</v>
      </c>
      <c r="H5" s="3"/>
      <c r="I5" s="11">
        <v>1</v>
      </c>
      <c r="J5" s="11">
        <f t="shared" si="0"/>
        <v>1</v>
      </c>
      <c r="K5" s="11">
        <v>1</v>
      </c>
      <c r="L5" s="11">
        <f t="shared" ref="L5:L21" si="1">MAX(K5,K5)</f>
        <v>1</v>
      </c>
      <c r="M5" s="11">
        <v>1</v>
      </c>
      <c r="N5" s="11">
        <f>MAX(CheckListObs[[#This Row],[Formule 3 - 1]])</f>
        <v>1</v>
      </c>
      <c r="O5" s="11">
        <v>1</v>
      </c>
      <c r="P5" s="11">
        <f>MAX(CheckListObs[[#This Row],[Formule 4-1]])</f>
        <v>1</v>
      </c>
    </row>
    <row r="6" spans="1:16" x14ac:dyDescent="0.25">
      <c r="A6" s="18" t="s">
        <v>49</v>
      </c>
      <c r="B6" s="1"/>
      <c r="C6" s="5" t="s">
        <v>1</v>
      </c>
      <c r="D6" s="5"/>
      <c r="E6" s="5"/>
      <c r="G6" s="10" t="str">
        <f>IF(OR(CheckListObs[[#This Row],[1ère évaluation]]="Non"),"Non",IF(OR(CheckListObs[[#This Row],[2e évaluation]]="Non"),"Non",IF(OR(CheckListObs[[#This Row],[3e évaluation]]="Non"),"Non",IF(OR(CheckListObs[[#This Row],[4e évaluation]]="Non"),"Non",""))))</f>
        <v>Non</v>
      </c>
      <c r="H6" s="3"/>
      <c r="I6" s="11">
        <v>1</v>
      </c>
      <c r="J6" s="11">
        <f t="shared" si="0"/>
        <v>1</v>
      </c>
      <c r="K6" s="11">
        <v>1</v>
      </c>
      <c r="L6" s="11">
        <f t="shared" si="1"/>
        <v>1</v>
      </c>
      <c r="M6" s="11">
        <v>1</v>
      </c>
      <c r="N6" s="11">
        <f>MAX(CheckListObs[[#This Row],[Formule 3 - 1]])</f>
        <v>1</v>
      </c>
      <c r="O6" s="11">
        <v>1</v>
      </c>
      <c r="P6" s="11">
        <f>MAX(CheckListObs[[#This Row],[Formule 4-1]])</f>
        <v>1</v>
      </c>
    </row>
    <row r="7" spans="1:16" x14ac:dyDescent="0.25">
      <c r="A7" s="18" t="s">
        <v>50</v>
      </c>
      <c r="B7" s="1"/>
      <c r="D7" s="5"/>
      <c r="E7" s="5"/>
      <c r="G7" s="10" t="str">
        <f>IF(OR(CheckListObs[[#This Row],[1ère évaluation]]="Non"),"Non",IF(OR(CheckListObs[[#This Row],[2e évaluation]]="Non"),"Non",IF(OR(CheckListObs[[#This Row],[3e évaluation]]="Non"),"Non",IF(OR(CheckListObs[[#This Row],[4e évaluation]]="Non"),"Non",""))))</f>
        <v/>
      </c>
      <c r="H7" s="3"/>
      <c r="I7" s="11">
        <v>1</v>
      </c>
      <c r="J7" s="11">
        <f t="shared" si="0"/>
        <v>1</v>
      </c>
      <c r="K7" s="11">
        <v>1</v>
      </c>
      <c r="L7" s="11">
        <f t="shared" si="1"/>
        <v>1</v>
      </c>
      <c r="M7" s="11">
        <v>1</v>
      </c>
      <c r="N7" s="11">
        <f>MAX(CheckListObs[[#This Row],[Formule 3 - 1]])</f>
        <v>1</v>
      </c>
      <c r="O7" s="11">
        <v>1</v>
      </c>
      <c r="P7" s="11">
        <f>MAX(CheckListObs[[#This Row],[Formule 4-1]])</f>
        <v>1</v>
      </c>
    </row>
    <row r="8" spans="1:16" x14ac:dyDescent="0.25">
      <c r="A8" s="18" t="s">
        <v>51</v>
      </c>
      <c r="B8" s="1"/>
      <c r="D8" s="5"/>
      <c r="E8" s="5"/>
      <c r="G8" s="10" t="str">
        <f>IF(OR(CheckListObs[[#This Row],[1ère évaluation]]="Non"),"Non",IF(OR(CheckListObs[[#This Row],[2e évaluation]]="Non"),"Non",IF(OR(CheckListObs[[#This Row],[3e évaluation]]="Non"),"Non",IF(OR(CheckListObs[[#This Row],[4e évaluation]]="Non"),"Non",""))))</f>
        <v/>
      </c>
      <c r="H8" s="3"/>
      <c r="I8" s="11">
        <v>1</v>
      </c>
      <c r="J8" s="11">
        <f t="shared" si="0"/>
        <v>1</v>
      </c>
      <c r="K8" s="11">
        <v>1</v>
      </c>
      <c r="L8" s="11">
        <f t="shared" si="1"/>
        <v>1</v>
      </c>
      <c r="M8" s="11">
        <v>1</v>
      </c>
      <c r="N8" s="11">
        <f>MAX(CheckListObs[[#This Row],[Formule 3 - 1]])</f>
        <v>1</v>
      </c>
      <c r="O8" s="11">
        <v>1</v>
      </c>
      <c r="P8" s="11">
        <f>MAX(CheckListObs[[#This Row],[Formule 4-1]])</f>
        <v>1</v>
      </c>
    </row>
    <row r="9" spans="1:16" x14ac:dyDescent="0.25">
      <c r="A9" s="18" t="s">
        <v>52</v>
      </c>
      <c r="B9" s="1"/>
      <c r="D9" s="5"/>
      <c r="E9" s="5"/>
      <c r="G9" s="10" t="str">
        <f>IF(OR(CheckListObs[[#This Row],[1ère évaluation]]="Non"),"Non",IF(OR(CheckListObs[[#This Row],[2e évaluation]]="Non"),"Non",IF(OR(CheckListObs[[#This Row],[3e évaluation]]="Non"),"Non",IF(OR(CheckListObs[[#This Row],[4e évaluation]]="Non"),"Non",""))))</f>
        <v/>
      </c>
      <c r="H9" s="3"/>
      <c r="I9" s="11">
        <v>1</v>
      </c>
      <c r="J9" s="11">
        <f t="shared" ref="J9:J21" si="2">MAX(I9,I9)</f>
        <v>1</v>
      </c>
      <c r="K9" s="11">
        <v>1</v>
      </c>
      <c r="L9" s="11">
        <f t="shared" si="1"/>
        <v>1</v>
      </c>
      <c r="M9" s="11">
        <v>1</v>
      </c>
      <c r="N9" s="11">
        <f>MAX(CheckListObs[[#This Row],[Formule 3 - 1]])</f>
        <v>1</v>
      </c>
      <c r="O9" s="11">
        <v>1</v>
      </c>
      <c r="P9" s="11">
        <f>MAX(CheckListObs[[#This Row],[Formule 4-1]])</f>
        <v>1</v>
      </c>
    </row>
    <row r="10" spans="1:16" x14ac:dyDescent="0.25">
      <c r="A10" s="18" t="s">
        <v>53</v>
      </c>
      <c r="B10" s="1"/>
      <c r="D10" s="5"/>
      <c r="E10" s="5"/>
      <c r="G10" s="10" t="str">
        <f>IF(OR(CheckListObs[[#This Row],[1ère évaluation]]="Non"),"Non",IF(OR(CheckListObs[[#This Row],[2e évaluation]]="Non"),"Non",IF(OR(CheckListObs[[#This Row],[3e évaluation]]="Non"),"Non",IF(OR(CheckListObs[[#This Row],[4e évaluation]]="Non"),"Non",""))))</f>
        <v/>
      </c>
      <c r="H10" s="3"/>
      <c r="I10" s="11">
        <v>1</v>
      </c>
      <c r="J10" s="11">
        <f t="shared" si="2"/>
        <v>1</v>
      </c>
      <c r="K10" s="11">
        <v>1</v>
      </c>
      <c r="L10" s="11">
        <f t="shared" si="1"/>
        <v>1</v>
      </c>
      <c r="M10" s="11">
        <v>1</v>
      </c>
      <c r="N10" s="11">
        <f>MAX(CheckListObs[[#This Row],[Formule 3 - 1]])</f>
        <v>1</v>
      </c>
      <c r="O10" s="11">
        <v>1</v>
      </c>
      <c r="P10" s="11">
        <f>MAX(CheckListObs[[#This Row],[Formule 4-1]])</f>
        <v>1</v>
      </c>
    </row>
    <row r="11" spans="1:16" x14ac:dyDescent="0.25">
      <c r="A11" s="18" t="s">
        <v>54</v>
      </c>
      <c r="B11" s="1"/>
      <c r="D11" s="5"/>
      <c r="E11" s="5"/>
      <c r="G11" s="10" t="str">
        <f>IF(OR(CheckListObs[[#This Row],[1ère évaluation]]="Non"),"Non",IF(OR(CheckListObs[[#This Row],[2e évaluation]]="Non"),"Non",IF(OR(CheckListObs[[#This Row],[3e évaluation]]="Non"),"Non",IF(OR(CheckListObs[[#This Row],[4e évaluation]]="Non"),"Non",""))))</f>
        <v/>
      </c>
      <c r="H11" s="3"/>
      <c r="I11" s="11">
        <v>1</v>
      </c>
      <c r="J11" s="11">
        <f t="shared" si="2"/>
        <v>1</v>
      </c>
      <c r="K11" s="11">
        <v>1</v>
      </c>
      <c r="L11" s="11">
        <f t="shared" si="1"/>
        <v>1</v>
      </c>
      <c r="M11" s="11">
        <v>1</v>
      </c>
      <c r="N11" s="11">
        <f>MAX(CheckListObs[[#This Row],[Formule 3 - 1]])</f>
        <v>1</v>
      </c>
      <c r="O11" s="11">
        <v>1</v>
      </c>
      <c r="P11" s="11">
        <f>MAX(CheckListObs[[#This Row],[Formule 4-1]])</f>
        <v>1</v>
      </c>
    </row>
    <row r="12" spans="1:16" x14ac:dyDescent="0.25">
      <c r="A12" s="19"/>
      <c r="B12" s="19"/>
      <c r="C12" s="20"/>
      <c r="D12" s="20"/>
      <c r="E12" s="20"/>
      <c r="F12" s="20"/>
      <c r="G12" s="22"/>
      <c r="H12" s="4"/>
      <c r="I12" s="12"/>
      <c r="J12" s="13">
        <f>COUNTA(J13)-COUNTIF(C13,"NA")</f>
        <v>1</v>
      </c>
      <c r="K12" s="12"/>
      <c r="L12" s="12">
        <f>COUNTA(L13)-COUNTIF(D13,"NA")</f>
        <v>1</v>
      </c>
      <c r="M12" s="13"/>
      <c r="N12" s="12">
        <f>COUNTA(N13)-COUNTIF(E13,"NA")</f>
        <v>1</v>
      </c>
      <c r="O12" s="12"/>
      <c r="P12" s="12">
        <f>COUNTA(P13)-COUNTIF(F13,"NA")</f>
        <v>1</v>
      </c>
    </row>
    <row r="13" spans="1:16" x14ac:dyDescent="0.25">
      <c r="A13" s="18" t="s">
        <v>55</v>
      </c>
      <c r="B13" s="1"/>
      <c r="D13" s="5"/>
      <c r="E13" s="5"/>
      <c r="G13" s="10" t="str">
        <f>IF(OR(CheckListObs[[#This Row],[1ère évaluation]]="Non"),"Non",IF(OR(CheckListObs[[#This Row],[2e évaluation]]="Non"),"Non",IF(OR(CheckListObs[[#This Row],[3e évaluation]]="Non"),"Non",IF(OR(CheckListObs[[#This Row],[4e évaluation]]="Non"),"Non",""))))</f>
        <v/>
      </c>
      <c r="H13" s="3"/>
      <c r="I13" s="11">
        <v>1</v>
      </c>
      <c r="J13" s="11">
        <f t="shared" si="2"/>
        <v>1</v>
      </c>
      <c r="K13" s="11">
        <v>1</v>
      </c>
      <c r="L13" s="11">
        <f t="shared" si="1"/>
        <v>1</v>
      </c>
      <c r="M13" s="11">
        <v>1</v>
      </c>
      <c r="N13" s="11">
        <f>MAX(CheckListObs[[#This Row],[Formule 3 - 1]])</f>
        <v>1</v>
      </c>
      <c r="O13" s="11">
        <v>1</v>
      </c>
      <c r="P13" s="11">
        <f>MAX(CheckListObs[[#This Row],[Formule 4-1]])</f>
        <v>1</v>
      </c>
    </row>
    <row r="14" spans="1:16" x14ac:dyDescent="0.25">
      <c r="A14" s="19"/>
      <c r="B14" s="19"/>
      <c r="C14" s="20"/>
      <c r="D14" s="20"/>
      <c r="E14" s="20"/>
      <c r="F14" s="20"/>
      <c r="G14" s="22"/>
      <c r="H14" s="23"/>
      <c r="I14" s="24"/>
      <c r="J14" s="25">
        <f>COUNTA(J15:J16)-COUNTIF(C15:C16,"NA")</f>
        <v>2</v>
      </c>
      <c r="K14" s="24"/>
      <c r="L14" s="24">
        <f>COUNTA(L15:L16)-COUNTIF(D15:D16,"NA")</f>
        <v>2</v>
      </c>
      <c r="M14" s="25"/>
      <c r="N14" s="24">
        <f>COUNTA(N15:N16)-COUNTIF(E15:E16,"NA")</f>
        <v>2</v>
      </c>
      <c r="O14" s="24"/>
      <c r="P14" s="24">
        <f>COUNTA(P15:P16)-COUNTIF(F15:F16,"NA")</f>
        <v>2</v>
      </c>
    </row>
    <row r="15" spans="1:16" x14ac:dyDescent="0.25">
      <c r="A15" s="18" t="s">
        <v>56</v>
      </c>
      <c r="B15" s="1"/>
      <c r="D15" s="5"/>
      <c r="E15" s="5"/>
      <c r="G15" s="10" t="str">
        <f>IF(OR(CheckListObs[[#This Row],[1ère évaluation]]="Non"),"Non",IF(OR(CheckListObs[[#This Row],[2e évaluation]]="Non"),"Non",IF(OR(CheckListObs[[#This Row],[3e évaluation]]="Non"),"Non",IF(OR(CheckListObs[[#This Row],[4e évaluation]]="Non"),"Non",""))))</f>
        <v/>
      </c>
      <c r="H15" s="3"/>
      <c r="I15" s="11">
        <v>1</v>
      </c>
      <c r="J15" s="11">
        <f t="shared" si="2"/>
        <v>1</v>
      </c>
      <c r="K15" s="11">
        <v>1</v>
      </c>
      <c r="L15" s="11">
        <f t="shared" si="1"/>
        <v>1</v>
      </c>
      <c r="M15" s="11">
        <v>1</v>
      </c>
      <c r="N15" s="11">
        <f>MAX(CheckListObs[[#This Row],[Formule 3 - 1]])</f>
        <v>1</v>
      </c>
      <c r="O15" s="11">
        <v>1</v>
      </c>
      <c r="P15" s="11">
        <f>MAX(CheckListObs[[#This Row],[Formule 4-1]])</f>
        <v>1</v>
      </c>
    </row>
    <row r="16" spans="1:16" x14ac:dyDescent="0.25">
      <c r="A16" s="18" t="s">
        <v>57</v>
      </c>
      <c r="B16" s="1"/>
      <c r="D16" s="5"/>
      <c r="E16" s="5"/>
      <c r="G16" s="10" t="str">
        <f>IF(OR(CheckListObs[[#This Row],[1ère évaluation]]="Non"),"Non",IF(OR(CheckListObs[[#This Row],[2e évaluation]]="Non"),"Non",IF(OR(CheckListObs[[#This Row],[3e évaluation]]="Non"),"Non",IF(OR(CheckListObs[[#This Row],[4e évaluation]]="Non"),"Non",""))))</f>
        <v/>
      </c>
      <c r="H16" s="3"/>
      <c r="I16" s="11">
        <v>1</v>
      </c>
      <c r="J16" s="11">
        <f t="shared" si="2"/>
        <v>1</v>
      </c>
      <c r="K16" s="11">
        <v>1</v>
      </c>
      <c r="L16" s="11">
        <f t="shared" si="1"/>
        <v>1</v>
      </c>
      <c r="M16" s="11">
        <v>1</v>
      </c>
      <c r="N16" s="11">
        <f>MAX(CheckListObs[[#This Row],[Formule 3 - 1]])</f>
        <v>1</v>
      </c>
      <c r="O16" s="11">
        <v>1</v>
      </c>
      <c r="P16" s="11">
        <f>MAX(CheckListObs[[#This Row],[Formule 4-1]])</f>
        <v>1</v>
      </c>
    </row>
    <row r="17" spans="1:16" x14ac:dyDescent="0.25">
      <c r="A17" s="19"/>
      <c r="B17" s="19"/>
      <c r="C17" s="20"/>
      <c r="D17" s="20"/>
      <c r="E17" s="20"/>
      <c r="F17" s="20"/>
      <c r="G17" s="22"/>
      <c r="H17" s="4"/>
      <c r="I17" s="12"/>
      <c r="J17" s="13">
        <f>COUNTA(J18:J21)-COUNTIF(C18:C21,"NA")</f>
        <v>4</v>
      </c>
      <c r="K17" s="12"/>
      <c r="L17" s="12">
        <f>COUNTA(L18:L21)-COUNTIF(D18:D21,"NA")</f>
        <v>4</v>
      </c>
      <c r="M17" s="13"/>
      <c r="N17" s="12">
        <f>COUNTA(N18:N21)-COUNTIF(E18:E21,"NA")</f>
        <v>4</v>
      </c>
      <c r="O17" s="12"/>
      <c r="P17" s="12">
        <f>COUNTA(P18:P21)-COUNTIF(F18:F21,"NA")</f>
        <v>4</v>
      </c>
    </row>
    <row r="18" spans="1:16" x14ac:dyDescent="0.25">
      <c r="A18" s="18" t="s">
        <v>58</v>
      </c>
      <c r="B18" s="1"/>
      <c r="D18" s="5"/>
      <c r="E18" s="5"/>
      <c r="G18" s="10" t="str">
        <f>IF(OR(CheckListObs[[#This Row],[1ère évaluation]]="Non"),"Non",IF(OR(CheckListObs[[#This Row],[2e évaluation]]="Non"),"Non",IF(OR(CheckListObs[[#This Row],[3e évaluation]]="Non"),"Non",IF(OR(CheckListObs[[#This Row],[4e évaluation]]="Non"),"Non",""))))</f>
        <v/>
      </c>
      <c r="H18" s="3"/>
      <c r="I18" s="11">
        <v>1</v>
      </c>
      <c r="J18" s="11">
        <f t="shared" si="2"/>
        <v>1</v>
      </c>
      <c r="K18" s="11">
        <v>1</v>
      </c>
      <c r="L18" s="11">
        <f t="shared" si="1"/>
        <v>1</v>
      </c>
      <c r="M18" s="11">
        <v>1</v>
      </c>
      <c r="N18" s="11">
        <f>MAX(CheckListObs[[#This Row],[Formule 3 - 1]])</f>
        <v>1</v>
      </c>
      <c r="O18" s="11">
        <v>1</v>
      </c>
      <c r="P18" s="11">
        <f>MAX(CheckListObs[[#This Row],[Formule 4-1]])</f>
        <v>1</v>
      </c>
    </row>
    <row r="19" spans="1:16" x14ac:dyDescent="0.25">
      <c r="A19" s="18" t="s">
        <v>59</v>
      </c>
      <c r="B19" s="1"/>
      <c r="D19" s="5"/>
      <c r="E19" s="5"/>
      <c r="G19" s="10" t="str">
        <f>IF(OR(CheckListObs[[#This Row],[1ère évaluation]]="Non"),"Non",IF(OR(CheckListObs[[#This Row],[2e évaluation]]="Non"),"Non",IF(OR(CheckListObs[[#This Row],[3e évaluation]]="Non"),"Non",IF(OR(CheckListObs[[#This Row],[4e évaluation]]="Non"),"Non",""))))</f>
        <v/>
      </c>
      <c r="H19" s="3"/>
      <c r="I19" s="11">
        <v>1</v>
      </c>
      <c r="J19" s="11">
        <f t="shared" si="2"/>
        <v>1</v>
      </c>
      <c r="K19" s="11">
        <v>1</v>
      </c>
      <c r="L19" s="11">
        <f t="shared" si="1"/>
        <v>1</v>
      </c>
      <c r="M19" s="11">
        <v>1</v>
      </c>
      <c r="N19" s="11">
        <f>MAX(CheckListObs[[#This Row],[Formule 3 - 1]])</f>
        <v>1</v>
      </c>
      <c r="O19" s="11">
        <v>1</v>
      </c>
      <c r="P19" s="11">
        <f>MAX(CheckListObs[[#This Row],[Formule 4-1]])</f>
        <v>1</v>
      </c>
    </row>
    <row r="20" spans="1:16" x14ac:dyDescent="0.25">
      <c r="A20" s="18" t="s">
        <v>60</v>
      </c>
      <c r="B20" s="1"/>
      <c r="D20" s="5"/>
      <c r="E20" s="5"/>
      <c r="G20" s="10" t="str">
        <f>IF(OR(CheckListObs[[#This Row],[1ère évaluation]]="Non"),"Non",IF(OR(CheckListObs[[#This Row],[2e évaluation]]="Non"),"Non",IF(OR(CheckListObs[[#This Row],[3e évaluation]]="Non"),"Non",IF(OR(CheckListObs[[#This Row],[4e évaluation]]="Non"),"Non",""))))</f>
        <v/>
      </c>
      <c r="H20" s="3"/>
      <c r="I20" s="11">
        <v>1</v>
      </c>
      <c r="J20" s="11">
        <f t="shared" si="2"/>
        <v>1</v>
      </c>
      <c r="K20" s="11">
        <v>1</v>
      </c>
      <c r="L20" s="11">
        <f t="shared" si="1"/>
        <v>1</v>
      </c>
      <c r="M20" s="11">
        <v>1</v>
      </c>
      <c r="N20" s="11">
        <f>MAX(CheckListObs[[#This Row],[Formule 3 - 1]])</f>
        <v>1</v>
      </c>
      <c r="O20" s="11">
        <v>1</v>
      </c>
      <c r="P20" s="11">
        <f>MAX(CheckListObs[[#This Row],[Formule 4-1]])</f>
        <v>1</v>
      </c>
    </row>
    <row r="21" spans="1:16" x14ac:dyDescent="0.25">
      <c r="A21" s="18" t="s">
        <v>61</v>
      </c>
      <c r="B21" s="1"/>
      <c r="D21" s="5"/>
      <c r="E21" s="5"/>
      <c r="G21" s="10" t="str">
        <f>IF(OR(CheckListObs[[#This Row],[1ère évaluation]]="Non"),"Non",IF(OR(CheckListObs[[#This Row],[2e évaluation]]="Non"),"Non",IF(OR(CheckListObs[[#This Row],[3e évaluation]]="Non"),"Non",IF(OR(CheckListObs[[#This Row],[4e évaluation]]="Non"),"Non",""))))</f>
        <v/>
      </c>
      <c r="H21" s="3"/>
      <c r="I21" s="11">
        <v>1</v>
      </c>
      <c r="J21" s="11">
        <f t="shared" si="2"/>
        <v>1</v>
      </c>
      <c r="K21" s="11">
        <v>1</v>
      </c>
      <c r="L21" s="11">
        <f t="shared" si="1"/>
        <v>1</v>
      </c>
      <c r="M21" s="11">
        <v>1</v>
      </c>
      <c r="N21" s="11">
        <f>MAX(CheckListObs[[#This Row],[Formule 3 - 1]])</f>
        <v>1</v>
      </c>
      <c r="O21" s="11">
        <v>1</v>
      </c>
      <c r="P21" s="11">
        <f>MAX(CheckListObs[[#This Row],[Formule 4-1]])</f>
        <v>1</v>
      </c>
    </row>
    <row r="22" spans="1:16" x14ac:dyDescent="0.25">
      <c r="A22" s="19"/>
      <c r="B22" s="19"/>
      <c r="C22" s="20"/>
      <c r="D22" s="20"/>
      <c r="E22" s="20"/>
      <c r="F22" s="20"/>
      <c r="G22" s="22"/>
      <c r="H22" s="4"/>
      <c r="I22" s="12"/>
      <c r="J22" s="13">
        <f>COUNTA(J23:J26)-COUNTIF(C23:C26,"NA")</f>
        <v>4</v>
      </c>
      <c r="K22" s="12"/>
      <c r="L22" s="12">
        <f>COUNTA(L23:L26)-COUNTIF(D23:D26,"NA")</f>
        <v>4</v>
      </c>
      <c r="M22" s="13"/>
      <c r="N22" s="12">
        <f>COUNTA(N23:N26)-COUNTIF(E23:E26,"NA")</f>
        <v>4</v>
      </c>
      <c r="O22" s="12"/>
      <c r="P22" s="12">
        <f>COUNTA(P23:P26)-COUNTIF(F23:F26,"NA")</f>
        <v>0</v>
      </c>
    </row>
    <row r="23" spans="1:16" x14ac:dyDescent="0.25">
      <c r="A23" s="18" t="s">
        <v>62</v>
      </c>
      <c r="B23" s="1"/>
      <c r="C23" s="5" t="s">
        <v>1</v>
      </c>
      <c r="D23" s="5" t="s">
        <v>1</v>
      </c>
      <c r="E23" s="5" t="s">
        <v>0</v>
      </c>
      <c r="F23" s="5" t="s">
        <v>2</v>
      </c>
      <c r="G23" s="10" t="str">
        <f>IF(OR(CheckListObs[[#This Row],[1ère évaluation]]="Non"),"Non",IF(OR(CheckListObs[[#This Row],[2e évaluation]]="Non"),"Non",IF(OR(CheckListObs[[#This Row],[3e évaluation]]="Non"),"Non",IF(OR(CheckListObs[[#This Row],[4e évaluation]]="Non"),"Non",""))))</f>
        <v>Non</v>
      </c>
      <c r="H23" s="3"/>
      <c r="I23" s="11">
        <v>1</v>
      </c>
      <c r="J23" s="11">
        <f t="shared" ref="J23:J31" si="3">MAX(I23,I23)</f>
        <v>1</v>
      </c>
      <c r="K23" s="11">
        <v>1</v>
      </c>
      <c r="L23" s="11">
        <f t="shared" ref="L23:L31" si="4">MAX(K23,K23)</f>
        <v>1</v>
      </c>
      <c r="M23" s="11">
        <v>1</v>
      </c>
      <c r="N23" s="11">
        <f>MAX(CheckListObs[[#This Row],[Formule 3 - 1]])</f>
        <v>1</v>
      </c>
      <c r="O23" s="11">
        <v>1</v>
      </c>
      <c r="P23" s="11">
        <f>MAX(CheckListObs[[#This Row],[Formule 4-1]])</f>
        <v>1</v>
      </c>
    </row>
    <row r="24" spans="1:16" x14ac:dyDescent="0.25">
      <c r="A24" s="18" t="s">
        <v>63</v>
      </c>
      <c r="B24" s="1"/>
      <c r="C24" s="5" t="s">
        <v>1</v>
      </c>
      <c r="D24" s="5" t="s">
        <v>1</v>
      </c>
      <c r="E24" s="5" t="s">
        <v>0</v>
      </c>
      <c r="F24" s="5" t="s">
        <v>2</v>
      </c>
      <c r="G24" s="10" t="str">
        <f>IF(OR(CheckListObs[[#This Row],[1ère évaluation]]="Non"),"Non",IF(OR(CheckListObs[[#This Row],[2e évaluation]]="Non"),"Non",IF(OR(CheckListObs[[#This Row],[3e évaluation]]="Non"),"Non",IF(OR(CheckListObs[[#This Row],[4e évaluation]]="Non"),"Non",""))))</f>
        <v>Non</v>
      </c>
      <c r="H24" s="3"/>
      <c r="I24" s="11">
        <v>1</v>
      </c>
      <c r="J24" s="11">
        <f t="shared" si="3"/>
        <v>1</v>
      </c>
      <c r="K24" s="11">
        <v>1</v>
      </c>
      <c r="L24" s="11">
        <f t="shared" si="4"/>
        <v>1</v>
      </c>
      <c r="M24" s="11">
        <v>1</v>
      </c>
      <c r="N24" s="11">
        <f>MAX(CheckListObs[[#This Row],[Formule 3 - 1]])</f>
        <v>1</v>
      </c>
      <c r="O24" s="11">
        <v>1</v>
      </c>
      <c r="P24" s="11">
        <f>MAX(CheckListObs[[#This Row],[Formule 4-1]])</f>
        <v>1</v>
      </c>
    </row>
    <row r="25" spans="1:16" x14ac:dyDescent="0.25">
      <c r="A25" s="18" t="s">
        <v>64</v>
      </c>
      <c r="B25" s="1"/>
      <c r="C25" s="5" t="s">
        <v>0</v>
      </c>
      <c r="D25" s="5" t="s">
        <v>0</v>
      </c>
      <c r="E25" s="5" t="s">
        <v>0</v>
      </c>
      <c r="F25" s="5" t="s">
        <v>2</v>
      </c>
      <c r="G25" s="10" t="str">
        <f>IF(OR(CheckListObs[[#This Row],[1ère évaluation]]="Non"),"Non",IF(OR(CheckListObs[[#This Row],[2e évaluation]]="Non"),"Non",IF(OR(CheckListObs[[#This Row],[3e évaluation]]="Non"),"Non",IF(OR(CheckListObs[[#This Row],[4e évaluation]]="Non"),"Non",""))))</f>
        <v/>
      </c>
      <c r="H25" s="3"/>
      <c r="I25" s="11">
        <v>1</v>
      </c>
      <c r="J25" s="11">
        <f t="shared" si="3"/>
        <v>1</v>
      </c>
      <c r="K25" s="11">
        <v>1</v>
      </c>
      <c r="L25" s="11">
        <f t="shared" si="4"/>
        <v>1</v>
      </c>
      <c r="M25" s="11">
        <v>1</v>
      </c>
      <c r="N25" s="11">
        <f>MAX(CheckListObs[[#This Row],[Formule 3 - 1]])</f>
        <v>1</v>
      </c>
      <c r="O25" s="11">
        <v>1</v>
      </c>
      <c r="P25" s="11">
        <f>MAX(CheckListObs[[#This Row],[Formule 4-1]])</f>
        <v>1</v>
      </c>
    </row>
    <row r="26" spans="1:16" x14ac:dyDescent="0.25">
      <c r="A26" s="18" t="s">
        <v>65</v>
      </c>
      <c r="B26" s="1"/>
      <c r="C26" s="5" t="s">
        <v>0</v>
      </c>
      <c r="D26" s="5" t="s">
        <v>1</v>
      </c>
      <c r="E26" s="5" t="s">
        <v>0</v>
      </c>
      <c r="F26" s="5" t="s">
        <v>2</v>
      </c>
      <c r="G26" s="10" t="str">
        <f>IF(OR(CheckListObs[[#This Row],[1ère évaluation]]="Non"),"Non",IF(OR(CheckListObs[[#This Row],[2e évaluation]]="Non"),"Non",IF(OR(CheckListObs[[#This Row],[3e évaluation]]="Non"),"Non",IF(OR(CheckListObs[[#This Row],[4e évaluation]]="Non"),"Non",""))))</f>
        <v>Non</v>
      </c>
      <c r="H26" s="3"/>
      <c r="I26" s="11">
        <v>1</v>
      </c>
      <c r="J26" s="11">
        <f t="shared" si="3"/>
        <v>1</v>
      </c>
      <c r="K26" s="11">
        <v>1</v>
      </c>
      <c r="L26" s="11">
        <f t="shared" si="4"/>
        <v>1</v>
      </c>
      <c r="M26" s="11">
        <v>1</v>
      </c>
      <c r="N26" s="11">
        <f>MAX(CheckListObs[[#This Row],[Formule 3 - 1]])</f>
        <v>1</v>
      </c>
      <c r="O26" s="11">
        <v>1</v>
      </c>
      <c r="P26" s="11">
        <f>MAX(CheckListObs[[#This Row],[Formule 4-1]])</f>
        <v>1</v>
      </c>
    </row>
    <row r="27" spans="1:16" x14ac:dyDescent="0.25">
      <c r="A27" s="19"/>
      <c r="B27" s="19"/>
      <c r="C27" s="20"/>
      <c r="D27" s="20"/>
      <c r="E27" s="20"/>
      <c r="F27" s="20"/>
      <c r="G27" s="22"/>
      <c r="H27" s="4"/>
      <c r="I27" s="12"/>
      <c r="J27" s="13">
        <f>COUNTA(J28:J31)-COUNTIF(C28:C31,"NA")</f>
        <v>4</v>
      </c>
      <c r="K27" s="12"/>
      <c r="L27" s="12">
        <f>COUNTA(L28:L31)-COUNTIF(D28:D31,"NA")</f>
        <v>4</v>
      </c>
      <c r="M27" s="13"/>
      <c r="N27" s="12">
        <f>COUNTA(N28:N31)-COUNTIF(E28:E31,"NA")</f>
        <v>4</v>
      </c>
      <c r="O27" s="12"/>
      <c r="P27" s="12">
        <f>COUNTA(P28:P31)-COUNTIF(F28:F31,"NA")</f>
        <v>4</v>
      </c>
    </row>
    <row r="28" spans="1:16" x14ac:dyDescent="0.25">
      <c r="A28" s="18" t="s">
        <v>66</v>
      </c>
      <c r="B28" s="1"/>
      <c r="C28" s="5" t="s">
        <v>1</v>
      </c>
      <c r="D28" s="5"/>
      <c r="E28" s="5"/>
      <c r="F28" s="5" t="s">
        <v>0</v>
      </c>
      <c r="G28" s="10" t="str">
        <f>IF(OR(CheckListObs[[#This Row],[1ère évaluation]]="Non"),"Non",IF(OR(CheckListObs[[#This Row],[2e évaluation]]="Non"),"Non",IF(OR(CheckListObs[[#This Row],[3e évaluation]]="Non"),"Non",IF(OR(CheckListObs[[#This Row],[4e évaluation]]="Non"),"Non",""))))</f>
        <v>Non</v>
      </c>
      <c r="H28" s="3"/>
      <c r="I28" s="11">
        <v>1</v>
      </c>
      <c r="J28" s="11">
        <f t="shared" si="3"/>
        <v>1</v>
      </c>
      <c r="K28" s="11">
        <v>1</v>
      </c>
      <c r="L28" s="11">
        <f t="shared" si="4"/>
        <v>1</v>
      </c>
      <c r="M28" s="11">
        <v>1</v>
      </c>
      <c r="N28" s="11">
        <f>MAX(CheckListObs[[#This Row],[Formule 3 - 1]])</f>
        <v>1</v>
      </c>
      <c r="O28" s="11">
        <v>1</v>
      </c>
      <c r="P28" s="11">
        <f>MAX(CheckListObs[[#This Row],[Formule 4-1]])</f>
        <v>1</v>
      </c>
    </row>
    <row r="29" spans="1:16" x14ac:dyDescent="0.25">
      <c r="A29" s="18" t="s">
        <v>67</v>
      </c>
      <c r="B29" s="1"/>
      <c r="C29" s="5" t="s">
        <v>1</v>
      </c>
      <c r="D29" s="5"/>
      <c r="E29" s="5"/>
      <c r="F29" s="5" t="s">
        <v>44</v>
      </c>
      <c r="G29" s="10" t="str">
        <f>IF(OR(CheckListObs[[#This Row],[1ère évaluation]]="Non"),"Non",IF(OR(CheckListObs[[#This Row],[2e évaluation]]="Non"),"Non",IF(OR(CheckListObs[[#This Row],[3e évaluation]]="Non"),"Non",IF(OR(CheckListObs[[#This Row],[4e évaluation]]="Non"),"Non",""))))</f>
        <v>Non</v>
      </c>
      <c r="H29" s="3"/>
      <c r="I29" s="11">
        <v>1</v>
      </c>
      <c r="J29" s="11">
        <f t="shared" si="3"/>
        <v>1</v>
      </c>
      <c r="K29" s="11">
        <v>1</v>
      </c>
      <c r="L29" s="11">
        <f t="shared" si="4"/>
        <v>1</v>
      </c>
      <c r="M29" s="11">
        <v>1</v>
      </c>
      <c r="N29" s="11">
        <f>MAX(CheckListObs[[#This Row],[Formule 3 - 1]])</f>
        <v>1</v>
      </c>
      <c r="O29" s="11">
        <v>1</v>
      </c>
      <c r="P29" s="11">
        <f>MAX(CheckListObs[[#This Row],[Formule 4-1]])</f>
        <v>1</v>
      </c>
    </row>
    <row r="30" spans="1:16" x14ac:dyDescent="0.25">
      <c r="A30" s="18" t="s">
        <v>68</v>
      </c>
      <c r="B30" s="1"/>
      <c r="C30" s="5" t="s">
        <v>0</v>
      </c>
      <c r="D30" s="5"/>
      <c r="E30" s="5"/>
      <c r="F30" s="5" t="s">
        <v>44</v>
      </c>
      <c r="G30" s="10" t="str">
        <f>IF(OR(CheckListObs[[#This Row],[1ère évaluation]]="Non"),"Non",IF(OR(CheckListObs[[#This Row],[2e évaluation]]="Non"),"Non",IF(OR(CheckListObs[[#This Row],[3e évaluation]]="Non"),"Non",IF(OR(CheckListObs[[#This Row],[4e évaluation]]="Non"),"Non",""))))</f>
        <v/>
      </c>
      <c r="H30" s="3"/>
      <c r="I30" s="11">
        <v>1</v>
      </c>
      <c r="J30" s="11">
        <f t="shared" si="3"/>
        <v>1</v>
      </c>
      <c r="K30" s="11">
        <v>1</v>
      </c>
      <c r="L30" s="11">
        <f t="shared" si="4"/>
        <v>1</v>
      </c>
      <c r="M30" s="11">
        <v>1</v>
      </c>
      <c r="N30" s="11">
        <f>MAX(CheckListObs[[#This Row],[Formule 3 - 1]])</f>
        <v>1</v>
      </c>
      <c r="O30" s="11">
        <v>1</v>
      </c>
      <c r="P30" s="11">
        <f>MAX(CheckListObs[[#This Row],[Formule 4-1]])</f>
        <v>1</v>
      </c>
    </row>
    <row r="31" spans="1:16" x14ac:dyDescent="0.25">
      <c r="A31" s="18" t="s">
        <v>69</v>
      </c>
      <c r="B31" s="1"/>
      <c r="C31" s="5" t="s">
        <v>1</v>
      </c>
      <c r="D31" s="5"/>
      <c r="E31" s="5"/>
      <c r="F31" s="5" t="s">
        <v>45</v>
      </c>
      <c r="G31" s="10" t="str">
        <f>IF(OR(CheckListObs[[#This Row],[1ère évaluation]]="Non"),"Non",IF(OR(CheckListObs[[#This Row],[2e évaluation]]="Non"),"Non",IF(OR(CheckListObs[[#This Row],[3e évaluation]]="Non"),"Non",IF(OR(CheckListObs[[#This Row],[4e évaluation]]="Non"),"Non",""))))</f>
        <v>Non</v>
      </c>
      <c r="H31" s="3"/>
      <c r="I31" s="11">
        <v>1</v>
      </c>
      <c r="J31" s="11">
        <f t="shared" si="3"/>
        <v>1</v>
      </c>
      <c r="K31" s="11">
        <v>1</v>
      </c>
      <c r="L31" s="11">
        <f t="shared" si="4"/>
        <v>1</v>
      </c>
      <c r="M31" s="11">
        <v>1</v>
      </c>
      <c r="N31" s="11">
        <f>MAX(CheckListObs[[#This Row],[Formule 3 - 1]])</f>
        <v>1</v>
      </c>
      <c r="O31" s="11">
        <v>1</v>
      </c>
      <c r="P31" s="11">
        <f>MAX(CheckListObs[[#This Row],[Formule 4-1]])</f>
        <v>1</v>
      </c>
    </row>
    <row r="37" ht="49.5" customHeight="1" x14ac:dyDescent="0.25"/>
    <row r="53" ht="18" customHeight="1" x14ac:dyDescent="0.25"/>
  </sheetData>
  <conditionalFormatting sqref="G1 G3:G1048576">
    <cfRule type="containsText" dxfId="31" priority="11" operator="containsText" text="Non">
      <formula>NOT(ISERROR(SEARCH("Non",G1)))</formula>
    </cfRule>
  </conditionalFormatting>
  <conditionalFormatting sqref="I22">
    <cfRule type="containsText" dxfId="30" priority="5" operator="containsText" text="Non">
      <formula>NOT(ISERROR(SEARCH("Non",I22)))</formula>
    </cfRule>
  </conditionalFormatting>
  <conditionalFormatting sqref="I27">
    <cfRule type="containsText" dxfId="29" priority="4" operator="containsText" text="Non">
      <formula>NOT(ISERROR(SEARCH("Non",I27)))</formula>
    </cfRule>
  </conditionalFormatting>
  <pageMargins left="0.31496062992125984" right="0.31496062992125984" top="0.35433070866141736" bottom="0.35433070866141736" header="0.31496062992125984" footer="0.31496062992125984"/>
  <pageSetup paperSize="9" scale="86" fitToHeight="0" orientation="landscape" verticalDpi="0" r:id="rId1"/>
  <rowBreaks count="1" manualBreakCount="1">
    <brk id="16" max="16383" man="1"/>
  </rowBreak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déroulante'!$B$3:$B$5</xm:f>
          </x14:formula1>
          <xm:sqref>I22 I27 C3:F31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J3"/>
  <sheetViews>
    <sheetView view="pageBreakPreview" zoomScaleNormal="100" zoomScaleSheetLayoutView="100" workbookViewId="0">
      <selection activeCell="B10" sqref="B10:B11"/>
    </sheetView>
  </sheetViews>
  <sheetFormatPr baseColWidth="10" defaultRowHeight="15" x14ac:dyDescent="0.25"/>
  <cols>
    <col min="1" max="1" width="22.28515625" customWidth="1"/>
    <col min="2" max="2" width="30.7109375" style="7" customWidth="1"/>
    <col min="3" max="3" width="17" customWidth="1"/>
    <col min="4" max="4" width="30.7109375" customWidth="1"/>
    <col min="5" max="5" width="31.7109375" customWidth="1"/>
    <col min="6" max="7" width="17" customWidth="1"/>
    <col min="8" max="8" width="20" customWidth="1"/>
    <col min="9" max="9" width="30.7109375" customWidth="1"/>
    <col min="10" max="10" width="11.42578125" customWidth="1"/>
  </cols>
  <sheetData>
    <row r="1" spans="1:10" ht="52.5" customHeight="1" x14ac:dyDescent="0.25"/>
    <row r="2" spans="1:10" s="7" customFormat="1" ht="28.5" customHeight="1" x14ac:dyDescent="0.25">
      <c r="A2" s="15" t="s">
        <v>28</v>
      </c>
      <c r="B2" s="8" t="s">
        <v>35</v>
      </c>
      <c r="C2" s="8" t="s">
        <v>29</v>
      </c>
      <c r="D2" s="8" t="s">
        <v>30</v>
      </c>
      <c r="E2" s="8" t="s">
        <v>31</v>
      </c>
      <c r="F2" s="8" t="s">
        <v>32</v>
      </c>
      <c r="G2" s="8" t="s">
        <v>33</v>
      </c>
      <c r="H2" s="8" t="s">
        <v>24</v>
      </c>
      <c r="I2" s="8" t="s">
        <v>23</v>
      </c>
      <c r="J2" s="9" t="s">
        <v>34</v>
      </c>
    </row>
    <row r="3" spans="1:10" ht="45" x14ac:dyDescent="0.25">
      <c r="A3" s="16" t="s">
        <v>46</v>
      </c>
      <c r="B3" s="16"/>
      <c r="C3" s="17"/>
      <c r="D3" s="17"/>
      <c r="E3" s="17"/>
      <c r="F3" s="17"/>
      <c r="G3" s="17"/>
      <c r="H3" s="17"/>
      <c r="I3" s="17"/>
    </row>
  </sheetData>
  <pageMargins left="0.7" right="0.7" top="0.75" bottom="0.75" header="0.3" footer="0.3"/>
  <pageSetup paperSize="9" scale="60" fitToHeight="0" orientation="landscape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déroulante'!$D$3:$D$5</xm:f>
          </x14:formula1>
          <xm:sqref>G3</xm:sqref>
        </x14:dataValidation>
        <x14:dataValidation type="list" allowBlank="1" showInputMessage="1" showErrorMessage="1">
          <x14:formula1>
            <xm:f>'Liste déroulante'!$F$3:$F$15</xm:f>
          </x14:formula1>
          <xm:sqref>B3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F15"/>
  <sheetViews>
    <sheetView workbookViewId="0">
      <selection activeCell="F12" sqref="F12:F13"/>
    </sheetView>
  </sheetViews>
  <sheetFormatPr baseColWidth="10" defaultRowHeight="15" x14ac:dyDescent="0.25"/>
  <cols>
    <col min="2" max="2" width="11.5703125" customWidth="1"/>
    <col min="4" max="4" width="20" customWidth="1"/>
    <col min="6" max="6" width="13.85546875" customWidth="1"/>
  </cols>
  <sheetData>
    <row r="2" spans="2:6" x14ac:dyDescent="0.25">
      <c r="B2" t="s">
        <v>3</v>
      </c>
      <c r="D2" t="s">
        <v>24</v>
      </c>
      <c r="F2" t="s">
        <v>35</v>
      </c>
    </row>
    <row r="3" spans="2:6" x14ac:dyDescent="0.25">
      <c r="B3" t="s">
        <v>0</v>
      </c>
      <c r="D3" t="s">
        <v>25</v>
      </c>
      <c r="F3" t="s">
        <v>6</v>
      </c>
    </row>
    <row r="4" spans="2:6" x14ac:dyDescent="0.25">
      <c r="B4" t="s">
        <v>1</v>
      </c>
      <c r="D4" t="s">
        <v>26</v>
      </c>
      <c r="F4" t="s">
        <v>7</v>
      </c>
    </row>
    <row r="5" spans="2:6" x14ac:dyDescent="0.25">
      <c r="B5" t="s">
        <v>2</v>
      </c>
      <c r="D5" t="s">
        <v>27</v>
      </c>
      <c r="F5" t="s">
        <v>8</v>
      </c>
    </row>
    <row r="6" spans="2:6" x14ac:dyDescent="0.25">
      <c r="F6" t="s">
        <v>11</v>
      </c>
    </row>
    <row r="7" spans="2:6" x14ac:dyDescent="0.25">
      <c r="F7" t="s">
        <v>22</v>
      </c>
    </row>
    <row r="8" spans="2:6" x14ac:dyDescent="0.25">
      <c r="F8" t="s">
        <v>12</v>
      </c>
    </row>
    <row r="9" spans="2:6" x14ac:dyDescent="0.25">
      <c r="F9" t="s">
        <v>14</v>
      </c>
    </row>
    <row r="10" spans="2:6" x14ac:dyDescent="0.25">
      <c r="F10" t="s">
        <v>13</v>
      </c>
    </row>
    <row r="11" spans="2:6" x14ac:dyDescent="0.25">
      <c r="F11" t="s">
        <v>15</v>
      </c>
    </row>
    <row r="12" spans="2:6" x14ac:dyDescent="0.25">
      <c r="F12" t="s">
        <v>38</v>
      </c>
    </row>
    <row r="13" spans="2:6" x14ac:dyDescent="0.25">
      <c r="F13" t="s">
        <v>38</v>
      </c>
    </row>
    <row r="14" spans="2:6" x14ac:dyDescent="0.25">
      <c r="F14" t="s">
        <v>17</v>
      </c>
    </row>
    <row r="15" spans="2:6" x14ac:dyDescent="0.25">
      <c r="F15" t="s">
        <v>16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Check List observations</vt:lpstr>
      <vt:lpstr>Plan Action</vt:lpstr>
      <vt:lpstr>Liste déroulante</vt:lpstr>
      <vt:lpstr>'Plan Action'!Zone_d_impression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Anne sophie</dc:creator>
  <cp:lastModifiedBy>DANIEL Anne sophie</cp:lastModifiedBy>
  <cp:lastPrinted>2022-05-02T13:02:13Z</cp:lastPrinted>
  <dcterms:created xsi:type="dcterms:W3CDTF">2021-12-06T15:43:15Z</dcterms:created>
  <dcterms:modified xsi:type="dcterms:W3CDTF">2022-05-02T14:24:35Z</dcterms:modified>
</cp:coreProperties>
</file>