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5360" windowHeight="7755"/>
  </bookViews>
  <sheets>
    <sheet name="L2 ENTRE" sheetId="1" r:id="rId1"/>
  </sheets>
  <definedNames>
    <definedName name="_xlnm.Print_Titles" localSheetId="0">'L2 ENTRE'!$8:$11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20" i="1" l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19" i="1"/>
  <c r="AB14" i="1"/>
  <c r="AB15" i="1"/>
  <c r="AB16" i="1"/>
  <c r="AB17" i="1"/>
  <c r="AB18" i="1"/>
  <c r="AB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13" i="1"/>
  <c r="AC55" i="1"/>
  <c r="V55" i="1"/>
  <c r="AC54" i="1"/>
  <c r="V54" i="1"/>
  <c r="AC53" i="1"/>
  <c r="V53" i="1"/>
  <c r="AC52" i="1"/>
  <c r="V52" i="1"/>
  <c r="AC51" i="1"/>
  <c r="V51" i="1"/>
  <c r="AC50" i="1"/>
  <c r="V50" i="1"/>
  <c r="AC49" i="1"/>
  <c r="V49" i="1"/>
  <c r="AC48" i="1"/>
  <c r="V48" i="1"/>
  <c r="AC47" i="1"/>
  <c r="V47" i="1"/>
  <c r="AC46" i="1"/>
  <c r="V46" i="1"/>
  <c r="AC45" i="1"/>
  <c r="V45" i="1"/>
  <c r="AC44" i="1"/>
  <c r="V44" i="1"/>
  <c r="AC43" i="1"/>
  <c r="V43" i="1"/>
  <c r="AC42" i="1"/>
  <c r="V42" i="1"/>
  <c r="AC41" i="1"/>
  <c r="V41" i="1"/>
  <c r="AC40" i="1"/>
  <c r="V40" i="1"/>
  <c r="AC39" i="1"/>
  <c r="V39" i="1"/>
  <c r="AC38" i="1"/>
  <c r="V38" i="1"/>
  <c r="AC37" i="1"/>
  <c r="V37" i="1"/>
  <c r="AC36" i="1"/>
  <c r="V36" i="1"/>
  <c r="AC35" i="1"/>
  <c r="V35" i="1"/>
  <c r="AC34" i="1"/>
  <c r="V34" i="1"/>
  <c r="AC33" i="1"/>
  <c r="V33" i="1"/>
  <c r="AC32" i="1"/>
  <c r="V32" i="1"/>
  <c r="AC31" i="1"/>
  <c r="V31" i="1"/>
  <c r="AC30" i="1"/>
  <c r="V30" i="1"/>
  <c r="AC29" i="1"/>
  <c r="V29" i="1"/>
  <c r="AC28" i="1"/>
  <c r="V28" i="1"/>
  <c r="AC27" i="1"/>
  <c r="V27" i="1"/>
  <c r="AC26" i="1"/>
  <c r="V26" i="1"/>
  <c r="AC25" i="1"/>
  <c r="V25" i="1"/>
  <c r="AC24" i="1"/>
  <c r="V24" i="1"/>
  <c r="AC23" i="1"/>
  <c r="V23" i="1"/>
  <c r="AC22" i="1"/>
  <c r="V22" i="1"/>
  <c r="AC21" i="1"/>
  <c r="V21" i="1"/>
  <c r="AC20" i="1"/>
  <c r="V20" i="1"/>
  <c r="AC19" i="1"/>
  <c r="V19" i="1"/>
  <c r="AC18" i="1"/>
  <c r="V18" i="1"/>
  <c r="AC17" i="1"/>
  <c r="Y17" i="1"/>
  <c r="V17" i="1"/>
  <c r="AC16" i="1"/>
  <c r="V16" i="1"/>
  <c r="AC15" i="1"/>
  <c r="V15" i="1"/>
  <c r="AC14" i="1"/>
  <c r="V14" i="1"/>
  <c r="AC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 s="1"/>
  <c r="X55" i="1" s="1"/>
  <c r="AA55" i="1" s="1"/>
  <c r="W54" i="1"/>
  <c r="X54" i="1" s="1"/>
  <c r="AA54" i="1" s="1"/>
  <c r="W53" i="1"/>
  <c r="X53" i="1" s="1"/>
  <c r="AA53" i="1" s="1"/>
  <c r="W52" i="1"/>
  <c r="X52" i="1" s="1"/>
  <c r="AA52" i="1" s="1"/>
  <c r="W51" i="1"/>
  <c r="X51" i="1" s="1"/>
  <c r="AA51" i="1" s="1"/>
  <c r="W50" i="1"/>
  <c r="X50" i="1" s="1"/>
  <c r="AA50" i="1" s="1"/>
  <c r="W49" i="1"/>
  <c r="X49" i="1" s="1"/>
  <c r="AA49" i="1" s="1"/>
  <c r="W48" i="1"/>
  <c r="X48" i="1" s="1"/>
  <c r="AA48" i="1" s="1"/>
  <c r="W47" i="1"/>
  <c r="X47" i="1" s="1"/>
  <c r="AA47" i="1" s="1"/>
  <c r="W46" i="1"/>
  <c r="X46" i="1" s="1"/>
  <c r="AA46" i="1" s="1"/>
  <c r="W45" i="1"/>
  <c r="X45" i="1" s="1"/>
  <c r="AA45" i="1" s="1"/>
  <c r="W44" i="1"/>
  <c r="X44" i="1" s="1"/>
  <c r="AA44" i="1" s="1"/>
  <c r="W43" i="1"/>
  <c r="X43" i="1" s="1"/>
  <c r="AA43" i="1" s="1"/>
  <c r="W42" i="1"/>
  <c r="X42" i="1" s="1"/>
  <c r="AA42" i="1" s="1"/>
  <c r="W41" i="1"/>
  <c r="X41" i="1" s="1"/>
  <c r="AA41" i="1" s="1"/>
  <c r="W40" i="1"/>
  <c r="X40" i="1" s="1"/>
  <c r="AA40" i="1" s="1"/>
  <c r="W39" i="1"/>
  <c r="X39" i="1" s="1"/>
  <c r="AA39" i="1" s="1"/>
  <c r="W38" i="1"/>
  <c r="X38" i="1" s="1"/>
  <c r="AA38" i="1" s="1"/>
  <c r="W13" i="1"/>
  <c r="X13" i="1" s="1"/>
  <c r="AA13" i="1" s="1"/>
  <c r="W14" i="1"/>
  <c r="X14" i="1" s="1"/>
  <c r="AA14" i="1" s="1"/>
  <c r="W15" i="1"/>
  <c r="X15" i="1" s="1"/>
  <c r="AA15" i="1" s="1"/>
  <c r="W16" i="1"/>
  <c r="X16" i="1" s="1"/>
  <c r="AA16" i="1" s="1"/>
  <c r="W17" i="1"/>
  <c r="X17" i="1" s="1"/>
  <c r="AA17" i="1" s="1"/>
  <c r="W19" i="1"/>
  <c r="X19" i="1" s="1"/>
  <c r="AA19" i="1" s="1"/>
  <c r="W21" i="1"/>
  <c r="X21" i="1" s="1"/>
  <c r="AA21" i="1" s="1"/>
  <c r="W23" i="1"/>
  <c r="X23" i="1" s="1"/>
  <c r="AA23" i="1" s="1"/>
  <c r="W25" i="1"/>
  <c r="X25" i="1" s="1"/>
  <c r="AA25" i="1" s="1"/>
  <c r="W27" i="1"/>
  <c r="X27" i="1" s="1"/>
  <c r="AA27" i="1" s="1"/>
  <c r="W29" i="1"/>
  <c r="X29" i="1" s="1"/>
  <c r="AA29" i="1" s="1"/>
  <c r="W31" i="1"/>
  <c r="X31" i="1" s="1"/>
  <c r="AA31" i="1" s="1"/>
  <c r="W33" i="1"/>
  <c r="X33" i="1" s="1"/>
  <c r="AA33" i="1" s="1"/>
  <c r="W35" i="1"/>
  <c r="X35" i="1" s="1"/>
  <c r="AA35" i="1" s="1"/>
  <c r="W37" i="1"/>
  <c r="X37" i="1" s="1"/>
  <c r="AA37" i="1" s="1"/>
  <c r="W18" i="1"/>
  <c r="X18" i="1" s="1"/>
  <c r="AA18" i="1" s="1"/>
  <c r="W20" i="1"/>
  <c r="X20" i="1" s="1"/>
  <c r="AA20" i="1" s="1"/>
  <c r="W22" i="1"/>
  <c r="X22" i="1" s="1"/>
  <c r="AA22" i="1" s="1"/>
  <c r="W24" i="1"/>
  <c r="X24" i="1" s="1"/>
  <c r="AA24" i="1" s="1"/>
  <c r="W26" i="1"/>
  <c r="X26" i="1" s="1"/>
  <c r="AA26" i="1" s="1"/>
  <c r="W28" i="1"/>
  <c r="X28" i="1" s="1"/>
  <c r="AA28" i="1" s="1"/>
  <c r="W30" i="1"/>
  <c r="X30" i="1" s="1"/>
  <c r="AA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<sst xmlns="http://schemas.openxmlformats.org/spreadsheetml/2006/main" count="93" uniqueCount="93">
  <si>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</si>
  <si>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</si>
  <si>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</si>
  <si>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</si>
  <si>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</si>
  <si>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</si>
  <si>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</si>
  <si>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</si>
  <si>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</si>
  <si>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</si>
  <si>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</si>
  <si>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</si>
  <si>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</si>
  <si>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</si>
  <si>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</si>
  <si>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</si>
  <si>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</si>
  <si>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</si>
  <si>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</si>
  <si>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</si>
  <si>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</si>
  <si>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</si>
  <si>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</si>
  <si>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</si>
  <si>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</si>
  <si>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</si>
  <si>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</si>
  <si>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</si>
  <si>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</si>
  <si>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</si>
  <si>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</si>
  <si>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</si>
  <si>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</si>
  <si>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</si>
  <si>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</si>
  <si>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</si>
  <si>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</si>
  <si>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</si>
  <si>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</si>
  <si>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</si>
  <si>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</si>
  <si>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</si>
  <si>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</si>
  <si>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</si>
  <si>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</si>
  <si>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</si>
  <si>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</si>
  <si>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</si>
  <si>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</si>
  <si>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</si>
  <si>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</si>
  <si>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</si>
  <si>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</si>
  <si>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</si>
  <si>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</si>
  <si>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</si>
  <si>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</si>
  <si>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</si>
  <si>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</si>
  <si>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</si>
  <si>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</si>
  <si>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</si>
  <si>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</si>
  <si>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</si>
  <si>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</si>
  <si>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</si>
  <si>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</si>
  <si>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</si>
  <si>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</si>
  <si>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</si>
  <si>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</si>
  <si>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</si>
  <si>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</si>
  <si>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</si>
  <si>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</si>
  <si>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</si>
  <si>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</si>
  <si>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</si>
  <si>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</si>
  <si>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</si>
  <si>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</si>
  <si>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</si>
  <si>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</si>
  <si>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</si>
  <si>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</si>
  <si>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</si>
  <si>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</si>
  <si>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</si>
  <si>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</si>
  <si>
    <r>
      <rPr>
        <b/>
        <sz val="12"/>
        <rFont val="Roboto"/>
      </rPr>
      <t>AS:</t>
    </r>
    <r>
      <rPr>
        <b/>
        <sz val="12"/>
        <color rgb="FFFF0000"/>
        <rFont val="Roboto"/>
      </rPr>
      <t xml:space="preserve">   AA </t>
    </r>
    <r>
      <rPr>
        <sz val="12"/>
        <color rgb="FF34373A"/>
        <rFont val="Roboto"/>
      </rPr>
      <t xml:space="preserve">&gt;=55 et  </t>
    </r>
    <r>
      <rPr>
        <b/>
        <sz val="12"/>
        <color rgb="FFFF0000"/>
        <rFont val="Roboto"/>
      </rPr>
      <t>X</t>
    </r>
    <r>
      <rPr>
        <sz val="12"/>
        <color rgb="FF34373A"/>
        <rFont val="Roboto"/>
      </rPr>
      <t xml:space="preserve">&gt;=30 et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 est vide et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&gt;=17 et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et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et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</si>
  <si>
    <r>
      <rPr>
        <b/>
        <sz val="12"/>
        <rFont val="Roboto"/>
      </rPr>
      <t>AM:</t>
    </r>
    <r>
      <rPr>
        <b/>
        <sz val="12"/>
        <color rgb="FFFF0000"/>
        <rFont val="Roboto"/>
      </rPr>
      <t xml:space="preserve">   AA</t>
    </r>
    <r>
      <rPr>
        <sz val="12"/>
        <color rgb="FF34373A"/>
        <rFont val="Roboto"/>
      </rPr>
      <t xml:space="preserve"> &gt;=55 et </t>
    </r>
    <r>
      <rPr>
        <b/>
        <sz val="12"/>
        <color rgb="FFFF0000"/>
        <rFont val="Roboto"/>
      </rPr>
      <t xml:space="preserve"> X</t>
    </r>
    <r>
      <rPr>
        <sz val="12"/>
        <color rgb="FF34373A"/>
        <rFont val="Roboto"/>
      </rPr>
      <t xml:space="preserve"> &gt;=30 et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&gt;=7 et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 est vide et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et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et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</si>
  <si>
    <r>
      <rPr>
        <b/>
        <sz val="11"/>
        <rFont val="Calibri"/>
        <family val="2"/>
        <scheme val="minor"/>
      </rPr>
      <t>S:</t>
    </r>
    <r>
      <rPr>
        <b/>
        <sz val="11"/>
        <color rgb="FFFF0000"/>
        <rFont val="Calibri"/>
        <family val="2"/>
        <scheme val="minor"/>
      </rPr>
      <t xml:space="preserve">   AA</t>
    </r>
    <r>
      <rPr>
        <sz val="11"/>
        <color theme="1"/>
        <rFont val="Calibri"/>
        <family val="2"/>
        <scheme val="minor"/>
      </rPr>
      <t>&gt;=55  et</t>
    </r>
    <r>
      <rPr>
        <b/>
        <sz val="11"/>
        <color rgb="FFFF0000"/>
        <rFont val="Calibri"/>
        <family val="2"/>
        <scheme val="minor"/>
      </rPr>
      <t xml:space="preserve">  X</t>
    </r>
    <r>
      <rPr>
        <sz val="11"/>
        <color theme="1"/>
        <rFont val="Calibri"/>
        <family val="2"/>
        <scheme val="minor"/>
      </rPr>
      <t xml:space="preserve">&gt;=30  et </t>
    </r>
    <r>
      <rPr>
        <b/>
        <sz val="11"/>
        <color rgb="FFFF0000"/>
        <rFont val="Calibri"/>
        <family val="2"/>
        <scheme val="minor"/>
      </rPr>
      <t xml:space="preserve"> Y</t>
    </r>
    <r>
      <rPr>
        <sz val="11"/>
        <color theme="1"/>
        <rFont val="Calibri"/>
        <family val="2"/>
        <scheme val="minor"/>
      </rPr>
      <t xml:space="preserve">&gt;=7  et </t>
    </r>
    <r>
      <rPr>
        <b/>
        <sz val="11"/>
        <color rgb="FFFF0000"/>
        <rFont val="Calibri"/>
        <family val="2"/>
        <scheme val="minor"/>
      </rPr>
      <t xml:space="preserve"> Z</t>
    </r>
    <r>
      <rPr>
        <sz val="11"/>
        <color theme="1"/>
        <rFont val="Calibri"/>
        <family val="2"/>
        <scheme val="minor"/>
      </rPr>
      <t xml:space="preserve">&gt;=17  et  </t>
    </r>
    <r>
      <rPr>
        <b/>
        <sz val="11"/>
        <color rgb="FFFF0000"/>
        <rFont val="Calibri"/>
        <family val="2"/>
        <scheme val="minor"/>
      </rPr>
      <t>AB</t>
    </r>
    <r>
      <rPr>
        <sz val="11"/>
        <color theme="1"/>
        <rFont val="Calibri"/>
        <family val="2"/>
        <scheme val="minor"/>
      </rPr>
      <t xml:space="preserve">&lt;=2  et  </t>
    </r>
    <r>
      <rPr>
        <b/>
        <sz val="11"/>
        <color rgb="FFFF0000"/>
        <rFont val="Calibri"/>
        <family val="2"/>
        <scheme val="minor"/>
      </rPr>
      <t>AC</t>
    </r>
    <r>
      <rPr>
        <sz val="11"/>
        <color theme="1"/>
        <rFont val="Calibri"/>
        <family val="2"/>
        <scheme val="minor"/>
      </rPr>
      <t xml:space="preserve">&lt;=1  et  </t>
    </r>
    <r>
      <rPr>
        <b/>
        <sz val="11"/>
        <color rgb="FFFF0000"/>
        <rFont val="Calibri"/>
        <family val="2"/>
        <scheme val="minor"/>
      </rPr>
      <t>AD</t>
    </r>
    <r>
      <rPr>
        <sz val="11"/>
        <color theme="1"/>
        <rFont val="Calibri"/>
        <family val="2"/>
        <scheme val="minor"/>
      </rPr>
      <t>=0</t>
    </r>
  </si>
  <si>
    <r>
      <rPr>
        <b/>
        <sz val="12"/>
        <color rgb="FF34373A"/>
        <rFont val="Roboto"/>
      </rPr>
      <t>AMS:</t>
    </r>
    <r>
      <rPr>
        <sz val="12"/>
        <color rgb="FF34373A"/>
        <rFont val="Roboto"/>
      </rPr>
      <t xml:space="preserve">   </t>
    </r>
    <r>
      <rPr>
        <b/>
        <sz val="12"/>
        <color rgb="FFFF0000"/>
        <rFont val="Roboto"/>
      </rPr>
      <t xml:space="preserve">AA </t>
    </r>
    <r>
      <rPr>
        <sz val="12"/>
        <color rgb="FF34373A"/>
        <rFont val="Roboto"/>
      </rPr>
      <t xml:space="preserve">&gt;=55  et  </t>
    </r>
    <r>
      <rPr>
        <b/>
        <sz val="12"/>
        <color rgb="FFFF0000"/>
        <rFont val="Roboto"/>
      </rPr>
      <t>X</t>
    </r>
    <r>
      <rPr>
        <sz val="12"/>
        <color rgb="FF34373A"/>
        <rFont val="Roboto"/>
      </rPr>
      <t xml:space="preserve"> &gt;=30  et  </t>
    </r>
    <r>
      <rPr>
        <b/>
        <sz val="12"/>
        <color rgb="FFFF0000"/>
        <rFont val="Roboto"/>
      </rPr>
      <t>Y</t>
    </r>
    <r>
      <rPr>
        <sz val="12"/>
        <color rgb="FF34373A"/>
        <rFont val="Roboto"/>
      </rPr>
      <t xml:space="preserve"> est vide  et  </t>
    </r>
    <r>
      <rPr>
        <b/>
        <sz val="12"/>
        <color rgb="FFFF0000"/>
        <rFont val="Roboto"/>
      </rPr>
      <t>Z</t>
    </r>
    <r>
      <rPr>
        <sz val="12"/>
        <color rgb="FF34373A"/>
        <rFont val="Roboto"/>
      </rPr>
      <t xml:space="preserve"> est vide  et  </t>
    </r>
    <r>
      <rPr>
        <b/>
        <sz val="12"/>
        <color rgb="FFFF0000"/>
        <rFont val="Roboto"/>
      </rPr>
      <t>AB</t>
    </r>
    <r>
      <rPr>
        <sz val="12"/>
        <color rgb="FF34373A"/>
        <rFont val="Roboto"/>
      </rPr>
      <t xml:space="preserve">&lt;=2  et  </t>
    </r>
    <r>
      <rPr>
        <b/>
        <sz val="12"/>
        <color rgb="FFFF0000"/>
        <rFont val="Roboto"/>
      </rPr>
      <t>AC</t>
    </r>
    <r>
      <rPr>
        <sz val="12"/>
        <color rgb="FF34373A"/>
        <rFont val="Roboto"/>
      </rPr>
      <t xml:space="preserve">&lt;=1  et  </t>
    </r>
    <r>
      <rPr>
        <b/>
        <sz val="12"/>
        <color rgb="FFFF0000"/>
        <rFont val="Roboto"/>
      </rPr>
      <t>AD</t>
    </r>
    <r>
      <rPr>
        <sz val="12"/>
        <color rgb="FF34373A"/>
        <rFont val="Roboto"/>
      </rPr>
      <t>=0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</si>
</sst>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  <font>
      <b/>
      <sz val="11"/>
      <color rgb="FF33CC33"/>
      <name val="Calibri"/>
      <family val="2"/>
      <scheme val="minor"/>
    </font>
    <font>
      <sz val="12"/>
      <color rgb="FF34373A"/>
      <name val="Roboto"/>
    </font>
    <font>
      <b/>
      <sz val="12"/>
      <color rgb="FF34373A"/>
      <name val="Roboto"/>
    </font>
    <font>
      <b/>
      <sz val="12"/>
      <color rgb="FFFF0000"/>
      <name val="Roboto"/>
    </font>
    <font>
      <b/>
      <sz val="12"/>
      <name val="Roboto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14" fillId="0" borderId="1" xfId="0" applyFont="1" applyBorder="1" applyAlignment="1">
      <alignment horizontal="center" vertical="center"/>
    </xf>
    <xf numFmtId="0" fontId="15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3">
    <dxf>
      <fill>
        <patternFill>
          <bgColor rgb="FFFFFF00"/>
        </patternFill>
      </fill>
    </dxf>
    <dxf>
      <font>
        <color rgb="FF33CC33"/>
      </font>
      <fill>
        <patternFill patternType="none">
          <bgColor auto="1"/>
        </patternFill>
      </fill>
    </dxf>
    <dxf>
      <font>
        <color rgb="FFFF0000"/>
      </font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60"/>
  <sheetViews>
    <sheetView tabSelected="1" topLeftCell="B4" zoomScale="80" zoomScaleNormal="80" workbookViewId="0">
      <selection activeCell="AE15" sqref="AE15"/>
    </sheetView>
  </sheetViews>
  <sheetFormatPr baseColWidth="10" defaultRowHeight="1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7" customWidth="1"/>
    <col min="28" max="28" width="3.5703125" customWidth="1"/>
    <col min="29" max="30" width="3.85546875" customWidth="1"/>
    <col min="31" max="31" width="5.7109375" style="1" bestFit="1" customWidth="1"/>
  </cols>
  <sheetData>
    <row r="1" spans="2:32">
      <c r="B1" s="35" t="s">
        <v>81</v>
      </c>
      <c r="C1" s="35"/>
      <c r="D1" s="35"/>
      <c r="E1" s="35"/>
      <c r="F1" s="35"/>
    </row>
    <row r="2" spans="2:32" ht="26.25" customHeight="1">
      <c r="B2" s="36" t="s">
        <v>82</v>
      </c>
      <c r="C2" s="36"/>
      <c r="D2" s="36"/>
      <c r="E2" s="36"/>
      <c r="F2" s="36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>
      <c r="B3" s="35" t="s">
        <v>83</v>
      </c>
      <c r="C3" s="35"/>
      <c r="D3" s="35"/>
      <c r="E3" s="35"/>
      <c r="F3" s="35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>
      <c r="B7" s="1"/>
    </row>
    <row r="8" spans="2:32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>
      <c r="B13" s="18">
        <v>1</v>
      </c>
      <c r="C13" s="19" t="s">
        <v>35</v>
      </c>
      <c r="D13" s="20">
        <v>11</v>
      </c>
      <c r="E13" s="21">
        <v>10</v>
      </c>
      <c r="F13" s="21">
        <v>10</v>
      </c>
      <c r="G13" s="21">
        <v>17</v>
      </c>
      <c r="H13" s="21">
        <v>16</v>
      </c>
      <c r="I13" s="21">
        <v>18</v>
      </c>
      <c r="J13" s="21">
        <v>12</v>
      </c>
      <c r="K13" s="21">
        <v>16</v>
      </c>
      <c r="L13" s="21">
        <v>15</v>
      </c>
      <c r="M13" s="21">
        <v>18</v>
      </c>
      <c r="N13" s="21">
        <v>14</v>
      </c>
      <c r="O13" s="21">
        <v>10</v>
      </c>
      <c r="P13" s="21">
        <v>13</v>
      </c>
      <c r="Q13" s="21">
        <v>12</v>
      </c>
      <c r="R13" s="21">
        <v>14</v>
      </c>
      <c r="S13" s="21">
        <v>16</v>
      </c>
      <c r="T13" s="21">
        <v>9</v>
      </c>
      <c r="U13" s="22">
        <v>10</v>
      </c>
      <c r="V13" s="12">
        <f>D13*2+E13*2+F13*1+G13*3+H13*2+I13*3+J13*2+K13*2+L13*2+M13*3+N13*2+O13*2+P13*2+Q13*2+R13*2+S13*3+T13*3+U13*2</f>
        <v>550</v>
      </c>
      <c r="W13" s="6">
        <f>V13/V11*100</f>
        <v>68.75</v>
      </c>
      <c r="X13" s="6">
        <f t="shared" ref="X13:X55" si="1">W13*60/100</f>
        <v>41.25</v>
      </c>
      <c r="Y13" s="6">
        <v>9</v>
      </c>
      <c r="Z13" s="6"/>
      <c r="AA13" s="6">
        <f t="shared" ref="AA13:AA55" si="2">X13+Y13+Z13</f>
        <v>50.25</v>
      </c>
      <c r="AB13" s="23">
        <f>COUNTIFS(D13:U13,"&gt;=8",D13:U13,"&lt;=9")</f>
        <v>1</v>
      </c>
      <c r="AC13" s="24">
        <f>COUNTIF(D13:U13,"&lt;8")</f>
        <v>0</v>
      </c>
      <c r="AD13" s="33">
        <f>COUNTBLANK(D13:U13)</f>
        <v>0</v>
      </c>
      <c r="AE13" s="6"/>
      <c r="AF13" s="32"/>
    </row>
    <row r="14" spans="2:32">
      <c r="B14" s="18">
        <v>2</v>
      </c>
      <c r="C14" s="19" t="s">
        <v>36</v>
      </c>
      <c r="D14" s="20">
        <v>10</v>
      </c>
      <c r="E14" s="21">
        <v>11</v>
      </c>
      <c r="F14" s="21">
        <v>9</v>
      </c>
      <c r="G14" s="21">
        <v>12</v>
      </c>
      <c r="H14" s="21">
        <v>11</v>
      </c>
      <c r="I14" s="21">
        <v>17</v>
      </c>
      <c r="J14" s="21">
        <v>10</v>
      </c>
      <c r="K14" s="21">
        <v>11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11</v>
      </c>
      <c r="V14" s="12">
        <f t="shared" ref="V14:V55" si="3">D14*2+E14*2+F14*1+G14*3+H14*2+I14*3+J14*2+K14*2+L14*2+M14*3+N14*2+O14*2+P14*2+Q14*2+R14*2+S14*3+T14*3+U14*2</f>
        <v>486</v>
      </c>
      <c r="W14" s="6">
        <f>V14/V11*100</f>
        <v>60.750000000000007</v>
      </c>
      <c r="X14" s="6">
        <f t="shared" si="1"/>
        <v>36.450000000000003</v>
      </c>
      <c r="Y14" s="6">
        <v>9</v>
      </c>
      <c r="Z14" s="6"/>
      <c r="AA14" s="6">
        <f t="shared" si="2"/>
        <v>45.45</v>
      </c>
      <c r="AB14" s="23">
        <f t="shared" ref="AB14:AB18" si="4">COUNTIFS(D14:U14,"&gt;=8",D14:U14,"&lt;=9")</f>
        <v>1</v>
      </c>
      <c r="AC14" s="24">
        <f t="shared" ref="AC14:AC55" si="5">COUNTIF(D14:U14,"&lt;8")</f>
        <v>0</v>
      </c>
      <c r="AD14" s="33">
        <f t="shared" ref="AD14:AD55" si="6">COUNTBLANK(D14:U14)</f>
        <v>0</v>
      </c>
      <c r="AE14" s="6"/>
      <c r="AF14" s="32"/>
    </row>
    <row r="15" spans="2:32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3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4"/>
        <v>5</v>
      </c>
      <c r="AC15" s="24">
        <f t="shared" si="5"/>
        <v>3</v>
      </c>
      <c r="AD15" s="33">
        <f t="shared" si="6"/>
        <v>2</v>
      </c>
      <c r="AE15" s="6"/>
      <c r="AF15" s="32"/>
    </row>
    <row r="16" spans="2:32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3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4"/>
        <v>2</v>
      </c>
      <c r="AC16" s="24">
        <f t="shared" si="5"/>
        <v>2</v>
      </c>
      <c r="AD16" s="33">
        <f t="shared" si="6"/>
        <v>0</v>
      </c>
      <c r="AE16" s="6"/>
      <c r="AF16" s="32"/>
    </row>
    <row r="17" spans="2:33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3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4"/>
        <v>4</v>
      </c>
      <c r="AC17" s="24">
        <f t="shared" si="5"/>
        <v>3</v>
      </c>
      <c r="AD17" s="33">
        <f t="shared" si="6"/>
        <v>0</v>
      </c>
      <c r="AE17" s="6"/>
      <c r="AF17" s="32"/>
    </row>
    <row r="18" spans="2:33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3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4"/>
        <v>5</v>
      </c>
      <c r="AC18" s="24">
        <f t="shared" si="5"/>
        <v>2</v>
      </c>
      <c r="AD18" s="33">
        <f t="shared" si="6"/>
        <v>1</v>
      </c>
      <c r="AE18" s="6"/>
      <c r="AF18" s="32"/>
    </row>
    <row r="19" spans="2:33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3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>COUNTIFS(D19:U19,"&gt;7",D19:U19,"&lt;=9")</f>
        <v>0</v>
      </c>
      <c r="AC19" s="24">
        <f t="shared" si="5"/>
        <v>1</v>
      </c>
      <c r="AD19" s="33">
        <f t="shared" si="6"/>
        <v>17</v>
      </c>
      <c r="AE19" s="6"/>
      <c r="AF19" s="32"/>
    </row>
    <row r="20" spans="2:33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3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ref="AB20:AB55" si="7">COUNTIFS(D20:U20,"&gt;7",D20:U20,"&lt;=9")</f>
        <v>3</v>
      </c>
      <c r="AC20" s="24">
        <f t="shared" si="5"/>
        <v>6</v>
      </c>
      <c r="AD20" s="33">
        <f t="shared" si="6"/>
        <v>1</v>
      </c>
      <c r="AE20" s="6"/>
      <c r="AF20" s="32"/>
    </row>
    <row r="21" spans="2:33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3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7"/>
        <v>2</v>
      </c>
      <c r="AC21" s="24">
        <f t="shared" si="5"/>
        <v>5</v>
      </c>
      <c r="AD21" s="33">
        <f t="shared" si="6"/>
        <v>0</v>
      </c>
      <c r="AE21" s="6"/>
      <c r="AF21" s="32"/>
    </row>
    <row r="22" spans="2:33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3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7"/>
        <v>1</v>
      </c>
      <c r="AC22" s="24">
        <f t="shared" si="5"/>
        <v>2</v>
      </c>
      <c r="AD22" s="33">
        <f t="shared" si="6"/>
        <v>0</v>
      </c>
      <c r="AE22" s="6"/>
      <c r="AF22" s="32"/>
    </row>
    <row r="23" spans="2:33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3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7"/>
        <v>2</v>
      </c>
      <c r="AC23" s="24">
        <f t="shared" si="5"/>
        <v>4</v>
      </c>
      <c r="AD23" s="33">
        <f t="shared" si="6"/>
        <v>1</v>
      </c>
      <c r="AE23" s="6"/>
      <c r="AF23" s="32"/>
    </row>
    <row r="24" spans="2:33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3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7"/>
        <v>2</v>
      </c>
      <c r="AC24" s="24">
        <f t="shared" si="5"/>
        <v>2</v>
      </c>
      <c r="AD24" s="33">
        <f t="shared" si="6"/>
        <v>0</v>
      </c>
      <c r="AE24" s="6"/>
      <c r="AF24" s="32"/>
    </row>
    <row r="25" spans="2:33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3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7"/>
        <v>1</v>
      </c>
      <c r="AC25" s="24">
        <f t="shared" si="5"/>
        <v>3</v>
      </c>
      <c r="AD25" s="33">
        <f t="shared" si="6"/>
        <v>13</v>
      </c>
      <c r="AE25" s="6"/>
      <c r="AF25" s="32"/>
    </row>
    <row r="26" spans="2:33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3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7"/>
        <v>5</v>
      </c>
      <c r="AC26" s="24">
        <f t="shared" si="5"/>
        <v>5</v>
      </c>
      <c r="AD26" s="33">
        <f t="shared" si="6"/>
        <v>2</v>
      </c>
      <c r="AE26" s="6"/>
      <c r="AF26" s="32"/>
    </row>
    <row r="27" spans="2:33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3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7"/>
        <v>5</v>
      </c>
      <c r="AC27" s="24">
        <f t="shared" si="5"/>
        <v>5</v>
      </c>
      <c r="AD27" s="33">
        <f t="shared" si="6"/>
        <v>0</v>
      </c>
      <c r="AE27" s="6"/>
      <c r="AF27" s="32"/>
    </row>
    <row r="28" spans="2:33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3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7"/>
        <v>1</v>
      </c>
      <c r="AC28" s="24">
        <f t="shared" si="5"/>
        <v>0</v>
      </c>
      <c r="AD28" s="33">
        <f t="shared" si="6"/>
        <v>1</v>
      </c>
      <c r="AE28" s="6"/>
      <c r="AF28" s="32"/>
    </row>
    <row r="29" spans="2:33" ht="15.75">
      <c r="B29" s="18">
        <v>18</v>
      </c>
      <c r="C29" s="19" t="s">
        <v>51</v>
      </c>
      <c r="D29" s="20">
        <v>20</v>
      </c>
      <c r="E29" s="21">
        <v>20</v>
      </c>
      <c r="F29" s="21">
        <v>20</v>
      </c>
      <c r="G29" s="21">
        <v>20</v>
      </c>
      <c r="H29" s="21">
        <v>20</v>
      </c>
      <c r="I29" s="21">
        <v>20</v>
      </c>
      <c r="J29" s="21">
        <v>20</v>
      </c>
      <c r="K29" s="21">
        <v>20</v>
      </c>
      <c r="L29" s="21">
        <v>20</v>
      </c>
      <c r="M29" s="21">
        <v>20</v>
      </c>
      <c r="N29" s="21">
        <v>20</v>
      </c>
      <c r="O29" s="21">
        <v>20</v>
      </c>
      <c r="P29" s="21">
        <v>20</v>
      </c>
      <c r="Q29" s="21">
        <v>20</v>
      </c>
      <c r="R29" s="21">
        <v>19</v>
      </c>
      <c r="S29" s="21">
        <v>19</v>
      </c>
      <c r="T29" s="21">
        <v>8</v>
      </c>
      <c r="U29" s="22">
        <v>7.5</v>
      </c>
      <c r="V29" s="12">
        <f t="shared" si="3"/>
        <v>734</v>
      </c>
      <c r="W29" s="6">
        <f>V29/V11*100</f>
        <v>91.75</v>
      </c>
      <c r="X29" s="6">
        <f t="shared" si="1"/>
        <v>55.05</v>
      </c>
      <c r="Y29" s="6"/>
      <c r="Z29" s="6"/>
      <c r="AA29" s="6">
        <f t="shared" si="2"/>
        <v>55.05</v>
      </c>
      <c r="AB29" s="23">
        <f t="shared" si="7"/>
        <v>2</v>
      </c>
      <c r="AC29" s="24">
        <f t="shared" si="5"/>
        <v>1</v>
      </c>
      <c r="AD29" s="33">
        <f t="shared" si="6"/>
        <v>0</v>
      </c>
      <c r="AE29" s="6"/>
      <c r="AF29" s="32"/>
      <c r="AG29" s="34" t="s">
        <v>92</v>
      </c>
    </row>
    <row r="30" spans="2:33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3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7"/>
        <v>3</v>
      </c>
      <c r="AC30" s="24">
        <f t="shared" si="5"/>
        <v>0</v>
      </c>
      <c r="AD30" s="33">
        <f t="shared" si="6"/>
        <v>0</v>
      </c>
      <c r="AE30" s="6"/>
      <c r="AF30" s="32"/>
    </row>
    <row r="31" spans="2:33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3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7"/>
        <v>3</v>
      </c>
      <c r="AC31" s="24">
        <f t="shared" si="5"/>
        <v>3</v>
      </c>
      <c r="AD31" s="33">
        <f t="shared" si="6"/>
        <v>1</v>
      </c>
      <c r="AE31" s="6"/>
      <c r="AF31" s="32"/>
    </row>
    <row r="32" spans="2:33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3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7"/>
        <v>2</v>
      </c>
      <c r="AC32" s="24">
        <f t="shared" si="5"/>
        <v>5</v>
      </c>
      <c r="AD32" s="33">
        <f t="shared" si="6"/>
        <v>1</v>
      </c>
      <c r="AE32" s="6"/>
      <c r="AF32" s="32"/>
    </row>
    <row r="33" spans="2:33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3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7"/>
        <v>1</v>
      </c>
      <c r="AC33" s="24">
        <f t="shared" si="5"/>
        <v>2</v>
      </c>
      <c r="AD33" s="33">
        <f t="shared" si="6"/>
        <v>2</v>
      </c>
      <c r="AE33" s="6"/>
      <c r="AF33" s="32"/>
    </row>
    <row r="34" spans="2:33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3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7"/>
        <v>3</v>
      </c>
      <c r="AC34" s="24">
        <f t="shared" si="5"/>
        <v>6</v>
      </c>
      <c r="AD34" s="33">
        <f t="shared" si="6"/>
        <v>4</v>
      </c>
      <c r="AE34" s="6"/>
      <c r="AF34" s="32"/>
    </row>
    <row r="35" spans="2:33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3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7"/>
        <v>2</v>
      </c>
      <c r="AC35" s="24">
        <f t="shared" si="5"/>
        <v>7</v>
      </c>
      <c r="AD35" s="33">
        <f t="shared" si="6"/>
        <v>0</v>
      </c>
      <c r="AE35" s="6"/>
      <c r="AF35" s="32"/>
    </row>
    <row r="36" spans="2:33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3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7"/>
        <v>2</v>
      </c>
      <c r="AC36" s="24">
        <f t="shared" si="5"/>
        <v>0</v>
      </c>
      <c r="AD36" s="33">
        <f t="shared" si="6"/>
        <v>1</v>
      </c>
      <c r="AE36" s="6"/>
      <c r="AF36" s="32"/>
    </row>
    <row r="37" spans="2:33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3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7"/>
        <v>6</v>
      </c>
      <c r="AC37" s="24">
        <f t="shared" si="5"/>
        <v>4</v>
      </c>
      <c r="AD37" s="33">
        <f t="shared" si="6"/>
        <v>0</v>
      </c>
      <c r="AE37" s="6"/>
      <c r="AF37" s="32"/>
    </row>
    <row r="38" spans="2:33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3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7"/>
        <v>2</v>
      </c>
      <c r="AC38" s="24">
        <f t="shared" si="5"/>
        <v>0</v>
      </c>
      <c r="AD38" s="33">
        <f t="shared" si="6"/>
        <v>0</v>
      </c>
      <c r="AE38" s="6"/>
      <c r="AF38" s="32"/>
    </row>
    <row r="39" spans="2:33" s="30" customFormat="1" ht="15.75">
      <c r="B39" s="25">
        <v>28</v>
      </c>
      <c r="C39" s="26" t="s">
        <v>61</v>
      </c>
      <c r="D39" s="27">
        <v>13</v>
      </c>
      <c r="E39" s="28">
        <v>14</v>
      </c>
      <c r="F39" s="28">
        <v>18</v>
      </c>
      <c r="G39" s="28">
        <v>17</v>
      </c>
      <c r="H39" s="28">
        <v>16</v>
      </c>
      <c r="I39" s="28">
        <v>14</v>
      </c>
      <c r="J39" s="28">
        <v>14</v>
      </c>
      <c r="K39" s="28">
        <v>13</v>
      </c>
      <c r="L39" s="28">
        <v>16</v>
      </c>
      <c r="M39" s="28">
        <v>16</v>
      </c>
      <c r="N39" s="28">
        <v>11</v>
      </c>
      <c r="O39" s="28">
        <v>16</v>
      </c>
      <c r="P39" s="28">
        <v>14</v>
      </c>
      <c r="Q39" s="28">
        <v>15</v>
      </c>
      <c r="R39" s="28">
        <v>15</v>
      </c>
      <c r="S39" s="21">
        <v>14</v>
      </c>
      <c r="T39" s="28">
        <v>16</v>
      </c>
      <c r="U39" s="22">
        <v>15</v>
      </c>
      <c r="V39" s="12">
        <f t="shared" si="3"/>
        <v>593</v>
      </c>
      <c r="W39" s="29">
        <f>V39/V11*100</f>
        <v>74.125</v>
      </c>
      <c r="X39" s="29">
        <f t="shared" si="1"/>
        <v>44.475000000000001</v>
      </c>
      <c r="Y39" s="29"/>
      <c r="Z39" s="29">
        <v>25</v>
      </c>
      <c r="AA39" s="29">
        <f t="shared" si="2"/>
        <v>69.474999999999994</v>
      </c>
      <c r="AB39" s="23">
        <f t="shared" si="7"/>
        <v>0</v>
      </c>
      <c r="AC39" s="24">
        <f t="shared" si="5"/>
        <v>0</v>
      </c>
      <c r="AD39" s="33">
        <f t="shared" si="6"/>
        <v>0</v>
      </c>
      <c r="AE39" s="6"/>
      <c r="AG39" s="34" t="s">
        <v>89</v>
      </c>
    </row>
    <row r="40" spans="2:33" s="30" customFormat="1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3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7"/>
        <v>2</v>
      </c>
      <c r="AC40" s="24">
        <f t="shared" si="5"/>
        <v>2</v>
      </c>
      <c r="AD40" s="33">
        <f t="shared" si="6"/>
        <v>0</v>
      </c>
      <c r="AE40" s="6"/>
      <c r="AF40" s="32"/>
    </row>
    <row r="41" spans="2:33" s="30" customFormat="1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3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7"/>
        <v>4</v>
      </c>
      <c r="AC41" s="24">
        <f t="shared" si="5"/>
        <v>6</v>
      </c>
      <c r="AD41" s="33">
        <f t="shared" si="6"/>
        <v>0</v>
      </c>
      <c r="AE41" s="6"/>
      <c r="AF41" s="32"/>
    </row>
    <row r="42" spans="2:33" s="30" customFormat="1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3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7"/>
        <v>2</v>
      </c>
      <c r="AC42" s="24">
        <f t="shared" si="5"/>
        <v>2</v>
      </c>
      <c r="AD42" s="33">
        <f t="shared" si="6"/>
        <v>3</v>
      </c>
      <c r="AE42" s="6"/>
      <c r="AF42" s="32"/>
    </row>
    <row r="43" spans="2:33" s="30" customFormat="1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3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7"/>
        <v>3</v>
      </c>
      <c r="AC43" s="24">
        <f t="shared" si="5"/>
        <v>10</v>
      </c>
      <c r="AD43" s="33">
        <f t="shared" si="6"/>
        <v>3</v>
      </c>
      <c r="AE43" s="6"/>
      <c r="AF43" s="32"/>
    </row>
    <row r="44" spans="2:33" s="30" customFormat="1">
      <c r="B44" s="25">
        <v>33</v>
      </c>
      <c r="C44" s="26" t="s">
        <v>66</v>
      </c>
      <c r="D44" s="28">
        <v>15</v>
      </c>
      <c r="E44" s="28">
        <v>17</v>
      </c>
      <c r="F44" s="28">
        <v>15</v>
      </c>
      <c r="G44" s="28">
        <v>15</v>
      </c>
      <c r="H44" s="28">
        <v>16</v>
      </c>
      <c r="I44" s="28">
        <v>15</v>
      </c>
      <c r="J44" s="28">
        <v>14</v>
      </c>
      <c r="K44" s="28">
        <v>15</v>
      </c>
      <c r="L44" s="28">
        <v>16</v>
      </c>
      <c r="M44" s="28">
        <v>15</v>
      </c>
      <c r="N44" s="28">
        <v>15</v>
      </c>
      <c r="O44" s="28">
        <v>13</v>
      </c>
      <c r="P44" s="28">
        <v>14</v>
      </c>
      <c r="Q44" s="28">
        <v>12</v>
      </c>
      <c r="R44" s="28">
        <v>11</v>
      </c>
      <c r="S44" s="28">
        <v>17</v>
      </c>
      <c r="T44" s="28">
        <v>14</v>
      </c>
      <c r="U44" s="22">
        <v>10.5</v>
      </c>
      <c r="V44" s="12">
        <f t="shared" si="3"/>
        <v>580</v>
      </c>
      <c r="W44" s="29">
        <f>V44/V11*100</f>
        <v>72.5</v>
      </c>
      <c r="X44" s="29">
        <f t="shared" si="1"/>
        <v>43.5</v>
      </c>
      <c r="Y44" s="29">
        <v>8</v>
      </c>
      <c r="Z44" s="29"/>
      <c r="AA44" s="29">
        <f t="shared" si="2"/>
        <v>51.5</v>
      </c>
      <c r="AB44" s="23">
        <f t="shared" si="7"/>
        <v>0</v>
      </c>
      <c r="AC44" s="24">
        <f t="shared" si="5"/>
        <v>0</v>
      </c>
      <c r="AD44" s="33">
        <f t="shared" si="6"/>
        <v>0</v>
      </c>
      <c r="AE44" s="6"/>
      <c r="AF44" s="32"/>
    </row>
    <row r="45" spans="2:33" s="30" customFormat="1">
      <c r="B45" s="25">
        <v>34</v>
      </c>
      <c r="C45" s="26" t="s">
        <v>67</v>
      </c>
      <c r="D45" s="28">
        <v>10</v>
      </c>
      <c r="E45" s="28">
        <v>15</v>
      </c>
      <c r="F45" s="28">
        <v>15</v>
      </c>
      <c r="G45" s="28">
        <v>11</v>
      </c>
      <c r="H45" s="28">
        <v>15</v>
      </c>
      <c r="I45" s="28">
        <v>15</v>
      </c>
      <c r="J45" s="28">
        <v>13</v>
      </c>
      <c r="K45" s="28">
        <v>11</v>
      </c>
      <c r="L45" s="28">
        <v>12</v>
      </c>
      <c r="M45" s="28">
        <v>12</v>
      </c>
      <c r="N45" s="28">
        <v>11</v>
      </c>
      <c r="O45" s="28">
        <v>12</v>
      </c>
      <c r="P45" s="28">
        <v>13</v>
      </c>
      <c r="Q45" s="28">
        <v>11</v>
      </c>
      <c r="R45" s="28">
        <v>11</v>
      </c>
      <c r="S45" s="28">
        <v>16</v>
      </c>
      <c r="T45" s="28">
        <v>11</v>
      </c>
      <c r="U45" s="22">
        <v>10</v>
      </c>
      <c r="V45" s="12">
        <f t="shared" si="3"/>
        <v>498</v>
      </c>
      <c r="W45" s="29">
        <f>V45/V11*100</f>
        <v>62.250000000000007</v>
      </c>
      <c r="X45" s="29">
        <f t="shared" si="1"/>
        <v>37.35</v>
      </c>
      <c r="Y45" s="29">
        <v>8</v>
      </c>
      <c r="Z45" s="29"/>
      <c r="AA45" s="29">
        <f t="shared" si="2"/>
        <v>45.35</v>
      </c>
      <c r="AB45" s="23">
        <f t="shared" si="7"/>
        <v>0</v>
      </c>
      <c r="AC45" s="24">
        <f t="shared" si="5"/>
        <v>0</v>
      </c>
      <c r="AD45" s="33">
        <f t="shared" si="6"/>
        <v>0</v>
      </c>
      <c r="AE45" s="6"/>
      <c r="AF45" s="32"/>
    </row>
    <row r="46" spans="2:33" s="30" customFormat="1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3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7"/>
        <v>5</v>
      </c>
      <c r="AC46" s="24">
        <f t="shared" si="5"/>
        <v>3</v>
      </c>
      <c r="AD46" s="33">
        <f t="shared" si="6"/>
        <v>2</v>
      </c>
      <c r="AE46" s="6"/>
      <c r="AF46" s="32"/>
    </row>
    <row r="47" spans="2:33" s="30" customFormat="1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3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7"/>
        <v>3</v>
      </c>
      <c r="AC47" s="24">
        <f t="shared" si="5"/>
        <v>8</v>
      </c>
      <c r="AD47" s="33">
        <f t="shared" si="6"/>
        <v>0</v>
      </c>
      <c r="AE47" s="6"/>
      <c r="AF47" s="32"/>
    </row>
    <row r="48" spans="2:33" s="30" customFormat="1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3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7"/>
        <v>3</v>
      </c>
      <c r="AC48" s="24">
        <f t="shared" si="5"/>
        <v>2</v>
      </c>
      <c r="AD48" s="33">
        <f t="shared" si="6"/>
        <v>1</v>
      </c>
      <c r="AE48" s="6"/>
      <c r="AF48" s="32"/>
    </row>
    <row r="49" spans="2:33" s="30" customFormat="1" ht="15.75">
      <c r="B49" s="25">
        <v>38</v>
      </c>
      <c r="C49" s="26" t="s">
        <v>71</v>
      </c>
      <c r="D49" s="28">
        <v>13</v>
      </c>
      <c r="E49" s="28">
        <v>15</v>
      </c>
      <c r="F49" s="28">
        <v>15</v>
      </c>
      <c r="G49" s="28">
        <v>14</v>
      </c>
      <c r="H49" s="28">
        <v>15</v>
      </c>
      <c r="I49" s="28">
        <v>10</v>
      </c>
      <c r="J49" s="28">
        <v>16</v>
      </c>
      <c r="K49" s="28">
        <v>17</v>
      </c>
      <c r="L49" s="28">
        <v>15</v>
      </c>
      <c r="M49" s="28">
        <v>14</v>
      </c>
      <c r="N49" s="28">
        <v>15</v>
      </c>
      <c r="O49" s="28">
        <v>16</v>
      </c>
      <c r="P49" s="28">
        <v>13</v>
      </c>
      <c r="Q49" s="28">
        <v>12</v>
      </c>
      <c r="R49" s="28">
        <v>13</v>
      </c>
      <c r="S49" s="28">
        <v>14</v>
      </c>
      <c r="T49" s="28">
        <v>15</v>
      </c>
      <c r="U49" s="22">
        <v>19</v>
      </c>
      <c r="V49" s="12">
        <f t="shared" si="3"/>
        <v>574</v>
      </c>
      <c r="W49" s="29">
        <f>V49/V11*100</f>
        <v>71.75</v>
      </c>
      <c r="X49" s="29">
        <f t="shared" si="1"/>
        <v>43.05</v>
      </c>
      <c r="Y49" s="29">
        <v>15</v>
      </c>
      <c r="Z49" s="29"/>
      <c r="AA49" s="29">
        <f t="shared" si="2"/>
        <v>58.05</v>
      </c>
      <c r="AB49" s="23">
        <f t="shared" si="7"/>
        <v>0</v>
      </c>
      <c r="AC49" s="24">
        <f t="shared" si="5"/>
        <v>0</v>
      </c>
      <c r="AD49" s="33">
        <f t="shared" si="6"/>
        <v>0</v>
      </c>
      <c r="AE49" s="6"/>
      <c r="AG49" s="34" t="s">
        <v>90</v>
      </c>
    </row>
    <row r="50" spans="2:33" s="30" customFormat="1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3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7"/>
        <v>4</v>
      </c>
      <c r="AC50" s="24">
        <f t="shared" si="5"/>
        <v>4</v>
      </c>
      <c r="AD50" s="33">
        <f t="shared" si="6"/>
        <v>0</v>
      </c>
      <c r="AE50" s="6"/>
      <c r="AF50" s="32"/>
    </row>
    <row r="51" spans="2:33" s="30" customFormat="1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3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7"/>
        <v>3</v>
      </c>
      <c r="AC51" s="24">
        <f t="shared" si="5"/>
        <v>3</v>
      </c>
      <c r="AD51" s="33">
        <f t="shared" si="6"/>
        <v>0</v>
      </c>
      <c r="AE51" s="6"/>
      <c r="AF51" s="32"/>
    </row>
    <row r="52" spans="2:33" s="30" customFormat="1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3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7"/>
        <v>2</v>
      </c>
      <c r="AC52" s="24">
        <f t="shared" si="5"/>
        <v>0</v>
      </c>
      <c r="AD52" s="33">
        <f t="shared" si="6"/>
        <v>0</v>
      </c>
      <c r="AE52" s="6"/>
      <c r="AF52" s="32"/>
    </row>
    <row r="53" spans="2:33" s="30" customFormat="1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3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7"/>
        <v>4</v>
      </c>
      <c r="AC53" s="24">
        <f t="shared" si="5"/>
        <v>3</v>
      </c>
      <c r="AD53" s="33">
        <f t="shared" si="6"/>
        <v>2</v>
      </c>
      <c r="AE53" s="6"/>
      <c r="AF53" s="32"/>
    </row>
    <row r="54" spans="2:33" s="30" customFormat="1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3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7"/>
        <v>3</v>
      </c>
      <c r="AC54" s="24">
        <f t="shared" si="5"/>
        <v>4</v>
      </c>
      <c r="AD54" s="33">
        <f t="shared" si="6"/>
        <v>1</v>
      </c>
      <c r="AE54" s="6"/>
      <c r="AF54" s="32"/>
    </row>
    <row r="55" spans="2:33" s="30" customFormat="1" ht="15.75">
      <c r="B55" s="25">
        <v>44</v>
      </c>
      <c r="C55" s="26" t="s">
        <v>77</v>
      </c>
      <c r="D55" s="28">
        <v>13</v>
      </c>
      <c r="E55" s="28">
        <v>15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18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15</v>
      </c>
      <c r="V55" s="12">
        <f t="shared" si="3"/>
        <v>538</v>
      </c>
      <c r="W55" s="29">
        <f>V55/V11*100</f>
        <v>67.25</v>
      </c>
      <c r="X55" s="29">
        <f t="shared" si="1"/>
        <v>40.35</v>
      </c>
      <c r="Y55" s="29">
        <v>10</v>
      </c>
      <c r="Z55" s="29">
        <v>17</v>
      </c>
      <c r="AA55" s="29">
        <f t="shared" si="2"/>
        <v>67.349999999999994</v>
      </c>
      <c r="AB55" s="23">
        <f t="shared" si="7"/>
        <v>0</v>
      </c>
      <c r="AC55" s="24">
        <f t="shared" si="5"/>
        <v>0</v>
      </c>
      <c r="AD55" s="33">
        <f t="shared" si="6"/>
        <v>0</v>
      </c>
      <c r="AE55" s="6"/>
      <c r="AG55" s="34" t="s">
        <v>91</v>
      </c>
    </row>
    <row r="57" spans="2:33">
      <c r="C57" s="3" t="s">
        <v>78</v>
      </c>
    </row>
    <row r="58" spans="2:33">
      <c r="M58" s="31" t="s">
        <v>87</v>
      </c>
      <c r="N58" s="31"/>
      <c r="R58" s="37">
        <v>41565</v>
      </c>
      <c r="S58" s="37"/>
      <c r="T58" s="37"/>
      <c r="U58" s="37"/>
      <c r="V58" s="37"/>
    </row>
    <row r="59" spans="2:33">
      <c r="C59" t="s">
        <v>85</v>
      </c>
    </row>
    <row r="60" spans="2:33">
      <c r="C60" t="s">
        <v>86</v>
      </c>
    </row>
  </sheetData>
  <mergeCells count="4">
    <mergeCell ref="B1:F1"/>
    <mergeCell ref="B2:F2"/>
    <mergeCell ref="B3:F3"/>
    <mergeCell ref="R58:V58"/>
  </mergeCells>
  <conditionalFormatting sqref="D13:U55">
    <cfRule type="expression" dxfId="2" priority="1">
      <formula>IF(AND(D13&lt;&gt;"",D13&lt;=7),TRUE,FALSE)</formula>
    </cfRule>
    <cfRule type="expression" dxfId="1" priority="2">
      <formula>IF(AND(D13&gt;7,D13&lt;=9),TRUE,FALSE)</formula>
    </cfRule>
    <cfRule type="expression" dxfId="0" priority="4">
      <formula>IF(D13="",TRUE,FALSE)</formula>
    </cfRule>
  </conditionalFormatting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2020-06-09T17:13:04Z</dcterms:created>
  <dcterms:modified xsi:type="dcterms:W3CDTF">2022-03-28T21:30:29Z</dcterms:modified>
</cp:coreProperties>
</file>