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tables/table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codeName="{AE6600E7-7A62-396C-DE95-9942FA9DD81E}"/>
  <workbookPr codeName="ThisWorkbook" defaultThemeVersion="166925"/>
  <mc:AlternateContent xmlns:mc="http://schemas.openxmlformats.org/markup-compatibility/2006">
    <mc:Choice Requires="x15">
      <x15ac:absPath xmlns:x15ac="http://schemas.microsoft.com/office/spreadsheetml/2010/11/ac" url="https://d.docs.live.net/89b384c785cfdbf7/TRAVAIL/RÉALISATIONS/RECHERCHE ^0 DÉVELOPPEMENT/"/>
    </mc:Choice>
  </mc:AlternateContent>
  <xr:revisionPtr revIDLastSave="368" documentId="8_{BD4F44F8-D0B4-40D2-AD39-1757831EAB2F}" xr6:coauthVersionLast="47" xr6:coauthVersionMax="47" xr10:uidLastSave="{46BE70EF-B3C6-40E4-A3CB-5E51AF1387C5}"/>
  <bookViews>
    <workbookView xWindow="-120" yWindow="-120" windowWidth="29040" windowHeight="15720" tabRatio="938" xr2:uid="{265DD2E6-2051-4E34-9C06-AEC5FB8901E6}"/>
  </bookViews>
  <sheets>
    <sheet name="REGISTRE | DC" sheetId="2" r:id="rId1"/>
    <sheet name="#TEMPLATE_DC" sheetId="1" r:id="rId2"/>
    <sheet name="#_DATE_01"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59" i="1" l="1"/>
  <c r="I11" i="1" a="1"/>
  <c r="I11" i="1" s="1"/>
  <c r="I90" i="1"/>
  <c r="F7" i="1"/>
  <c r="F6" i="1"/>
  <c r="F5" i="1"/>
  <c r="F9" i="1"/>
  <c r="F8" i="1"/>
  <c r="A9" i="1"/>
  <c r="A8" i="1"/>
  <c r="A7" i="1"/>
  <c r="A6" i="1"/>
  <c r="A5" i="1"/>
  <c r="A631" i="2"/>
  <c r="A476" i="2"/>
  <c r="A321" i="2"/>
  <c r="A166" i="2"/>
  <c r="G705" i="2"/>
  <c r="G349" i="2"/>
  <c r="G463" i="2"/>
  <c r="G435" i="2"/>
  <c r="G337" i="2"/>
  <c r="G24" i="2"/>
  <c r="G125" i="2"/>
  <c r="G734" i="2"/>
  <c r="G762" i="2"/>
  <c r="G508" i="2"/>
  <c r="G499" i="2"/>
  <c r="G618" i="2"/>
  <c r="G229" i="2"/>
  <c r="G198" i="2"/>
  <c r="G385" i="2"/>
  <c r="G124" i="2"/>
  <c r="G347" i="2"/>
  <c r="G325" i="2"/>
  <c r="G416" i="2"/>
  <c r="G355" i="2"/>
  <c r="G596" i="2"/>
  <c r="G559" i="2"/>
  <c r="G616" i="2"/>
  <c r="G470" i="2"/>
  <c r="G71" i="2"/>
  <c r="G729" i="2"/>
  <c r="G386" i="2"/>
  <c r="G113" i="2"/>
  <c r="G70" i="2"/>
  <c r="G89" i="2"/>
  <c r="G181" i="2"/>
  <c r="G569" i="2"/>
  <c r="G567" i="2"/>
  <c r="G86" i="2"/>
  <c r="G51" i="2"/>
  <c r="G286" i="2"/>
  <c r="G90" i="2"/>
  <c r="G129" i="2"/>
  <c r="G405" i="2"/>
  <c r="G655" i="2"/>
  <c r="G473" i="2"/>
  <c r="G39" i="2"/>
  <c r="G398" i="2"/>
  <c r="G238" i="2"/>
  <c r="G573" i="2"/>
  <c r="G243" i="2"/>
  <c r="G312" i="2"/>
  <c r="G669" i="2"/>
  <c r="G215" i="2"/>
  <c r="G277" i="2"/>
  <c r="G739" i="2"/>
  <c r="G264" i="2"/>
  <c r="G131" i="2"/>
  <c r="G742" i="2"/>
  <c r="G541" i="2"/>
  <c r="G234" i="2"/>
  <c r="G778" i="2"/>
  <c r="G427" i="2"/>
  <c r="G306" i="2"/>
  <c r="G393" i="2"/>
  <c r="G177" i="2"/>
  <c r="G235" i="2"/>
  <c r="G619" i="2"/>
  <c r="G766" i="2"/>
  <c r="G138" i="2"/>
  <c r="G269" i="2"/>
  <c r="G380" i="2"/>
  <c r="G483" i="2"/>
  <c r="G36" i="2"/>
  <c r="G533" i="2"/>
  <c r="G308" i="2"/>
  <c r="G479" i="2"/>
  <c r="G515" i="2"/>
  <c r="G647" i="2"/>
  <c r="N20" i="2"/>
  <c r="G200" i="2"/>
  <c r="G394" i="2"/>
  <c r="G317" i="2"/>
  <c r="G276" i="2"/>
  <c r="G227" i="2"/>
  <c r="G83" i="2"/>
  <c r="G142" i="2"/>
  <c r="G717" i="2"/>
  <c r="G21" i="2"/>
  <c r="G437" i="2"/>
  <c r="G260" i="2"/>
  <c r="G511" i="2"/>
  <c r="G384" i="2"/>
  <c r="G137" i="2"/>
  <c r="G678" i="2"/>
  <c r="G230" i="2"/>
  <c r="G504" i="2"/>
  <c r="G45" i="2"/>
  <c r="G514" i="2"/>
  <c r="G612" i="2"/>
  <c r="G311" i="2"/>
  <c r="G420" i="2"/>
  <c r="G390" i="2"/>
  <c r="G56" i="2"/>
  <c r="G256" i="2"/>
  <c r="G746" i="2"/>
  <c r="G338" i="2"/>
  <c r="G760" i="2"/>
  <c r="G496" i="2"/>
  <c r="G519" i="2"/>
  <c r="G718" i="2"/>
  <c r="G313" i="2"/>
  <c r="G23" i="2"/>
  <c r="G383" i="2"/>
  <c r="G106" i="2"/>
  <c r="G597" i="2"/>
  <c r="G81" i="2"/>
  <c r="G298" i="2"/>
  <c r="G151" i="2"/>
  <c r="G719" i="2"/>
  <c r="G673" i="2"/>
  <c r="G395" i="2"/>
  <c r="G358" i="2"/>
  <c r="G75" i="2"/>
  <c r="G460" i="2"/>
  <c r="G159" i="2"/>
  <c r="G557" i="2"/>
  <c r="G421" i="2"/>
  <c r="G495" i="2"/>
  <c r="G288" i="2"/>
  <c r="G660" i="2"/>
  <c r="G104" i="2"/>
  <c r="G163" i="2"/>
  <c r="G461" i="2"/>
  <c r="G173" i="2"/>
  <c r="G194" i="2"/>
  <c r="G491" i="2"/>
  <c r="G16" i="2"/>
  <c r="G185" i="2"/>
  <c r="G462" i="2"/>
  <c r="G212" i="2"/>
  <c r="G341" i="2"/>
  <c r="G400" i="2"/>
  <c r="G640" i="2"/>
  <c r="G513" i="2"/>
  <c r="G369" i="2"/>
  <c r="G246" i="2"/>
  <c r="G258" i="2"/>
  <c r="G406" i="2"/>
  <c r="G189" i="2"/>
  <c r="G563" i="2"/>
  <c r="G692" i="2"/>
  <c r="G546" i="2"/>
  <c r="G226" i="2"/>
  <c r="G767" i="2"/>
  <c r="G672" i="2"/>
  <c r="G33" i="2"/>
  <c r="G346" i="2"/>
  <c r="G359" i="2"/>
  <c r="G399" i="2"/>
  <c r="G735" i="2"/>
  <c r="G731" i="2"/>
  <c r="G645" i="2"/>
  <c r="G214" i="2"/>
  <c r="G531" i="2"/>
  <c r="G763" i="2"/>
  <c r="G445" i="2"/>
  <c r="G307" i="2"/>
  <c r="G428" i="2"/>
  <c r="G284" i="2"/>
  <c r="G232" i="2"/>
  <c r="G339" i="2"/>
  <c r="G683" i="2"/>
  <c r="G613" i="2"/>
  <c r="G764" i="2"/>
  <c r="G206" i="2"/>
  <c r="G342" i="2"/>
  <c r="G621" i="2"/>
  <c r="G446" i="2"/>
  <c r="G661" i="2"/>
  <c r="G187" i="2"/>
  <c r="G714" i="2"/>
  <c r="G468" i="2"/>
  <c r="G457" i="2"/>
  <c r="G599" i="2"/>
  <c r="G516" i="2"/>
  <c r="G707" i="2"/>
  <c r="G761" i="2"/>
  <c r="G725" i="2"/>
  <c r="G580" i="2"/>
  <c r="G609" i="2"/>
  <c r="G759" i="2"/>
  <c r="G419" i="2"/>
  <c r="G26" i="2"/>
  <c r="G67" i="2"/>
  <c r="G190" i="2"/>
  <c r="G27" i="2"/>
  <c r="G328" i="2"/>
  <c r="G745" i="2"/>
  <c r="G723" i="2"/>
  <c r="G103" i="2"/>
  <c r="G353" i="2"/>
  <c r="G488" i="2"/>
  <c r="G157" i="2"/>
  <c r="G271" i="2"/>
  <c r="G434" i="2"/>
  <c r="G340" i="2"/>
  <c r="G433" i="2"/>
  <c r="G662" i="2"/>
  <c r="G668" i="2"/>
  <c r="G94" i="2"/>
  <c r="G517" i="2"/>
  <c r="G368" i="2"/>
  <c r="G687" i="2"/>
  <c r="G102" i="2"/>
  <c r="G553" i="2"/>
  <c r="G696" i="2"/>
  <c r="G769" i="2"/>
  <c r="G657" i="2"/>
  <c r="G780" i="2"/>
  <c r="G403" i="2"/>
  <c r="G172" i="2"/>
  <c r="G244" i="2"/>
  <c r="G704" i="2"/>
  <c r="G48" i="2"/>
  <c r="G575" i="2"/>
  <c r="G663" i="2"/>
  <c r="G228" i="2"/>
  <c r="G329" i="2"/>
  <c r="G59" i="2"/>
  <c r="G690" i="2"/>
  <c r="G684" i="2"/>
  <c r="G408" i="2"/>
  <c r="G224" i="2"/>
  <c r="G275" i="2"/>
  <c r="G542" i="2"/>
  <c r="G289" i="2"/>
  <c r="G35" i="2"/>
  <c r="B20" i="2"/>
  <c r="G608" i="2"/>
  <c r="G537" i="2"/>
  <c r="G497" i="2"/>
  <c r="G303" i="2"/>
  <c r="G481" i="2"/>
  <c r="G589" i="2"/>
  <c r="G76" i="2"/>
  <c r="G726" i="2"/>
  <c r="G770" i="2"/>
  <c r="G140" i="2"/>
  <c r="G702" i="2"/>
  <c r="G489" i="2"/>
  <c r="G625" i="2"/>
  <c r="G670" i="2"/>
  <c r="G118" i="2"/>
  <c r="G442" i="2"/>
  <c r="G326" i="2"/>
  <c r="G510" i="2"/>
  <c r="G592" i="2"/>
  <c r="G654" i="2"/>
  <c r="G733" i="2"/>
  <c r="G249" i="2"/>
  <c r="G720" i="2"/>
  <c r="G63" i="2"/>
  <c r="G46" i="2"/>
  <c r="G150" i="2"/>
  <c r="G771" i="2"/>
  <c r="G423" i="2"/>
  <c r="G371" i="2"/>
  <c r="G105" i="2"/>
  <c r="G139" i="2"/>
  <c r="G736" i="2"/>
  <c r="G783" i="2"/>
  <c r="G539" i="2"/>
  <c r="G268" i="2"/>
  <c r="G274" i="2"/>
  <c r="G278" i="2"/>
  <c r="G136" i="2"/>
  <c r="G293" i="2"/>
  <c r="G604" i="2"/>
  <c r="G685" i="2"/>
  <c r="G389" i="2"/>
  <c r="G265" i="2"/>
  <c r="G768" i="2"/>
  <c r="G728" i="2"/>
  <c r="G199" i="2"/>
  <c r="G202" i="2"/>
  <c r="G697" i="2"/>
  <c r="G170" i="2"/>
  <c r="G637" i="2"/>
  <c r="G32" i="2"/>
  <c r="G472" i="2"/>
  <c r="G262" i="2"/>
  <c r="G730" i="2"/>
  <c r="G506" i="2"/>
  <c r="G571" i="2"/>
  <c r="G679" i="2"/>
  <c r="G724" i="2"/>
  <c r="G373" i="2"/>
  <c r="G639" i="2"/>
  <c r="G241" i="2"/>
  <c r="G436" i="2"/>
  <c r="G201" i="2"/>
  <c r="G315" i="2"/>
  <c r="G526" i="2"/>
  <c r="G52" i="2"/>
  <c r="G345" i="2"/>
  <c r="G108" i="2"/>
  <c r="G648" i="2"/>
  <c r="G280" i="2"/>
  <c r="G779" i="2"/>
  <c r="G222" i="2"/>
  <c r="G548" i="2"/>
  <c r="G43" i="2"/>
  <c r="G272" i="2"/>
  <c r="G372" i="2"/>
  <c r="G493" i="2"/>
  <c r="G93" i="2"/>
  <c r="G143" i="2"/>
  <c r="G195" i="2"/>
  <c r="G141" i="2"/>
  <c r="G590" i="2"/>
  <c r="G681" i="2"/>
  <c r="G741" i="2"/>
  <c r="G397" i="2"/>
  <c r="G512" i="2"/>
  <c r="G41" i="2"/>
  <c r="G73" i="2"/>
  <c r="G295" i="2"/>
  <c r="G525" i="2"/>
  <c r="G38" i="2"/>
  <c r="G689" i="2"/>
  <c r="G586" i="2"/>
  <c r="G641" i="2"/>
  <c r="G622" i="2"/>
  <c r="G261" i="2"/>
  <c r="G659" i="2"/>
  <c r="G744" i="2"/>
  <c r="G584" i="2"/>
  <c r="G709" i="2"/>
  <c r="G585" i="2"/>
  <c r="G100" i="2"/>
  <c r="G66" i="2"/>
  <c r="G536" i="2"/>
  <c r="G207" i="2"/>
  <c r="G95" i="2"/>
  <c r="G300" i="2"/>
  <c r="G703" i="2"/>
  <c r="G532" i="2"/>
  <c r="G396" i="2"/>
  <c r="G439" i="2"/>
  <c r="G577" i="2"/>
  <c r="G209" i="2"/>
  <c r="G296" i="2"/>
  <c r="G484" i="2"/>
  <c r="G671" i="2"/>
  <c r="G459" i="2"/>
  <c r="G578" i="2"/>
  <c r="G502" i="2"/>
  <c r="G14" i="2"/>
  <c r="G552" i="2"/>
  <c r="G154" i="2"/>
  <c r="G454" i="2"/>
  <c r="G628" i="2"/>
  <c r="G324" i="2"/>
  <c r="G501" i="2"/>
  <c r="G283" i="2"/>
  <c r="G34" i="2"/>
  <c r="G538" i="2"/>
  <c r="G588" i="2"/>
  <c r="G122" i="2"/>
  <c r="G183" i="2"/>
  <c r="G123" i="2"/>
  <c r="G415" i="2"/>
  <c r="G119" i="2"/>
  <c r="G554" i="2"/>
  <c r="G175" i="2"/>
  <c r="G550" i="2"/>
  <c r="G61" i="2"/>
  <c r="G677" i="2"/>
  <c r="G636" i="2"/>
  <c r="G747" i="2"/>
  <c r="G466" i="2"/>
  <c r="G649" i="2"/>
  <c r="G196" i="2"/>
  <c r="G360" i="2"/>
  <c r="G638" i="2"/>
  <c r="G336" i="2"/>
  <c r="G534" i="2"/>
  <c r="G294" i="2"/>
  <c r="G304" i="2"/>
  <c r="G540" i="2"/>
  <c r="G698" i="2"/>
  <c r="G498" i="2"/>
  <c r="G620" i="2"/>
  <c r="G352" i="2"/>
  <c r="G60" i="2"/>
  <c r="G490" i="2"/>
  <c r="G686" i="2"/>
  <c r="G58" i="2"/>
  <c r="G132" i="2"/>
  <c r="G254" i="2"/>
  <c r="G549" i="2"/>
  <c r="G152" i="2"/>
  <c r="G414" i="2"/>
  <c r="G314" i="2"/>
  <c r="G327" i="2"/>
  <c r="G579" i="2"/>
  <c r="G55" i="2"/>
  <c r="G267" i="2"/>
  <c r="G560" i="2"/>
  <c r="G656" i="2"/>
  <c r="G98" i="2"/>
  <c r="G753" i="2"/>
  <c r="G109" i="2"/>
  <c r="G487" i="2"/>
  <c r="G527" i="2"/>
  <c r="G680" i="2"/>
  <c r="G20" i="2"/>
  <c r="G82" i="2"/>
  <c r="G418" i="2"/>
  <c r="M20" i="2"/>
  <c r="G348" i="2"/>
  <c r="G291" i="2"/>
  <c r="G591" i="2"/>
  <c r="G225" i="2"/>
  <c r="G691" i="2"/>
  <c r="G634" i="2"/>
  <c r="G505" i="2"/>
  <c r="G297" i="2"/>
  <c r="G357" i="2"/>
  <c r="G80" i="2"/>
  <c r="G65" i="2"/>
  <c r="G28" i="2"/>
  <c r="G130" i="2"/>
  <c r="G299" i="2"/>
  <c r="G558" i="2"/>
  <c r="G37" i="2"/>
  <c r="G464" i="2"/>
  <c r="G197" i="2"/>
  <c r="G452" i="2"/>
  <c r="G247" i="2"/>
  <c r="G674" i="2"/>
  <c r="G547" i="2"/>
  <c r="G155" i="2"/>
  <c r="G711" i="2"/>
  <c r="G115" i="2"/>
  <c r="G204" i="2"/>
  <c r="G158" i="2"/>
  <c r="G365" i="2"/>
  <c r="G773" i="2"/>
  <c r="G144" i="2"/>
  <c r="G17" i="2"/>
  <c r="G64" i="2"/>
  <c r="G213" i="2"/>
  <c r="G431" i="2"/>
  <c r="G706" i="2"/>
  <c r="G482" i="2"/>
  <c r="G404" i="2"/>
  <c r="G208" i="2"/>
  <c r="G193" i="2"/>
  <c r="G250" i="2"/>
  <c r="G675" i="2"/>
  <c r="G257" i="2"/>
  <c r="G116" i="2"/>
  <c r="G694" i="2"/>
  <c r="G128" i="2"/>
  <c r="G450" i="2"/>
  <c r="G354" i="2"/>
  <c r="G270" i="2"/>
  <c r="G266" i="2"/>
  <c r="G737" i="2"/>
  <c r="G509" i="2"/>
  <c r="G448" i="2"/>
  <c r="G713" i="2"/>
  <c r="G101" i="2"/>
  <c r="G363" i="2"/>
  <c r="G635" i="2"/>
  <c r="G750" i="2"/>
  <c r="G31" i="2"/>
  <c r="G53" i="2"/>
  <c r="G492" i="2"/>
  <c r="G438" i="2"/>
  <c r="G757" i="2"/>
  <c r="G449" i="2"/>
  <c r="G74" i="2"/>
  <c r="G248" i="2"/>
  <c r="C20" i="2"/>
  <c r="G666" i="2"/>
  <c r="G148" i="2"/>
  <c r="G413" i="2"/>
  <c r="G253" i="2"/>
  <c r="G574" i="2"/>
  <c r="G162" i="2"/>
  <c r="G708" i="2"/>
  <c r="G562" i="2"/>
  <c r="G149" i="2"/>
  <c r="G344" i="2"/>
  <c r="G605" i="2"/>
  <c r="G255" i="2"/>
  <c r="G78" i="2"/>
  <c r="G721" i="2"/>
  <c r="G44" i="2"/>
  <c r="G233" i="2"/>
  <c r="G700" i="2"/>
  <c r="G99" i="2"/>
  <c r="G465" i="2"/>
  <c r="G236" i="2"/>
  <c r="G716" i="2"/>
  <c r="G432" i="2"/>
  <c r="G133" i="2"/>
  <c r="G351" i="2"/>
  <c r="G627" i="2"/>
  <c r="G240" i="2"/>
  <c r="G782" i="2"/>
  <c r="G210" i="2"/>
  <c r="G676" i="2"/>
  <c r="G392" i="2"/>
  <c r="G440" i="2"/>
  <c r="G356" i="2"/>
  <c r="G507" i="2"/>
  <c r="G147" i="2"/>
  <c r="G665" i="2"/>
  <c r="G781" i="2"/>
  <c r="G318" i="2"/>
  <c r="G156" i="2"/>
  <c r="G391" i="2"/>
  <c r="G378" i="2"/>
  <c r="G701" i="2"/>
  <c r="G84" i="2"/>
  <c r="G370" i="2"/>
  <c r="G422" i="2"/>
  <c r="G409" i="2"/>
  <c r="G15" i="2"/>
  <c r="G561" i="2"/>
  <c r="G377" i="2"/>
  <c r="G458" i="2"/>
  <c r="G97" i="2"/>
  <c r="G430" i="2"/>
  <c r="G643" i="2"/>
  <c r="G273" i="2"/>
  <c r="G754" i="2"/>
  <c r="G576" i="2"/>
  <c r="G401" i="2"/>
  <c r="G456" i="2"/>
  <c r="G556" i="2"/>
  <c r="G598" i="2"/>
  <c r="G518" i="2"/>
  <c r="G121" i="2"/>
  <c r="G695" i="2"/>
  <c r="G528" i="2"/>
  <c r="G366" i="2"/>
  <c r="G217" i="2"/>
  <c r="G520" i="2"/>
  <c r="G722" i="2"/>
  <c r="G749" i="2"/>
  <c r="G642" i="2"/>
  <c r="G545" i="2"/>
  <c r="G343" i="2"/>
  <c r="G652" i="2"/>
  <c r="G310" i="2"/>
  <c r="G107" i="2"/>
  <c r="G425" i="2"/>
  <c r="G451" i="2"/>
  <c r="G610" i="2"/>
  <c r="G171" i="2"/>
  <c r="G120" i="2"/>
  <c r="G611" i="2"/>
  <c r="G756" i="2"/>
  <c r="G127" i="2"/>
  <c r="G530" i="2"/>
  <c r="G572" i="2"/>
  <c r="G160" i="2"/>
  <c r="G682" i="2"/>
  <c r="G216" i="2"/>
  <c r="G25" i="2"/>
  <c r="G180" i="2"/>
  <c r="G252" i="2"/>
  <c r="G653" i="2"/>
  <c r="G220" i="2"/>
  <c r="G301" i="2"/>
  <c r="G161" i="2"/>
  <c r="G174" i="2"/>
  <c r="G92" i="2"/>
  <c r="G522" i="2"/>
  <c r="G524" i="2"/>
  <c r="G441" i="2"/>
  <c r="G594" i="2"/>
  <c r="G494" i="2"/>
  <c r="G595" i="2"/>
  <c r="G407" i="2"/>
  <c r="G374" i="2"/>
  <c r="G772" i="2"/>
  <c r="G732" i="2"/>
  <c r="G259" i="2"/>
  <c r="G179" i="2"/>
  <c r="G203" i="2"/>
  <c r="G231" i="2"/>
  <c r="G68" i="2"/>
  <c r="G467" i="2"/>
  <c r="G18" i="2"/>
  <c r="G72" i="2"/>
  <c r="G411" i="2"/>
  <c r="G565" i="2"/>
  <c r="G503" i="2"/>
  <c r="G523" i="2"/>
  <c r="G443" i="2"/>
  <c r="G117" i="2"/>
  <c r="G251" i="2"/>
  <c r="G242" i="2"/>
  <c r="G624" i="2"/>
  <c r="G62" i="2"/>
  <c r="G582" i="2"/>
  <c r="G743" i="2"/>
  <c r="G564" i="2"/>
  <c r="G87" i="2"/>
  <c r="G186" i="2"/>
  <c r="G57" i="2"/>
  <c r="G583" i="2"/>
  <c r="G500" i="2"/>
  <c r="G402" i="2"/>
  <c r="G331" i="2"/>
  <c r="G361" i="2"/>
  <c r="G387" i="2"/>
  <c r="G22" i="2"/>
  <c r="G752" i="2"/>
  <c r="G693" i="2"/>
  <c r="G309" i="2"/>
  <c r="G740" i="2"/>
  <c r="G126" i="2"/>
  <c r="G287" i="2"/>
  <c r="G146" i="2"/>
  <c r="G205" i="2"/>
  <c r="G529" i="2"/>
  <c r="G221" i="2"/>
  <c r="G601" i="2"/>
  <c r="G410" i="2"/>
  <c r="G727" i="2"/>
  <c r="G114" i="2"/>
  <c r="G486" i="2"/>
  <c r="G570" i="2"/>
  <c r="G521" i="2"/>
  <c r="G667" i="2"/>
  <c r="G417" i="2"/>
  <c r="G245" i="2"/>
  <c r="G178" i="2"/>
  <c r="G751" i="2"/>
  <c r="G54" i="2"/>
  <c r="G651" i="2"/>
  <c r="G382" i="2"/>
  <c r="G658" i="2"/>
  <c r="G606" i="2"/>
  <c r="G758" i="2"/>
  <c r="G135" i="2"/>
  <c r="G568" i="2"/>
  <c r="G47" i="2"/>
  <c r="G30" i="2"/>
  <c r="G748" i="2"/>
  <c r="G710" i="2"/>
  <c r="G367" i="2"/>
  <c r="G85" i="2"/>
  <c r="G469" i="2"/>
  <c r="G765" i="2"/>
  <c r="G587" i="2"/>
  <c r="G375" i="2"/>
  <c r="G755" i="2"/>
  <c r="G305" i="2"/>
  <c r="G775" i="2"/>
  <c r="G218" i="2"/>
  <c r="G153" i="2"/>
  <c r="G543" i="2"/>
  <c r="G19" i="2"/>
  <c r="G263" i="2"/>
  <c r="G111" i="2"/>
  <c r="G188" i="2"/>
  <c r="G617" i="2"/>
  <c r="G49" i="2"/>
  <c r="G40" i="2"/>
  <c r="G239" i="2"/>
  <c r="G112" i="2"/>
  <c r="G664" i="2"/>
  <c r="G281" i="2"/>
  <c r="G332" i="2"/>
  <c r="G110" i="2"/>
  <c r="G223" i="2"/>
  <c r="G88" i="2"/>
  <c r="G211" i="2"/>
  <c r="G412" i="2"/>
  <c r="G447" i="2"/>
  <c r="G29" i="2"/>
  <c r="G603" i="2"/>
  <c r="G192" i="2"/>
  <c r="G50" i="2"/>
  <c r="G182" i="2"/>
  <c r="G96" i="2"/>
  <c r="G176" i="2"/>
  <c r="G646" i="2"/>
  <c r="G191" i="2"/>
  <c r="G615" i="2"/>
  <c r="G699" i="2"/>
  <c r="G77" i="2"/>
  <c r="G600" i="2"/>
  <c r="G776" i="2"/>
  <c r="G485" i="2"/>
  <c r="G79" i="2"/>
  <c r="G650" i="2"/>
  <c r="G302" i="2"/>
  <c r="G184" i="2"/>
  <c r="G279" i="2"/>
  <c r="G623" i="2"/>
  <c r="G424" i="2"/>
  <c r="G715" i="2"/>
  <c r="G593" i="2"/>
  <c r="G444" i="2"/>
  <c r="G551" i="2"/>
  <c r="G774" i="2"/>
  <c r="G738" i="2"/>
  <c r="G566" i="2"/>
  <c r="G607" i="2"/>
  <c r="G335" i="2"/>
  <c r="G145" i="2"/>
  <c r="G237" i="2"/>
  <c r="G91" i="2"/>
  <c r="G555" i="2"/>
  <c r="G290" i="2"/>
  <c r="G614" i="2"/>
  <c r="G581" i="2"/>
  <c r="G535" i="2"/>
  <c r="G376" i="2"/>
  <c r="G69" i="2"/>
  <c r="G626" i="2"/>
  <c r="G350" i="2"/>
  <c r="G134" i="2"/>
  <c r="G381" i="2"/>
  <c r="G42" i="2"/>
  <c r="G644" i="2"/>
  <c r="G379" i="2"/>
  <c r="G544" i="2"/>
  <c r="G688" i="2"/>
  <c r="G429" i="2"/>
  <c r="G362" i="2"/>
  <c r="G334" i="2"/>
  <c r="G453" i="2"/>
  <c r="G602" i="2"/>
  <c r="G777" i="2"/>
  <c r="G480" i="2"/>
  <c r="G219" i="2"/>
  <c r="G364" i="2"/>
  <c r="G333" i="2"/>
  <c r="G282" i="2"/>
  <c r="G316" i="2"/>
  <c r="G455" i="2"/>
  <c r="G330" i="2"/>
  <c r="G388" i="2"/>
  <c r="G292" i="2"/>
  <c r="G426" i="2"/>
  <c r="G471" i="2"/>
  <c r="G285" i="2"/>
  <c r="G712" i="2"/>
  <c r="I14" i="1" l="1" a="1"/>
  <c r="I14" i="1" s="1"/>
  <c r="G101" i="1"/>
  <c r="G102" i="1" l="1"/>
  <c r="G103" i="1"/>
  <c r="D53" i="1"/>
  <c r="I2" i="1" l="1"/>
  <c r="I1" i="1"/>
  <c r="B2" i="1"/>
  <c r="B1" i="1"/>
  <c r="I92" i="1"/>
  <c r="I94" i="1" l="1"/>
  <c r="I58"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1" i="1"/>
  <c r="I93" i="1"/>
  <c r="I95" i="1"/>
  <c r="I96" i="1"/>
  <c r="I97" i="1"/>
  <c r="I57" i="1"/>
  <c r="I106" i="1" l="1"/>
  <c r="I102" i="1"/>
  <c r="I101" i="1"/>
  <c r="I103" i="1" l="1"/>
  <c r="I108" i="1" s="1"/>
  <c r="I109" i="1" l="1"/>
  <c r="C46" i="1"/>
  <c r="I110" i="1"/>
  <c r="I111" i="1" l="1"/>
  <c r="C712" i="2"/>
  <c r="C554" i="2"/>
  <c r="B449" i="2"/>
  <c r="C79" i="2"/>
  <c r="B373" i="2"/>
  <c r="C145" i="2"/>
  <c r="N646" i="2"/>
  <c r="B481" i="2"/>
  <c r="M671" i="2"/>
  <c r="N307" i="2"/>
  <c r="B456" i="2"/>
  <c r="B55" i="2"/>
  <c r="B67" i="2"/>
  <c r="N274" i="2"/>
  <c r="B297" i="2"/>
  <c r="M380" i="2"/>
  <c r="C119" i="2"/>
  <c r="C84" i="2"/>
  <c r="M429" i="2"/>
  <c r="B566" i="2"/>
  <c r="N62" i="2"/>
  <c r="B36" i="2"/>
  <c r="N162" i="2"/>
  <c r="M779" i="2"/>
  <c r="M172" i="2"/>
  <c r="B598" i="2"/>
  <c r="C234" i="2"/>
  <c r="N378" i="2"/>
  <c r="M21" i="2"/>
  <c r="C546" i="2"/>
  <c r="N510" i="2"/>
  <c r="B278" i="2"/>
  <c r="N422" i="2"/>
  <c r="C28" i="2"/>
  <c r="N80" i="2"/>
  <c r="N751" i="2"/>
  <c r="C379" i="2"/>
  <c r="C737" i="2"/>
  <c r="N523" i="2"/>
  <c r="M635" i="2"/>
  <c r="N680" i="2"/>
  <c r="C15" i="2"/>
  <c r="C317" i="2"/>
  <c r="N170" i="2"/>
  <c r="M36" i="2"/>
  <c r="C256" i="2"/>
  <c r="M650" i="2"/>
  <c r="C568" i="2"/>
  <c r="B763" i="2"/>
  <c r="N117" i="2"/>
  <c r="N463" i="2"/>
  <c r="C705" i="2"/>
  <c r="M15" i="2"/>
  <c r="B359" i="2"/>
  <c r="M274" i="2"/>
  <c r="B668" i="2"/>
  <c r="B133" i="2"/>
  <c r="B39" i="2"/>
  <c r="N59" i="2"/>
  <c r="N664" i="2"/>
  <c r="M227" i="2"/>
  <c r="C122" i="2"/>
  <c r="B261" i="2"/>
  <c r="C423" i="2"/>
  <c r="C563" i="2"/>
  <c r="B499" i="2"/>
  <c r="M29" i="2"/>
  <c r="M468" i="2"/>
  <c r="M279" i="2"/>
  <c r="C605" i="2"/>
  <c r="N243" i="2"/>
  <c r="B233" i="2"/>
  <c r="N254" i="2"/>
  <c r="M482" i="2"/>
  <c r="C279" i="2"/>
  <c r="N619" i="2"/>
  <c r="C229" i="2"/>
  <c r="C655" i="2"/>
  <c r="B645" i="2"/>
  <c r="C104" i="2"/>
  <c r="N147" i="2"/>
  <c r="N665" i="2"/>
  <c r="M539" i="2"/>
  <c r="M670" i="2"/>
  <c r="C52" i="2"/>
  <c r="N648" i="2"/>
  <c r="M49" i="2"/>
  <c r="C639" i="2"/>
  <c r="M18" i="2"/>
  <c r="N218" i="2"/>
  <c r="N668" i="2"/>
  <c r="C41" i="2"/>
  <c r="M52" i="2"/>
  <c r="B115" i="2"/>
  <c r="M491" i="2"/>
  <c r="C280" i="2"/>
  <c r="N454" i="2"/>
  <c r="M415" i="2"/>
  <c r="M160" i="2"/>
  <c r="B741" i="2"/>
  <c r="C240" i="2"/>
  <c r="C205" i="2"/>
  <c r="C77" i="2"/>
  <c r="N621" i="2"/>
  <c r="C194" i="2"/>
  <c r="M461" i="2"/>
  <c r="B374" i="2"/>
  <c r="N116" i="2"/>
  <c r="N707" i="2"/>
  <c r="C318" i="2"/>
  <c r="M119" i="2"/>
  <c r="B75" i="2"/>
  <c r="B448" i="2"/>
  <c r="M595" i="2"/>
  <c r="M228" i="2"/>
  <c r="B306" i="2"/>
  <c r="N125" i="2"/>
  <c r="M350" i="2"/>
  <c r="C706" i="2"/>
  <c r="N686" i="2"/>
  <c r="N715" i="2"/>
  <c r="B635" i="2"/>
  <c r="N760" i="2"/>
  <c r="M232" i="2"/>
  <c r="M404" i="2"/>
  <c r="B762" i="2"/>
  <c r="N634" i="2"/>
  <c r="M242" i="2"/>
  <c r="M698" i="2"/>
  <c r="M736" i="2"/>
  <c r="N439" i="2"/>
  <c r="N86" i="2"/>
  <c r="N452" i="2"/>
  <c r="M85" i="2"/>
  <c r="N710" i="2"/>
  <c r="M535" i="2"/>
  <c r="M328" i="2"/>
  <c r="B72" i="2"/>
  <c r="B79" i="2"/>
  <c r="C395" i="2"/>
  <c r="N127" i="2"/>
  <c r="C558" i="2"/>
  <c r="N135" i="2"/>
  <c r="M256" i="2"/>
  <c r="M470" i="2"/>
  <c r="N660" i="2"/>
  <c r="N596" i="2"/>
  <c r="C132" i="2"/>
  <c r="B547" i="2"/>
  <c r="M531" i="2"/>
  <c r="C235" i="2"/>
  <c r="N106" i="2"/>
  <c r="C780" i="2"/>
  <c r="C290" i="2"/>
  <c r="C713" i="2"/>
  <c r="B250" i="2"/>
  <c r="N40" i="2"/>
  <c r="C434" i="2"/>
  <c r="N623" i="2"/>
  <c r="N568" i="2"/>
  <c r="N431" i="2"/>
  <c r="B711" i="2"/>
  <c r="M299" i="2"/>
  <c r="B139" i="2"/>
  <c r="N413" i="2"/>
  <c r="N557" i="2"/>
  <c r="C298" i="2"/>
  <c r="C721" i="2"/>
  <c r="B256" i="2"/>
  <c r="C651" i="2"/>
  <c r="B541" i="2"/>
  <c r="B779" i="2"/>
  <c r="C609" i="2"/>
  <c r="N727" i="2"/>
  <c r="N399" i="2"/>
  <c r="C600" i="2"/>
  <c r="C312" i="2"/>
  <c r="B531" i="2"/>
  <c r="B340" i="2"/>
  <c r="B87" i="2"/>
  <c r="N579" i="2"/>
  <c r="B640" i="2"/>
  <c r="C182" i="2"/>
  <c r="B69" i="2"/>
  <c r="C398" i="2"/>
  <c r="C16" i="2"/>
  <c r="B28" i="2"/>
  <c r="N113" i="2"/>
  <c r="M183" i="2"/>
  <c r="B342" i="2"/>
  <c r="N612" i="2"/>
  <c r="B137" i="2"/>
  <c r="N461" i="2"/>
  <c r="M327" i="2"/>
  <c r="C62" i="2"/>
  <c r="B692" i="2"/>
  <c r="B184" i="2"/>
  <c r="B400" i="2"/>
  <c r="N582" i="2"/>
  <c r="M210" i="2"/>
  <c r="B314" i="2"/>
  <c r="B642" i="2"/>
  <c r="C400" i="2"/>
  <c r="B138" i="2"/>
  <c r="C461" i="2"/>
  <c r="N295" i="2"/>
  <c r="M588" i="2"/>
  <c r="C51" i="2"/>
  <c r="N385" i="2"/>
  <c r="C130" i="2"/>
  <c r="N683" i="2"/>
  <c r="B662" i="2"/>
  <c r="N180" i="2"/>
  <c r="C391" i="2"/>
  <c r="M426" i="2"/>
  <c r="C680" i="2"/>
  <c r="N720" i="2"/>
  <c r="C741" i="2"/>
  <c r="M114" i="2"/>
  <c r="B110" i="2"/>
  <c r="B201" i="2"/>
  <c r="M655" i="2"/>
  <c r="B129" i="2"/>
  <c r="B759" i="2"/>
  <c r="B170" i="2"/>
  <c r="B275" i="2"/>
  <c r="N625" i="2"/>
  <c r="N610" i="2"/>
  <c r="M205" i="2"/>
  <c r="B366" i="2"/>
  <c r="N468" i="2"/>
  <c r="B292" i="2"/>
  <c r="B35" i="2"/>
  <c r="N527" i="2"/>
  <c r="N133" i="2"/>
  <c r="C417" i="2"/>
  <c r="M93" i="2"/>
  <c r="N357" i="2"/>
  <c r="B695" i="2"/>
  <c r="M734" i="2"/>
  <c r="M120" i="2"/>
  <c r="B83" i="2"/>
  <c r="M603" i="2"/>
  <c r="N361" i="2"/>
  <c r="N98" i="2"/>
  <c r="N336" i="2"/>
  <c r="C662" i="2"/>
  <c r="C736" i="2"/>
  <c r="N222" i="2"/>
  <c r="N44" i="2"/>
  <c r="M153" i="2"/>
  <c r="C687" i="2"/>
  <c r="B666" i="2"/>
  <c r="B515" i="2"/>
  <c r="N235" i="2"/>
  <c r="N139" i="2"/>
  <c r="M584" i="2"/>
  <c r="C490" i="2"/>
  <c r="B334" i="2"/>
  <c r="C522" i="2"/>
  <c r="C221" i="2"/>
  <c r="N314" i="2"/>
  <c r="C285" i="2"/>
  <c r="C559" i="2"/>
  <c r="N69" i="2"/>
  <c r="M408" i="2"/>
  <c r="N250" i="2"/>
  <c r="M266" i="2"/>
  <c r="N112" i="2"/>
  <c r="M28" i="2"/>
  <c r="M509" i="2"/>
  <c r="N519" i="2"/>
  <c r="B91" i="2"/>
  <c r="M767" i="2"/>
  <c r="N763" i="2"/>
  <c r="N597" i="2"/>
  <c r="B99" i="2"/>
  <c r="N755" i="2"/>
  <c r="B206" i="2"/>
  <c r="C169" i="2"/>
  <c r="B288" i="2"/>
  <c r="N547" i="2"/>
  <c r="B729" i="2"/>
  <c r="N684" i="2"/>
  <c r="C175" i="2"/>
  <c r="B501" i="2"/>
  <c r="N363" i="2"/>
  <c r="N650" i="2"/>
  <c r="C116" i="2"/>
  <c r="N156" i="2"/>
  <c r="C255" i="2"/>
  <c r="N65" i="2"/>
  <c r="N493" i="2"/>
  <c r="B721" i="2"/>
  <c r="C353" i="2"/>
  <c r="B191" i="2"/>
  <c r="N280" i="2"/>
  <c r="B577" i="2"/>
  <c r="M225" i="2"/>
  <c r="M677" i="2"/>
  <c r="M373" i="2"/>
  <c r="N546" i="2"/>
  <c r="M318" i="2"/>
  <c r="N494" i="2"/>
  <c r="M288" i="2"/>
  <c r="M385" i="2"/>
  <c r="M338" i="2"/>
  <c r="M692" i="2"/>
  <c r="C544" i="2"/>
  <c r="B430" i="2"/>
  <c r="N543" i="2"/>
  <c r="B300" i="2"/>
  <c r="B450" i="2"/>
  <c r="B509" i="2"/>
  <c r="B88" i="2"/>
  <c r="C669" i="2"/>
  <c r="C180" i="2"/>
  <c r="N282" i="2"/>
  <c r="C377" i="2"/>
  <c r="N435" i="2"/>
  <c r="B517" i="2"/>
  <c r="C183" i="2"/>
  <c r="B522" i="2"/>
  <c r="M27" i="2"/>
  <c r="N172" i="2"/>
  <c r="B73" i="2"/>
  <c r="M593" i="2"/>
  <c r="M659" i="2"/>
  <c r="B178" i="2"/>
  <c r="C375" i="2"/>
  <c r="M516" i="2"/>
  <c r="C543" i="2"/>
  <c r="M557" i="2"/>
  <c r="N375" i="2"/>
  <c r="C157" i="2"/>
  <c r="N392" i="2"/>
  <c r="N21" i="2"/>
  <c r="M24" i="2"/>
  <c r="N639" i="2"/>
  <c r="B152" i="2"/>
  <c r="B48" i="2"/>
  <c r="C499" i="2"/>
  <c r="N735" i="2"/>
  <c r="N661" i="2"/>
  <c r="C688" i="2"/>
  <c r="M614" i="2"/>
  <c r="M553" i="2"/>
  <c r="B429" i="2"/>
  <c r="C479" i="2"/>
  <c r="B533" i="2"/>
  <c r="N30" i="2"/>
  <c r="M367" i="2"/>
  <c r="B691" i="2"/>
  <c r="N33" i="2"/>
  <c r="N193" i="2"/>
  <c r="C176" i="2"/>
  <c r="M133" i="2"/>
  <c r="B181" i="2"/>
  <c r="N511" i="2"/>
  <c r="C300" i="2"/>
  <c r="B140" i="2"/>
  <c r="M479" i="2"/>
  <c r="C70" i="2"/>
  <c r="N343" i="2"/>
  <c r="C553" i="2"/>
  <c r="B689" i="2"/>
  <c r="C367" i="2"/>
  <c r="C536" i="2"/>
  <c r="M50" i="2"/>
  <c r="M384" i="2"/>
  <c r="N449" i="2"/>
  <c r="B384" i="2"/>
  <c r="M486" i="2"/>
  <c r="C410" i="2"/>
  <c r="N334" i="2"/>
  <c r="N99" i="2"/>
  <c r="M498" i="2"/>
  <c r="N89" i="2"/>
  <c r="M623" i="2"/>
  <c r="M329" i="2"/>
  <c r="M122" i="2"/>
  <c r="B147" i="2"/>
  <c r="B186" i="2"/>
  <c r="M189" i="2"/>
  <c r="M131" i="2"/>
  <c r="B760" i="2"/>
  <c r="N234" i="2"/>
  <c r="B171" i="2"/>
  <c r="N726" i="2"/>
  <c r="N541" i="2"/>
  <c r="C39" i="2"/>
  <c r="M585" i="2"/>
  <c r="B470" i="2"/>
  <c r="C755" i="2"/>
  <c r="N219" i="2"/>
  <c r="M457" i="2"/>
  <c r="C327" i="2"/>
  <c r="M680" i="2"/>
  <c r="N553" i="2"/>
  <c r="N389" i="2"/>
  <c r="C678" i="2"/>
  <c r="B141" i="2"/>
  <c r="M465" i="2"/>
  <c r="M68" i="2"/>
  <c r="M441" i="2"/>
  <c r="N453" i="2"/>
  <c r="B208" i="2"/>
  <c r="N27" i="2"/>
  <c r="B163" i="2"/>
  <c r="B724" i="2"/>
  <c r="N414" i="2"/>
  <c r="M34" i="2"/>
  <c r="N635" i="2"/>
  <c r="C455" i="2"/>
  <c r="M61" i="2"/>
  <c r="N376" i="2"/>
  <c r="N184" i="2"/>
  <c r="C618" i="2"/>
  <c r="B730" i="2"/>
  <c r="B698" i="2"/>
  <c r="C243" i="2"/>
  <c r="M460" i="2"/>
  <c r="N212" i="2"/>
  <c r="C390" i="2"/>
  <c r="B426" i="2"/>
  <c r="M70" i="2"/>
  <c r="M311" i="2"/>
  <c r="M300" i="2"/>
  <c r="B496" i="2"/>
  <c r="C136" i="2"/>
  <c r="C299" i="2"/>
  <c r="M86" i="2"/>
  <c r="N313" i="2"/>
  <c r="C781" i="2"/>
  <c r="N296" i="2"/>
  <c r="C597" i="2"/>
  <c r="M487" i="2"/>
  <c r="C50" i="2"/>
  <c r="B270" i="2"/>
  <c r="M678" i="2"/>
  <c r="M412" i="2"/>
  <c r="C665" i="2"/>
  <c r="B222" i="2"/>
  <c r="B469" i="2"/>
  <c r="M634" i="2"/>
  <c r="N377" i="2"/>
  <c r="M355" i="2"/>
  <c r="M291" i="2"/>
  <c r="B271" i="2"/>
  <c r="C38" i="2"/>
  <c r="M551" i="2"/>
  <c r="N595" i="2"/>
  <c r="N191" i="2"/>
  <c r="B486" i="2"/>
  <c r="C407" i="2"/>
  <c r="N722" i="2"/>
  <c r="N406" i="2"/>
  <c r="M602" i="2"/>
  <c r="M233" i="2"/>
  <c r="C716" i="2"/>
  <c r="C420" i="2"/>
  <c r="B768" i="2"/>
  <c r="N402" i="2"/>
  <c r="B485" i="2"/>
  <c r="C504" i="2"/>
  <c r="M672" i="2"/>
  <c r="N492" i="2"/>
  <c r="M552" i="2"/>
  <c r="M265" i="2"/>
  <c r="B654" i="2"/>
  <c r="N268" i="2"/>
  <c r="N740" i="2"/>
  <c r="B424" i="2"/>
  <c r="M590" i="2"/>
  <c r="C72" i="2"/>
  <c r="B588" i="2"/>
  <c r="N505" i="2"/>
  <c r="N26" i="2"/>
  <c r="B715" i="2"/>
  <c r="B680" i="2"/>
  <c r="N698" i="2"/>
  <c r="N681" i="2"/>
  <c r="B309" i="2"/>
  <c r="B315" i="2"/>
  <c r="N737" i="2"/>
  <c r="M480" i="2"/>
  <c r="B489" i="2"/>
  <c r="N352" i="2"/>
  <c r="N76" i="2"/>
  <c r="C115" i="2"/>
  <c r="C697" i="2"/>
  <c r="N144" i="2"/>
  <c r="B248" i="2"/>
  <c r="C593" i="2"/>
  <c r="C60" i="2"/>
  <c r="M506" i="2"/>
  <c r="N405" i="2"/>
  <c r="B44" i="2"/>
  <c r="B451" i="2"/>
  <c r="B260" i="2"/>
  <c r="B504" i="2"/>
  <c r="N150" i="2"/>
  <c r="N651" i="2"/>
  <c r="N253" i="2"/>
  <c r="B780" i="2"/>
  <c r="C250" i="2"/>
  <c r="C693" i="2"/>
  <c r="N353" i="2"/>
  <c r="B649" i="2"/>
  <c r="B412" i="2"/>
  <c r="M393" i="2"/>
  <c r="B454" i="2"/>
  <c r="B690" i="2"/>
  <c r="B743" i="2"/>
  <c r="M505" i="2"/>
  <c r="M778" i="2"/>
  <c r="C406" i="2"/>
  <c r="N260" i="2"/>
  <c r="M65" i="2"/>
  <c r="B207" i="2"/>
  <c r="C314" i="2"/>
  <c r="N674" i="2"/>
  <c r="M360" i="2"/>
  <c r="C387" i="2"/>
  <c r="N151" i="2"/>
  <c r="B316" i="2"/>
  <c r="B301" i="2"/>
  <c r="M651" i="2"/>
  <c r="B572" i="2"/>
  <c r="N174" i="2"/>
  <c r="M421" i="2"/>
  <c r="M664" i="2"/>
  <c r="M316" i="2"/>
  <c r="B127" i="2"/>
  <c r="N554" i="2"/>
  <c r="C372" i="2"/>
  <c r="M161" i="2"/>
  <c r="B37" i="2"/>
  <c r="B446" i="2"/>
  <c r="N252" i="2"/>
  <c r="B202" i="2"/>
  <c r="M296" i="2"/>
  <c r="N298" i="2"/>
  <c r="N67" i="2"/>
  <c r="N398" i="2"/>
  <c r="M430" i="2"/>
  <c r="N335" i="2"/>
  <c r="B655" i="2"/>
  <c r="M375" i="2"/>
  <c r="M324" i="2"/>
  <c r="C768" i="2"/>
  <c r="C292" i="2"/>
  <c r="M141" i="2"/>
  <c r="M434" i="2"/>
  <c r="C69" i="2"/>
  <c r="N440" i="2"/>
  <c r="M305" i="2"/>
  <c r="N584" i="2"/>
  <c r="C756" i="2"/>
  <c r="C612" i="2"/>
  <c r="C76" i="2"/>
  <c r="C528" i="2"/>
  <c r="C117" i="2"/>
  <c r="N428" i="2"/>
  <c r="N733" i="2"/>
  <c r="M303" i="2"/>
  <c r="B111" i="2"/>
  <c r="B609" i="2"/>
  <c r="B313" i="2"/>
  <c r="B569" i="2"/>
  <c r="M395" i="2"/>
  <c r="B353" i="2"/>
  <c r="C503" i="2"/>
  <c r="C91" i="2"/>
  <c r="C92" i="2"/>
  <c r="M219" i="2"/>
  <c r="N401" i="2"/>
  <c r="B440" i="2"/>
  <c r="B467" i="2"/>
  <c r="B747" i="2"/>
  <c r="M213" i="2"/>
  <c r="M669" i="2"/>
  <c r="C519" i="2"/>
  <c r="B602" i="2"/>
  <c r="B263" i="2"/>
  <c r="N613" i="2"/>
  <c r="N465" i="2"/>
  <c r="N769" i="2"/>
  <c r="M637" i="2"/>
  <c r="M592" i="2"/>
  <c r="M599" i="2"/>
  <c r="N294" i="2"/>
  <c r="N606" i="2"/>
  <c r="B389" i="2"/>
  <c r="B394" i="2"/>
  <c r="C263" i="2"/>
  <c r="B744" i="2"/>
  <c r="N513" i="2"/>
  <c r="M89" i="2"/>
  <c r="N245" i="2"/>
  <c r="C304" i="2"/>
  <c r="M224" i="2"/>
  <c r="M782" i="2"/>
  <c r="N179" i="2"/>
  <c r="M456" i="2"/>
  <c r="B591" i="2"/>
  <c r="M215" i="2"/>
  <c r="B296" i="2"/>
  <c r="B225" i="2"/>
  <c r="C267" i="2"/>
  <c r="C188" i="2"/>
  <c r="B582" i="2"/>
  <c r="M547" i="2"/>
  <c r="C542" i="2"/>
  <c r="B420" i="2"/>
  <c r="B291" i="2"/>
  <c r="B385" i="2"/>
  <c r="B749" i="2"/>
  <c r="M435" i="2"/>
  <c r="B512" i="2"/>
  <c r="C565" i="2"/>
  <c r="N701" i="2"/>
  <c r="B628" i="2"/>
  <c r="B462" i="2"/>
  <c r="C691" i="2"/>
  <c r="B460" i="2"/>
  <c r="M709" i="2"/>
  <c r="M567" i="2"/>
  <c r="C277" i="2"/>
  <c r="N487" i="2"/>
  <c r="M646" i="2"/>
  <c r="C90" i="2"/>
  <c r="N734" i="2"/>
  <c r="N365" i="2"/>
  <c r="C516" i="2"/>
  <c r="M137" i="2"/>
  <c r="B324" i="2"/>
  <c r="M515" i="2"/>
  <c r="M609" i="2"/>
  <c r="M416" i="2"/>
  <c r="N460" i="2"/>
  <c r="B194" i="2"/>
  <c r="M294" i="2"/>
  <c r="C226" i="2"/>
  <c r="C451" i="2"/>
  <c r="C348" i="2"/>
  <c r="M494" i="2"/>
  <c r="N41" i="2"/>
  <c r="B667" i="2"/>
  <c r="C707" i="2"/>
  <c r="C684" i="2"/>
  <c r="M510" i="2"/>
  <c r="C110" i="2"/>
  <c r="C124" i="2"/>
  <c r="M269" i="2"/>
  <c r="M556" i="2"/>
  <c r="C782" i="2"/>
  <c r="B696" i="2"/>
  <c r="B447" i="2"/>
  <c r="C701" i="2"/>
  <c r="M147" i="2"/>
  <c r="M636" i="2"/>
  <c r="C418" i="2"/>
  <c r="B728" i="2"/>
  <c r="N379" i="2"/>
  <c r="M389" i="2"/>
  <c r="N495" i="2"/>
  <c r="N46" i="2"/>
  <c r="N539" i="2"/>
  <c r="M560" i="2"/>
  <c r="M231" i="2"/>
  <c r="C526" i="2"/>
  <c r="B117" i="2"/>
  <c r="M495" i="2"/>
  <c r="M549" i="2"/>
  <c r="M764" i="2"/>
  <c r="C207" i="2"/>
  <c r="C227" i="2"/>
  <c r="M118" i="2"/>
  <c r="N81" i="2"/>
  <c r="B497" i="2"/>
  <c r="N484" i="2"/>
  <c r="C32" i="2"/>
  <c r="B418" i="2"/>
  <c r="M484" i="2"/>
  <c r="C700" i="2"/>
  <c r="C49" i="2"/>
  <c r="C46" i="2"/>
  <c r="N432" i="2"/>
  <c r="N485" i="2"/>
  <c r="C750" i="2"/>
  <c r="B732" i="2"/>
  <c r="N240" i="2"/>
  <c r="M369" i="2"/>
  <c r="C18" i="2"/>
  <c r="B634" i="2"/>
  <c r="M530" i="2"/>
  <c r="M235" i="2"/>
  <c r="N409" i="2"/>
  <c r="M776" i="2"/>
  <c r="N561" i="2"/>
  <c r="C287" i="2"/>
  <c r="N427" i="2"/>
  <c r="B56" i="2"/>
  <c r="C40" i="2"/>
  <c r="B172" i="2"/>
  <c r="B556" i="2"/>
  <c r="B542" i="2"/>
  <c r="N37" i="2"/>
  <c r="N124" i="2"/>
  <c r="B677" i="2"/>
  <c r="M217" i="2"/>
  <c r="B431" i="2"/>
  <c r="B193" i="2"/>
  <c r="N607" i="2"/>
  <c r="C238" i="2"/>
  <c r="M222" i="2"/>
  <c r="N372" i="2"/>
  <c r="M54" i="2"/>
  <c r="C209" i="2"/>
  <c r="B664" i="2"/>
  <c r="C754" i="2"/>
  <c r="M770" i="2"/>
  <c r="M301" i="2"/>
  <c r="C594" i="2"/>
  <c r="M707" i="2"/>
  <c r="B285" i="2"/>
  <c r="M606" i="2"/>
  <c r="N531" i="2"/>
  <c r="N178" i="2"/>
  <c r="C580" i="2"/>
  <c r="B253" i="2"/>
  <c r="M601" i="2"/>
  <c r="N24" i="2"/>
  <c r="N393" i="2"/>
  <c r="C606" i="2"/>
  <c r="C181" i="2"/>
  <c r="B480" i="2"/>
  <c r="M101" i="2"/>
  <c r="N458" i="2"/>
  <c r="M315" i="2"/>
  <c r="N504" i="2"/>
  <c r="M639" i="2"/>
  <c r="C657" i="2"/>
  <c r="C370" i="2"/>
  <c r="C37" i="2"/>
  <c r="C96" i="2"/>
  <c r="M503" i="2"/>
  <c r="B443" i="2"/>
  <c r="B562" i="2"/>
  <c r="C86" i="2"/>
  <c r="C284" i="2"/>
  <c r="B665" i="2"/>
  <c r="N102" i="2"/>
  <c r="C78" i="2"/>
  <c r="C604" i="2"/>
  <c r="C607" i="2"/>
  <c r="N451" i="2"/>
  <c r="C85" i="2"/>
  <c r="N545" i="2"/>
  <c r="B294" i="2"/>
  <c r="B293" i="2"/>
  <c r="C674" i="2"/>
  <c r="B546" i="2"/>
  <c r="B648" i="2"/>
  <c r="B154" i="2"/>
  <c r="M518" i="2"/>
  <c r="B410" i="2"/>
  <c r="M419" i="2"/>
  <c r="B463" i="2"/>
  <c r="C435" i="2"/>
  <c r="C156" i="2"/>
  <c r="C779" i="2"/>
  <c r="C82" i="2"/>
  <c r="M264" i="2"/>
  <c r="B781" i="2"/>
  <c r="N642" i="2"/>
  <c r="C432" i="2"/>
  <c r="M702" i="2"/>
  <c r="N572" i="2"/>
  <c r="B386" i="2"/>
  <c r="M608" i="2"/>
  <c r="C745" i="2"/>
  <c r="B102" i="2"/>
  <c r="N258" i="2"/>
  <c r="C381" i="2"/>
  <c r="N438" i="2"/>
  <c r="N570" i="2"/>
  <c r="N462" i="2"/>
  <c r="M112" i="2"/>
  <c r="C189" i="2"/>
  <c r="M113" i="2"/>
  <c r="M60" i="2"/>
  <c r="M469" i="2"/>
  <c r="N482" i="2"/>
  <c r="M716" i="2"/>
  <c r="C764" i="2"/>
  <c r="N325" i="2"/>
  <c r="B714" i="2"/>
  <c r="M774" i="2"/>
  <c r="N467" i="2"/>
  <c r="M777" i="2"/>
  <c r="M704" i="2"/>
  <c r="M741" i="2"/>
  <c r="B343" i="2"/>
  <c r="N140" i="2"/>
  <c r="B483" i="2"/>
  <c r="M653" i="2"/>
  <c r="B267" i="2"/>
  <c r="N778" i="2"/>
  <c r="N585" i="2"/>
  <c r="C450" i="2"/>
  <c r="N356" i="2"/>
  <c r="N437" i="2"/>
  <c r="M383" i="2"/>
  <c r="N36" i="2"/>
  <c r="B124" i="2"/>
  <c r="M604" i="2"/>
  <c r="C73" i="2"/>
  <c r="C752" i="2"/>
  <c r="N396" i="2"/>
  <c r="C61" i="2"/>
  <c r="C99" i="2"/>
  <c r="B40" i="2"/>
  <c r="N333" i="2"/>
  <c r="B575" i="2"/>
  <c r="N614" i="2"/>
  <c r="N185" i="2"/>
  <c r="C535" i="2"/>
  <c r="M95" i="2"/>
  <c r="B396" i="2"/>
  <c r="B108" i="2"/>
  <c r="B404" i="2"/>
  <c r="M104" i="2"/>
  <c r="N79" i="2"/>
  <c r="N73" i="2"/>
  <c r="M485" i="2"/>
  <c r="N655" i="2"/>
  <c r="C393" i="2"/>
  <c r="M99" i="2"/>
  <c r="C340" i="2"/>
  <c r="B669" i="2"/>
  <c r="C160" i="2"/>
  <c r="C360" i="2"/>
  <c r="M159" i="2"/>
  <c r="N284" i="2"/>
  <c r="N287" i="2"/>
  <c r="C118" i="2"/>
  <c r="B704" i="2"/>
  <c r="C159" i="2"/>
  <c r="N583" i="2"/>
  <c r="N537" i="2"/>
  <c r="N417" i="2"/>
  <c r="N528" i="2"/>
  <c r="C430" i="2"/>
  <c r="B310" i="2"/>
  <c r="C316" i="2"/>
  <c r="C761" i="2"/>
  <c r="M611" i="2"/>
  <c r="B255" i="2"/>
  <c r="M431" i="2"/>
  <c r="M739" i="2"/>
  <c r="C163" i="2"/>
  <c r="M425" i="2"/>
  <c r="M295" i="2"/>
  <c r="M708" i="2"/>
  <c r="M298" i="2"/>
  <c r="M139" i="2"/>
  <c r="B375" i="2"/>
  <c r="C67" i="2"/>
  <c r="M169" i="2"/>
  <c r="N214" i="2"/>
  <c r="B189" i="2"/>
  <c r="B560" i="2"/>
  <c r="B22" i="2"/>
  <c r="M462" i="2"/>
  <c r="M268" i="2"/>
  <c r="B78" i="2"/>
  <c r="M382" i="2"/>
  <c r="C376" i="2"/>
  <c r="N302" i="2"/>
  <c r="C577" i="2"/>
  <c r="M529" i="2"/>
  <c r="N359" i="2"/>
  <c r="M32" i="2"/>
  <c r="M624" i="2"/>
  <c r="C341" i="2"/>
  <c r="N520" i="2"/>
  <c r="N74" i="2"/>
  <c r="N654" i="2"/>
  <c r="C247" i="2"/>
  <c r="N515" i="2"/>
  <c r="C152" i="2"/>
  <c r="C191" i="2"/>
  <c r="B561" i="2"/>
  <c r="B182" i="2"/>
  <c r="M248" i="2"/>
  <c r="B671" i="2"/>
  <c r="B269" i="2"/>
  <c r="M109" i="2"/>
  <c r="M96" i="2"/>
  <c r="M565" i="2"/>
  <c r="M722" i="2"/>
  <c r="N538" i="2"/>
  <c r="N238" i="2"/>
  <c r="B544" i="2"/>
  <c r="N70" i="2"/>
  <c r="C653" i="2"/>
  <c r="B290" i="2"/>
  <c r="C562" i="2"/>
  <c r="C253" i="2"/>
  <c r="M44" i="2"/>
  <c r="N576" i="2"/>
  <c r="M105" i="2"/>
  <c r="N291" i="2"/>
  <c r="M621" i="2"/>
  <c r="N444" i="2"/>
  <c r="N255" i="2"/>
  <c r="B303" i="2"/>
  <c r="N522" i="2"/>
  <c r="B579" i="2"/>
  <c r="B550" i="2"/>
  <c r="N626" i="2"/>
  <c r="C659" i="2"/>
  <c r="C514" i="2"/>
  <c r="C203" i="2"/>
  <c r="N548" i="2"/>
  <c r="B118" i="2"/>
  <c r="B234" i="2"/>
  <c r="C525" i="2"/>
  <c r="M121" i="2"/>
  <c r="N643" i="2"/>
  <c r="B701" i="2"/>
  <c r="N640" i="2"/>
  <c r="C187" i="2"/>
  <c r="C113" i="2"/>
  <c r="C65" i="2"/>
  <c r="N456" i="2"/>
  <c r="B18" i="2"/>
  <c r="B641" i="2"/>
  <c r="M713" i="2"/>
  <c r="M618" i="2"/>
  <c r="C212" i="2"/>
  <c r="C214" i="2"/>
  <c r="M209" i="2"/>
  <c r="M684" i="2"/>
  <c r="B417" i="2"/>
  <c r="N749" i="2"/>
  <c r="C392" i="2"/>
  <c r="N747" i="2"/>
  <c r="B345" i="2"/>
  <c r="C483" i="2"/>
  <c r="M720" i="2"/>
  <c r="M746" i="2"/>
  <c r="B25" i="2"/>
  <c r="C140" i="2"/>
  <c r="C616" i="2"/>
  <c r="C103" i="2"/>
  <c r="C297" i="2"/>
  <c r="M572" i="2"/>
  <c r="N609" i="2"/>
  <c r="M365" i="2"/>
  <c r="C446" i="2"/>
  <c r="C185" i="2"/>
  <c r="M175" i="2"/>
  <c r="B42" i="2"/>
  <c r="B125" i="2"/>
  <c r="N143" i="2"/>
  <c r="N400" i="2"/>
  <c r="N746" i="2"/>
  <c r="N470" i="2"/>
  <c r="M173" i="2"/>
  <c r="N39" i="2"/>
  <c r="M202" i="2"/>
  <c r="N366" i="2"/>
  <c r="B658" i="2"/>
  <c r="N347" i="2"/>
  <c r="C722" i="2"/>
  <c r="M40" i="2"/>
  <c r="M761" i="2"/>
  <c r="B516" i="2"/>
  <c r="C264" i="2"/>
  <c r="N286" i="2"/>
  <c r="N186" i="2"/>
  <c r="C200" i="2"/>
  <c r="B355" i="2"/>
  <c r="C508" i="2"/>
  <c r="M534" i="2"/>
  <c r="B119" i="2"/>
  <c r="C98" i="2"/>
  <c r="B237" i="2"/>
  <c r="B24" i="2"/>
  <c r="M31" i="2"/>
  <c r="N301" i="2"/>
  <c r="N237" i="2"/>
  <c r="N346" i="2"/>
  <c r="M46" i="2"/>
  <c r="B712" i="2"/>
  <c r="B382" i="2"/>
  <c r="C33" i="2"/>
  <c r="N305" i="2"/>
  <c r="B585" i="2"/>
  <c r="N512" i="2"/>
  <c r="B337" i="2"/>
  <c r="B563" i="2"/>
  <c r="B435" i="2"/>
  <c r="N652" i="2"/>
  <c r="M81" i="2"/>
  <c r="N120" i="2"/>
  <c r="C177" i="2"/>
  <c r="C223" i="2"/>
  <c r="M755" i="2"/>
  <c r="B326" i="2"/>
  <c r="C690" i="2"/>
  <c r="M737" i="2"/>
  <c r="N704" i="2"/>
  <c r="N499" i="2"/>
  <c r="M17" i="2"/>
  <c r="C192" i="2"/>
  <c r="N129" i="2"/>
  <c r="M92" i="2"/>
  <c r="N208" i="2"/>
  <c r="C596" i="2"/>
  <c r="N617" i="2"/>
  <c r="M358" i="2"/>
  <c r="N506" i="2"/>
  <c r="B722" i="2"/>
  <c r="B568" i="2"/>
  <c r="C549" i="2"/>
  <c r="M742" i="2"/>
  <c r="B71" i="2"/>
  <c r="C35" i="2"/>
  <c r="C572" i="2"/>
  <c r="B745" i="2"/>
  <c r="C151" i="2"/>
  <c r="C359" i="2"/>
  <c r="B651" i="2"/>
  <c r="B518" i="2"/>
  <c r="C326" i="2"/>
  <c r="M705" i="2"/>
  <c r="C427" i="2"/>
  <c r="B636" i="2"/>
  <c r="N190" i="2"/>
  <c r="N725" i="2"/>
  <c r="N567" i="2"/>
  <c r="C730" i="2"/>
  <c r="M62" i="2"/>
  <c r="N290" i="2"/>
  <c r="B145" i="2"/>
  <c r="N448" i="2"/>
  <c r="B495" i="2"/>
  <c r="B637" i="2"/>
  <c r="N590" i="2"/>
  <c r="B643" i="2"/>
  <c r="B277" i="2"/>
  <c r="B338" i="2"/>
  <c r="C443" i="2"/>
  <c r="N724" i="2"/>
  <c r="C517" i="2"/>
  <c r="B43" i="2"/>
  <c r="N220" i="2"/>
  <c r="B258" i="2"/>
  <c r="M357" i="2"/>
  <c r="B224" i="2"/>
  <c r="N714" i="2"/>
  <c r="M336" i="2"/>
  <c r="B687" i="2"/>
  <c r="C48" i="2"/>
  <c r="M123" i="2"/>
  <c r="C36" i="2"/>
  <c r="N100" i="2"/>
  <c r="N496" i="2"/>
  <c r="B38" i="2"/>
  <c r="B594" i="2"/>
  <c r="B74" i="2"/>
  <c r="N94" i="2"/>
  <c r="M253" i="2"/>
  <c r="C463" i="2"/>
  <c r="C29" i="2"/>
  <c r="B757" i="2"/>
  <c r="C459" i="2"/>
  <c r="B739" i="2"/>
  <c r="M286" i="2"/>
  <c r="C556" i="2"/>
  <c r="M545" i="2"/>
  <c r="B280" i="2"/>
  <c r="N380" i="2"/>
  <c r="M378" i="2"/>
  <c r="N362" i="2"/>
  <c r="M293" i="2"/>
  <c r="B327" i="2"/>
  <c r="B778" i="2"/>
  <c r="M56" i="2"/>
  <c r="B158" i="2"/>
  <c r="B581" i="2"/>
  <c r="C413" i="2"/>
  <c r="C602" i="2"/>
  <c r="B551" i="2"/>
  <c r="N215" i="2"/>
  <c r="C87" i="2"/>
  <c r="B352" i="2"/>
  <c r="B329" i="2"/>
  <c r="C137" i="2"/>
  <c r="B693" i="2"/>
  <c r="B354" i="2"/>
  <c r="M214" i="2"/>
  <c r="B392" i="2"/>
  <c r="M607" i="2"/>
  <c r="M689" i="2"/>
  <c r="C773" i="2"/>
  <c r="M703" i="2"/>
  <c r="M673" i="2"/>
  <c r="C162" i="2"/>
  <c r="C610" i="2"/>
  <c r="B675" i="2"/>
  <c r="C309" i="2"/>
  <c r="B639" i="2"/>
  <c r="N92" i="2"/>
  <c r="B302" i="2"/>
  <c r="M424" i="2"/>
  <c r="M152" i="2"/>
  <c r="C225" i="2"/>
  <c r="B419" i="2"/>
  <c r="C751" i="2"/>
  <c r="M527" i="2"/>
  <c r="M255" i="2"/>
  <c r="N118" i="2"/>
  <c r="B535" i="2"/>
  <c r="B765" i="2"/>
  <c r="B488" i="2"/>
  <c r="C740" i="2"/>
  <c r="N119" i="2"/>
  <c r="C588" i="2"/>
  <c r="B773" i="2"/>
  <c r="C405" i="2"/>
  <c r="N308" i="2"/>
  <c r="M174" i="2"/>
  <c r="B525" i="2"/>
  <c r="N627" i="2"/>
  <c r="M221" i="2"/>
  <c r="C144" i="2"/>
  <c r="C551" i="2"/>
  <c r="N663" i="2"/>
  <c r="M192" i="2"/>
  <c r="B330" i="2"/>
  <c r="N93" i="2"/>
  <c r="C295" i="2"/>
  <c r="C315" i="2"/>
  <c r="N782" i="2"/>
  <c r="C518" i="2"/>
  <c r="B198" i="2"/>
  <c r="C520" i="2"/>
  <c r="C306" i="2"/>
  <c r="M586" i="2"/>
  <c r="C179" i="2"/>
  <c r="N228" i="2"/>
  <c r="N22" i="2"/>
  <c r="B264" i="2"/>
  <c r="C614" i="2"/>
  <c r="B367" i="2"/>
  <c r="N682" i="2"/>
  <c r="B576" i="2"/>
  <c r="C58" i="2"/>
  <c r="N544" i="2"/>
  <c r="B472" i="2"/>
  <c r="M339" i="2"/>
  <c r="C148" i="2"/>
  <c r="N481" i="2"/>
  <c r="C153" i="2"/>
  <c r="B702" i="2"/>
  <c r="C574" i="2"/>
  <c r="B128" i="2"/>
  <c r="C325" i="2"/>
  <c r="B266" i="2"/>
  <c r="N732" i="2"/>
  <c r="C564" i="2"/>
  <c r="B120" i="2"/>
  <c r="M64" i="2"/>
  <c r="M413" i="2"/>
  <c r="N542" i="2"/>
  <c r="N90" i="2"/>
  <c r="B587" i="2"/>
  <c r="C429" i="2"/>
  <c r="C448" i="2"/>
  <c r="M331" i="2"/>
  <c r="C646" i="2"/>
  <c r="B653" i="2"/>
  <c r="N580" i="2"/>
  <c r="C171" i="2"/>
  <c r="B558" i="2"/>
  <c r="M688" i="2"/>
  <c r="B232" i="2"/>
  <c r="B282" i="2"/>
  <c r="N599" i="2"/>
  <c r="M107" i="2"/>
  <c r="N691" i="2"/>
  <c r="M752" i="2"/>
  <c r="N772" i="2"/>
  <c r="N762" i="2"/>
  <c r="N50" i="2"/>
  <c r="C539" i="2"/>
  <c r="M759" i="2"/>
  <c r="N371" i="2"/>
  <c r="N244" i="2"/>
  <c r="M87" i="2"/>
  <c r="C695" i="2"/>
  <c r="B61" i="2"/>
  <c r="M583" i="2"/>
  <c r="C210" i="2"/>
  <c r="C100" i="2"/>
  <c r="M555" i="2"/>
  <c r="M699" i="2"/>
  <c r="B554" i="2"/>
  <c r="M308" i="2"/>
  <c r="B210" i="2"/>
  <c r="N141" i="2"/>
  <c r="M128" i="2"/>
  <c r="B754" i="2"/>
  <c r="B217" i="2"/>
  <c r="N264" i="2"/>
  <c r="C416" i="2"/>
  <c r="N328" i="2"/>
  <c r="B286" i="2"/>
  <c r="M196" i="2"/>
  <c r="B627" i="2"/>
  <c r="C352" i="2"/>
  <c r="C770" i="2"/>
  <c r="B583" i="2"/>
  <c r="B748" i="2"/>
  <c r="C581" i="2"/>
  <c r="B457" i="2"/>
  <c r="C641" i="2"/>
  <c r="N457" i="2"/>
  <c r="M289" i="2"/>
  <c r="C507" i="2"/>
  <c r="C74" i="2"/>
  <c r="C672" i="2"/>
  <c r="B77" i="2"/>
  <c r="M150" i="2"/>
  <c r="C161" i="2"/>
  <c r="C424" i="2"/>
  <c r="M252" i="2"/>
  <c r="M330" i="2"/>
  <c r="M472" i="2"/>
  <c r="C578" i="2"/>
  <c r="B479" i="2"/>
  <c r="M577" i="2"/>
  <c r="B177" i="2"/>
  <c r="C83" i="2"/>
  <c r="C533" i="2"/>
  <c r="B402" i="2"/>
  <c r="B503" i="2"/>
  <c r="N765" i="2"/>
  <c r="B64" i="2"/>
  <c r="N232" i="2"/>
  <c r="M97" i="2"/>
  <c r="B307" i="2"/>
  <c r="C743" i="2"/>
  <c r="M396" i="2"/>
  <c r="N51" i="2"/>
  <c r="C515" i="2"/>
  <c r="N154" i="2"/>
  <c r="M26" i="2"/>
  <c r="N157" i="2"/>
  <c r="B350" i="2"/>
  <c r="B584" i="2"/>
  <c r="M443" i="2"/>
  <c r="B59" i="2"/>
  <c r="B766" i="2"/>
  <c r="M163" i="2"/>
  <c r="N741" i="2"/>
  <c r="C638" i="2"/>
  <c r="C436" i="2"/>
  <c r="M738" i="2"/>
  <c r="B567" i="2"/>
  <c r="M466" i="2"/>
  <c r="N78" i="2"/>
  <c r="M667" i="2"/>
  <c r="C344" i="2"/>
  <c r="N49" i="2"/>
  <c r="C471" i="2"/>
  <c r="M540" i="2"/>
  <c r="M504" i="2"/>
  <c r="N745" i="2"/>
  <c r="B50" i="2"/>
  <c r="M79" i="2"/>
  <c r="M496" i="2"/>
  <c r="C66" i="2"/>
  <c r="M362" i="2"/>
  <c r="N509" i="2"/>
  <c r="M144" i="2"/>
  <c r="B349" i="2"/>
  <c r="M151" i="2"/>
  <c r="N262" i="2"/>
  <c r="N270" i="2"/>
  <c r="C332" i="2"/>
  <c r="N688" i="2"/>
  <c r="C275" i="2"/>
  <c r="B752" i="2"/>
  <c r="C282" i="2"/>
  <c r="N455" i="2"/>
  <c r="M643" i="2"/>
  <c r="N589" i="2"/>
  <c r="N616" i="2"/>
  <c r="N23" i="2"/>
  <c r="N277" i="2"/>
  <c r="N369" i="2"/>
  <c r="N501" i="2"/>
  <c r="M284" i="2"/>
  <c r="C419" i="2"/>
  <c r="M402" i="2"/>
  <c r="M75" i="2"/>
  <c r="B289" i="2"/>
  <c r="M686" i="2"/>
  <c r="C274" i="2"/>
  <c r="B626" i="2"/>
  <c r="M201" i="2"/>
  <c r="M71" i="2"/>
  <c r="C143" i="2"/>
  <c r="B149" i="2"/>
  <c r="M508" i="2"/>
  <c r="M190" i="2"/>
  <c r="C382" i="2"/>
  <c r="M359" i="2"/>
  <c r="B395" i="2"/>
  <c r="B713" i="2"/>
  <c r="C760" i="2"/>
  <c r="B683" i="2"/>
  <c r="B735" i="2"/>
  <c r="M463" i="2"/>
  <c r="M562" i="2"/>
  <c r="M25" i="2"/>
  <c r="N211" i="2"/>
  <c r="M398" i="2"/>
  <c r="C371" i="2"/>
  <c r="C728" i="2"/>
  <c r="N315" i="2"/>
  <c r="B484" i="2"/>
  <c r="B200" i="2"/>
  <c r="C56" i="2"/>
  <c r="N48" i="2"/>
  <c r="B94" i="2"/>
  <c r="C421" i="2"/>
  <c r="C173" i="2"/>
  <c r="C23" i="2"/>
  <c r="B86" i="2"/>
  <c r="C608" i="2"/>
  <c r="N436" i="2"/>
  <c r="B589" i="2"/>
  <c r="C343" i="2"/>
  <c r="B559" i="2"/>
  <c r="N95" i="2"/>
  <c r="M582" i="2"/>
  <c r="C441" i="2"/>
  <c r="C666" i="2"/>
  <c r="B231" i="2"/>
  <c r="B725" i="2"/>
  <c r="B219" i="2"/>
  <c r="N743" i="2"/>
  <c r="C573" i="2"/>
  <c r="B96" i="2"/>
  <c r="B399" i="2"/>
  <c r="N516" i="2"/>
  <c r="M569" i="2"/>
  <c r="B613" i="2"/>
  <c r="M502" i="2"/>
  <c r="B545" i="2"/>
  <c r="N636" i="2"/>
  <c r="M473" i="2"/>
  <c r="B241" i="2"/>
  <c r="N61" i="2"/>
  <c r="C186" i="2"/>
  <c r="C394" i="2"/>
  <c r="N608" i="2"/>
  <c r="N592" i="2"/>
  <c r="C585" i="2"/>
  <c r="C497" i="2"/>
  <c r="B344" i="2"/>
  <c r="C711" i="2"/>
  <c r="N279" i="2"/>
  <c r="B85" i="2"/>
  <c r="M422" i="2"/>
  <c r="N709" i="2"/>
  <c r="C648" i="2"/>
  <c r="N442" i="2"/>
  <c r="M559" i="2"/>
  <c r="M648" i="2"/>
  <c r="C766" i="2"/>
  <c r="C106" i="2"/>
  <c r="N205" i="2"/>
  <c r="M110" i="2"/>
  <c r="B160" i="2"/>
  <c r="N412" i="2"/>
  <c r="B109" i="2"/>
  <c r="N226" i="2"/>
  <c r="N577" i="2"/>
  <c r="M721" i="2"/>
  <c r="C26" i="2"/>
  <c r="M710" i="2"/>
  <c r="C270" i="2"/>
  <c r="N32" i="2"/>
  <c r="C677" i="2"/>
  <c r="N521" i="2"/>
  <c r="C645" i="2"/>
  <c r="M644" i="2"/>
  <c r="C724" i="2"/>
  <c r="N600" i="2"/>
  <c r="N719" i="2"/>
  <c r="B362" i="2"/>
  <c r="C576" i="2"/>
  <c r="M16" i="2"/>
  <c r="N744" i="2"/>
  <c r="M353" i="2"/>
  <c r="M200" i="2"/>
  <c r="C30" i="2"/>
  <c r="N148" i="2"/>
  <c r="M116" i="2"/>
  <c r="B239" i="2"/>
  <c r="B123" i="2"/>
  <c r="B100" i="2"/>
  <c r="C611" i="2"/>
  <c r="C389" i="2"/>
  <c r="B414" i="2"/>
  <c r="M59" i="2"/>
  <c r="C511" i="2"/>
  <c r="N777" i="2"/>
  <c r="B204" i="2"/>
  <c r="C512" i="2"/>
  <c r="M719" i="2"/>
  <c r="M695" i="2"/>
  <c r="N713" i="2"/>
  <c r="C411" i="2"/>
  <c r="N555" i="2"/>
  <c r="M740" i="2"/>
  <c r="C457" i="2"/>
  <c r="M417" i="2"/>
  <c r="C708" i="2"/>
  <c r="B70" i="2"/>
  <c r="N251" i="2"/>
  <c r="M348" i="2"/>
  <c r="C746" i="2"/>
  <c r="N300" i="2"/>
  <c r="N52" i="2"/>
  <c r="M570" i="2"/>
  <c r="N330" i="2"/>
  <c r="B212" i="2"/>
  <c r="B771" i="2"/>
  <c r="C133" i="2"/>
  <c r="B755" i="2"/>
  <c r="N489" i="2"/>
  <c r="B406" i="2"/>
  <c r="C466" i="2"/>
  <c r="N731" i="2"/>
  <c r="C696" i="2"/>
  <c r="C109" i="2"/>
  <c r="B421" i="2"/>
  <c r="B723" i="2"/>
  <c r="C654" i="2"/>
  <c r="B104" i="2"/>
  <c r="C579" i="2"/>
  <c r="C283" i="2"/>
  <c r="N123" i="2"/>
  <c r="M117" i="2"/>
  <c r="M747" i="2"/>
  <c r="B498" i="2"/>
  <c r="N718" i="2"/>
  <c r="N524" i="2"/>
  <c r="C154" i="2"/>
  <c r="B387" i="2"/>
  <c r="C660" i="2"/>
  <c r="N181" i="2"/>
  <c r="M238" i="2"/>
  <c r="M773" i="2"/>
  <c r="N473" i="2"/>
  <c r="N416" i="2"/>
  <c r="M185" i="2"/>
  <c r="B97" i="2"/>
  <c r="N771" i="2"/>
  <c r="B510" i="2"/>
  <c r="C686" i="2"/>
  <c r="N559" i="2"/>
  <c r="B249" i="2"/>
  <c r="B398" i="2"/>
  <c r="M573" i="2"/>
  <c r="N345" i="2"/>
  <c r="N773" i="2"/>
  <c r="C217" i="2"/>
  <c r="M337" i="2"/>
  <c r="C468" i="2"/>
  <c r="C509" i="2"/>
  <c r="N711" i="2"/>
  <c r="C735" i="2"/>
  <c r="N348" i="2"/>
  <c r="N394" i="2"/>
  <c r="C650" i="2"/>
  <c r="B211" i="2"/>
  <c r="B570" i="2"/>
  <c r="N132" i="2"/>
  <c r="N526" i="2"/>
  <c r="B135" i="2"/>
  <c r="M341" i="2"/>
  <c r="B235" i="2"/>
  <c r="B511" i="2"/>
  <c r="B471" i="2"/>
  <c r="N703" i="2"/>
  <c r="M244" i="2"/>
  <c r="M526" i="2"/>
  <c r="B155" i="2"/>
  <c r="C232" i="2"/>
  <c r="M492" i="2"/>
  <c r="C640" i="2"/>
  <c r="B397" i="2"/>
  <c r="C338" i="2"/>
  <c r="C675" i="2"/>
  <c r="C445" i="2"/>
  <c r="C259" i="2"/>
  <c r="B221" i="2"/>
  <c r="M762" i="2"/>
  <c r="B116" i="2"/>
  <c r="C676" i="2"/>
  <c r="C147" i="2"/>
  <c r="M391" i="2"/>
  <c r="C679" i="2"/>
  <c r="C749" i="2"/>
  <c r="M343" i="2"/>
  <c r="B143" i="2"/>
  <c r="B606" i="2"/>
  <c r="N483" i="2"/>
  <c r="B15" i="2"/>
  <c r="N187" i="2"/>
  <c r="M489" i="2"/>
  <c r="C408" i="2"/>
  <c r="C335" i="2"/>
  <c r="B734" i="2"/>
  <c r="M220" i="2"/>
  <c r="N445" i="2"/>
  <c r="N689" i="2"/>
  <c r="N637" i="2"/>
  <c r="M401" i="2"/>
  <c r="M493" i="2"/>
  <c r="N71" i="2"/>
  <c r="C383" i="2"/>
  <c r="B534" i="2"/>
  <c r="M657" i="2"/>
  <c r="N223" i="2"/>
  <c r="M45" i="2"/>
  <c r="M464" i="2"/>
  <c r="N68" i="2"/>
  <c r="C94" i="2"/>
  <c r="C414" i="2"/>
  <c r="C219" i="2"/>
  <c r="B706" i="2"/>
  <c r="N426" i="2"/>
  <c r="B610" i="2"/>
  <c r="C218" i="2"/>
  <c r="C703" i="2"/>
  <c r="C95" i="2"/>
  <c r="N318" i="2"/>
  <c r="M278" i="2"/>
  <c r="M405" i="2"/>
  <c r="B407" i="2"/>
  <c r="B213" i="2"/>
  <c r="C771" i="2"/>
  <c r="M453" i="2"/>
  <c r="B592" i="2"/>
  <c r="M312" i="2"/>
  <c r="M140" i="2"/>
  <c r="N472" i="2"/>
  <c r="N229" i="2"/>
  <c r="B311" i="2"/>
  <c r="B770" i="2"/>
  <c r="B543" i="2"/>
  <c r="M363" i="2"/>
  <c r="M90" i="2"/>
  <c r="M718" i="2"/>
  <c r="C469" i="2"/>
  <c r="B305" i="2"/>
  <c r="B383" i="2"/>
  <c r="C197" i="2"/>
  <c r="C615" i="2"/>
  <c r="C460" i="2"/>
  <c r="B624" i="2"/>
  <c r="M513" i="2"/>
  <c r="N604" i="2"/>
  <c r="C308" i="2"/>
  <c r="B659" i="2"/>
  <c r="M313" i="2"/>
  <c r="B514" i="2"/>
  <c r="C567" i="2"/>
  <c r="M780" i="2"/>
  <c r="M260" i="2"/>
  <c r="M335" i="2"/>
  <c r="M170" i="2"/>
  <c r="B103" i="2"/>
  <c r="M179" i="2"/>
  <c r="M568" i="2"/>
  <c r="B60" i="2"/>
  <c r="M501" i="2"/>
  <c r="B746" i="2"/>
  <c r="N381" i="2"/>
  <c r="N107" i="2"/>
  <c r="M662" i="2"/>
  <c r="B717" i="2"/>
  <c r="B17" i="2"/>
  <c r="M613" i="2"/>
  <c r="N75" i="2"/>
  <c r="M354" i="2"/>
  <c r="N105" i="2"/>
  <c r="M283" i="2"/>
  <c r="C636" i="2"/>
  <c r="M156" i="2"/>
  <c r="B45" i="2"/>
  <c r="C245" i="2"/>
  <c r="N578" i="2"/>
  <c r="B513" i="2"/>
  <c r="N173" i="2"/>
  <c r="M216" i="2"/>
  <c r="C350" i="2"/>
  <c r="N25" i="2"/>
  <c r="B709" i="2"/>
  <c r="M306" i="2"/>
  <c r="N370" i="2"/>
  <c r="N706" i="2"/>
  <c r="C747" i="2"/>
  <c r="N669" i="2"/>
  <c r="B758" i="2"/>
  <c r="M142" i="2"/>
  <c r="M43" i="2"/>
  <c r="B242" i="2"/>
  <c r="C601" i="2"/>
  <c r="N418" i="2"/>
  <c r="N754" i="2"/>
  <c r="B660" i="2"/>
  <c r="N355" i="2"/>
  <c r="C685" i="2"/>
  <c r="B33" i="2"/>
  <c r="C658" i="2"/>
  <c r="M197" i="2"/>
  <c r="N121" i="2"/>
  <c r="C149" i="2"/>
  <c r="C44" i="2"/>
  <c r="M374" i="2"/>
  <c r="N386" i="2"/>
  <c r="B157" i="2"/>
  <c r="B376" i="2"/>
  <c r="M687" i="2"/>
  <c r="C552" i="2"/>
  <c r="N388" i="2"/>
  <c r="B347" i="2"/>
  <c r="C592" i="2"/>
  <c r="B652" i="2"/>
  <c r="C204" i="2"/>
  <c r="B719" i="2"/>
  <c r="C465" i="2"/>
  <c r="M206" i="2"/>
  <c r="B608" i="2"/>
  <c r="M158" i="2"/>
  <c r="C402" i="2"/>
  <c r="C347" i="2"/>
  <c r="N536" i="2"/>
  <c r="B437" i="2"/>
  <c r="B216" i="2"/>
  <c r="C595" i="2"/>
  <c r="C692" i="2"/>
  <c r="N299" i="2"/>
  <c r="N317" i="2"/>
  <c r="C170" i="2"/>
  <c r="B240" i="2"/>
  <c r="C345" i="2"/>
  <c r="N673" i="2"/>
  <c r="C738" i="2"/>
  <c r="M550" i="2"/>
  <c r="M617" i="2"/>
  <c r="N195" i="2"/>
  <c r="M768" i="2"/>
  <c r="M136" i="2"/>
  <c r="M361" i="2"/>
  <c r="M30" i="2"/>
  <c r="C388" i="2"/>
  <c r="N227" i="2"/>
  <c r="M188" i="2"/>
  <c r="B707" i="2"/>
  <c r="B203" i="2"/>
  <c r="C492" i="2"/>
  <c r="B53" i="2"/>
  <c r="N407" i="2"/>
  <c r="N199" i="2"/>
  <c r="M645" i="2"/>
  <c r="B526" i="2"/>
  <c r="B274" i="2"/>
  <c r="N340" i="2"/>
  <c r="N708" i="2"/>
  <c r="N783" i="2"/>
  <c r="B68" i="2"/>
  <c r="N182" i="2"/>
  <c r="N644" i="2"/>
  <c r="N160" i="2"/>
  <c r="C440" i="2"/>
  <c r="N16" i="2"/>
  <c r="B726" i="2"/>
  <c r="M665" i="2"/>
  <c r="N397" i="2"/>
  <c r="C17" i="2"/>
  <c r="B41" i="2"/>
  <c r="N64" i="2"/>
  <c r="M276" i="2"/>
  <c r="B607" i="2"/>
  <c r="M717" i="2"/>
  <c r="C458" i="2"/>
  <c r="B148" i="2"/>
  <c r="N685" i="2"/>
  <c r="B597" i="2"/>
  <c r="N249" i="2"/>
  <c r="B121" i="2"/>
  <c r="B623" i="2"/>
  <c r="M428" i="2"/>
  <c r="C521" i="2"/>
  <c r="C291" i="2"/>
  <c r="C374" i="2"/>
  <c r="M532" i="2"/>
  <c r="C644" i="2"/>
  <c r="B90" i="2"/>
  <c r="N410" i="2"/>
  <c r="C470" i="2"/>
  <c r="M212" i="2"/>
  <c r="M640" i="2"/>
  <c r="C80" i="2"/>
  <c r="M129" i="2"/>
  <c r="N272" i="2"/>
  <c r="N126" i="2"/>
  <c r="B220" i="2"/>
  <c r="M106" i="2"/>
  <c r="B29" i="2"/>
  <c r="M218" i="2"/>
  <c r="C523" i="2"/>
  <c r="C281" i="2"/>
  <c r="N17" i="2"/>
  <c r="C276" i="2"/>
  <c r="M647" i="2"/>
  <c r="C555" i="2"/>
  <c r="C150" i="2"/>
  <c r="N702" i="2"/>
  <c r="M418" i="2"/>
  <c r="M537" i="2"/>
  <c r="M243" i="2"/>
  <c r="N72" i="2"/>
  <c r="M47" i="2"/>
  <c r="N508" i="2"/>
  <c r="N216" i="2"/>
  <c r="N230" i="2"/>
  <c r="B180" i="2"/>
  <c r="B672" i="2"/>
  <c r="B611" i="2"/>
  <c r="C355" i="2"/>
  <c r="N598" i="2"/>
  <c r="B262" i="2"/>
  <c r="B433" i="2"/>
  <c r="B458" i="2"/>
  <c r="N558" i="2"/>
  <c r="N514" i="2"/>
  <c r="M727" i="2"/>
  <c r="N649" i="2"/>
  <c r="N469" i="2"/>
  <c r="N206" i="2"/>
  <c r="M207" i="2"/>
  <c r="M656" i="2"/>
  <c r="M237" i="2"/>
  <c r="M587" i="2"/>
  <c r="B244" i="2"/>
  <c r="B580" i="2"/>
  <c r="C230" i="2"/>
  <c r="M578" i="2"/>
  <c r="C720" i="2"/>
  <c r="M676" i="2"/>
  <c r="C541" i="2"/>
  <c r="M781" i="2"/>
  <c r="M726" i="2"/>
  <c r="M745" i="2"/>
  <c r="N768" i="2"/>
  <c r="N18" i="2"/>
  <c r="B304" i="2"/>
  <c r="N82" i="2"/>
  <c r="N189" i="2"/>
  <c r="C261" i="2"/>
  <c r="M700" i="2"/>
  <c r="B530" i="2"/>
  <c r="N175" i="2"/>
  <c r="C354" i="2"/>
  <c r="N446" i="2"/>
  <c r="C482" i="2"/>
  <c r="C428" i="2"/>
  <c r="M763" i="2"/>
  <c r="M394" i="2"/>
  <c r="B656" i="2"/>
  <c r="C590" i="2"/>
  <c r="M146" i="2"/>
  <c r="B82" i="2"/>
  <c r="C134" i="2"/>
  <c r="B230" i="2"/>
  <c r="N131" i="2"/>
  <c r="N54" i="2"/>
  <c r="B190" i="2"/>
  <c r="N209" i="2"/>
  <c r="C753" i="2"/>
  <c r="N188" i="2"/>
  <c r="C260" i="2"/>
  <c r="C146" i="2"/>
  <c r="M610" i="2"/>
  <c r="C129" i="2"/>
  <c r="M682" i="2"/>
  <c r="B777" i="2"/>
  <c r="M326" i="2"/>
  <c r="N155" i="2"/>
  <c r="M679" i="2"/>
  <c r="N248" i="2"/>
  <c r="B236" i="2"/>
  <c r="B740" i="2"/>
  <c r="M223" i="2"/>
  <c r="C670" i="2"/>
  <c r="C489" i="2"/>
  <c r="C452" i="2"/>
  <c r="B27" i="2"/>
  <c r="N459" i="2"/>
  <c r="C193" i="2"/>
  <c r="N647" i="2"/>
  <c r="B251" i="2"/>
  <c r="M307" i="2"/>
  <c r="B332" i="2"/>
  <c r="B674" i="2"/>
  <c r="N332" i="2"/>
  <c r="N246" i="2"/>
  <c r="C331" i="2"/>
  <c r="M725" i="2"/>
  <c r="C532" i="2"/>
  <c r="N687" i="2"/>
  <c r="N297" i="2"/>
  <c r="N239" i="2"/>
  <c r="B432" i="2"/>
  <c r="B473" i="2"/>
  <c r="C473" i="2"/>
  <c r="N712" i="2"/>
  <c r="N265" i="2"/>
  <c r="B537" i="2"/>
  <c r="M753" i="2"/>
  <c r="C31" i="2"/>
  <c r="B51" i="2"/>
  <c r="C311" i="2"/>
  <c r="B756" i="2"/>
  <c r="N108" i="2"/>
  <c r="C273" i="2"/>
  <c r="C342" i="2"/>
  <c r="B466" i="2"/>
  <c r="M80" i="2"/>
  <c r="B492" i="2"/>
  <c r="N115" i="2"/>
  <c r="C487" i="2"/>
  <c r="M450" i="2"/>
  <c r="B30" i="2"/>
  <c r="N525" i="2"/>
  <c r="M57" i="2"/>
  <c r="N137" i="2"/>
  <c r="N111" i="2"/>
  <c r="M748" i="2"/>
  <c r="C208" i="2"/>
  <c r="N183" i="2"/>
  <c r="B287" i="2"/>
  <c r="N464" i="2"/>
  <c r="M334" i="2"/>
  <c r="M275" i="2"/>
  <c r="N757" i="2"/>
  <c r="C671" i="2"/>
  <c r="M697" i="2"/>
  <c r="B299" i="2"/>
  <c r="C364" i="2"/>
  <c r="C296" i="2"/>
  <c r="C172" i="2"/>
  <c r="C444" i="2"/>
  <c r="N753" i="2"/>
  <c r="C637" i="2"/>
  <c r="N77" i="2"/>
  <c r="B381" i="2"/>
  <c r="B199" i="2"/>
  <c r="C757" i="2"/>
  <c r="M524" i="2"/>
  <c r="B764" i="2"/>
  <c r="N486" i="2"/>
  <c r="C278" i="2"/>
  <c r="N424" i="2"/>
  <c r="B612" i="2"/>
  <c r="C126" i="2"/>
  <c r="M37" i="2"/>
  <c r="C694" i="2"/>
  <c r="B66" i="2"/>
  <c r="N324" i="2"/>
  <c r="C248" i="2"/>
  <c r="N266" i="2"/>
  <c r="B772" i="2"/>
  <c r="M706" i="2"/>
  <c r="N758" i="2"/>
  <c r="C333" i="2"/>
  <c r="N742" i="2"/>
  <c r="C437" i="2"/>
  <c r="N645" i="2"/>
  <c r="M352" i="2"/>
  <c r="C366" i="2"/>
  <c r="B370" i="2"/>
  <c r="C108" i="2"/>
  <c r="N502" i="2"/>
  <c r="B557" i="2"/>
  <c r="B377" i="2"/>
  <c r="M69" i="2"/>
  <c r="M103" i="2"/>
  <c r="N759" i="2"/>
  <c r="N450" i="2"/>
  <c r="M33" i="2"/>
  <c r="C53" i="2"/>
  <c r="B487" i="2"/>
  <c r="B328" i="2"/>
  <c r="M685" i="2"/>
  <c r="N586" i="2"/>
  <c r="M561" i="2"/>
  <c r="M775" i="2"/>
  <c r="C131" i="2"/>
  <c r="B686" i="2"/>
  <c r="B578" i="2"/>
  <c r="B529" i="2"/>
  <c r="B63" i="2"/>
  <c r="N770" i="2"/>
  <c r="N497" i="2"/>
  <c r="B441" i="2"/>
  <c r="M258" i="2"/>
  <c r="M55" i="2"/>
  <c r="C138" i="2"/>
  <c r="M132" i="2"/>
  <c r="N114" i="2"/>
  <c r="M111" i="2"/>
  <c r="B356" i="2"/>
  <c r="B142" i="2"/>
  <c r="B252" i="2"/>
  <c r="C456" i="2"/>
  <c r="M756" i="2"/>
  <c r="B482" i="2"/>
  <c r="M285" i="2"/>
  <c r="B84" i="2"/>
  <c r="N192" i="2"/>
  <c r="B573" i="2"/>
  <c r="B699" i="2"/>
  <c r="C25" i="2"/>
  <c r="N331" i="2"/>
  <c r="M458" i="2"/>
  <c r="B243" i="2"/>
  <c r="M605" i="2"/>
  <c r="N42" i="2"/>
  <c r="N667" i="2"/>
  <c r="B150" i="2"/>
  <c r="C719" i="2"/>
  <c r="N152" i="2"/>
  <c r="N153" i="2"/>
  <c r="B727" i="2"/>
  <c r="C501" i="2"/>
  <c r="B600" i="2"/>
  <c r="C206" i="2"/>
  <c r="N672" i="2"/>
  <c r="N748" i="2"/>
  <c r="C178" i="2"/>
  <c r="C112" i="2"/>
  <c r="B23" i="2"/>
  <c r="C384" i="2"/>
  <c r="N593" i="2"/>
  <c r="M757" i="2"/>
  <c r="M124" i="2"/>
  <c r="N201" i="2"/>
  <c r="N344" i="2"/>
  <c r="B405" i="2"/>
  <c r="M195" i="2"/>
  <c r="M181" i="2"/>
  <c r="M694" i="2"/>
  <c r="M194" i="2"/>
  <c r="N130" i="2"/>
  <c r="M58" i="2"/>
  <c r="N611" i="2"/>
  <c r="B175" i="2"/>
  <c r="C397" i="2"/>
  <c r="M715" i="2"/>
  <c r="N620" i="2"/>
  <c r="C412" i="2"/>
  <c r="B521" i="2"/>
  <c r="N530" i="2"/>
  <c r="M769" i="2"/>
  <c r="C265" i="2"/>
  <c r="M309" i="2"/>
  <c r="N552" i="2"/>
  <c r="C704" i="2"/>
  <c r="B348" i="2"/>
  <c r="M731" i="2"/>
  <c r="B434" i="2"/>
  <c r="B92" i="2"/>
  <c r="M730" i="2"/>
  <c r="C425" i="2"/>
  <c r="M591" i="2"/>
  <c r="N103" i="2"/>
  <c r="B615" i="2"/>
  <c r="M519" i="2"/>
  <c r="N776" i="2"/>
  <c r="M345" i="2"/>
  <c r="C75" i="2"/>
  <c r="C527" i="2"/>
  <c r="B192" i="2"/>
  <c r="N550" i="2"/>
  <c r="M310" i="2"/>
  <c r="C266" i="2"/>
  <c r="C742" i="2"/>
  <c r="C89" i="2"/>
  <c r="C447" i="2"/>
  <c r="B380" i="2"/>
  <c r="M541" i="2"/>
  <c r="N310" i="2"/>
  <c r="M520" i="2"/>
  <c r="B618" i="2"/>
  <c r="N618" i="2"/>
  <c r="B279" i="2"/>
  <c r="N780" i="2"/>
  <c r="N696" i="2"/>
  <c r="C710" i="2"/>
  <c r="M658" i="2"/>
  <c r="B209" i="2"/>
  <c r="B596" i="2"/>
  <c r="B775" i="2"/>
  <c r="C584" i="2"/>
  <c r="C540" i="2"/>
  <c r="N752" i="2"/>
  <c r="N63" i="2"/>
  <c r="C357" i="2"/>
  <c r="C714" i="2"/>
  <c r="N259" i="2"/>
  <c r="M576" i="2"/>
  <c r="B341" i="2"/>
  <c r="M735" i="2"/>
  <c r="C534" i="2"/>
  <c r="C778" i="2"/>
  <c r="B436" i="2"/>
  <c r="N104" i="2"/>
  <c r="M333" i="2"/>
  <c r="B663" i="2"/>
  <c r="C14" i="2"/>
  <c r="B620" i="2"/>
  <c r="N217" i="2"/>
  <c r="C485" i="2"/>
  <c r="C184" i="2"/>
  <c r="C105" i="2"/>
  <c r="M368" i="2"/>
  <c r="C488" i="2"/>
  <c r="B98" i="2"/>
  <c r="B333" i="2"/>
  <c r="M127" i="2"/>
  <c r="N329" i="2"/>
  <c r="M420" i="2"/>
  <c r="B769" i="2"/>
  <c r="N624" i="2"/>
  <c r="C500" i="2"/>
  <c r="M542" i="2"/>
  <c r="N368" i="2"/>
  <c r="M724" i="2"/>
  <c r="B444" i="2"/>
  <c r="N767" i="2"/>
  <c r="C202" i="2"/>
  <c r="B783" i="2"/>
  <c r="B132" i="2"/>
  <c r="B295" i="2"/>
  <c r="N194" i="2"/>
  <c r="B131" i="2"/>
  <c r="M371" i="2"/>
  <c r="C496" i="2"/>
  <c r="C22" i="2"/>
  <c r="N657" i="2"/>
  <c r="B617" i="2"/>
  <c r="B31" i="2"/>
  <c r="M48" i="2"/>
  <c r="M19" i="2"/>
  <c r="M499" i="2"/>
  <c r="N176" i="2"/>
  <c r="B351" i="2"/>
  <c r="C401" i="2"/>
  <c r="N236" i="2"/>
  <c r="B162" i="2"/>
  <c r="M690" i="2"/>
  <c r="M208" i="2"/>
  <c r="M261" i="2"/>
  <c r="C268" i="2"/>
  <c r="C560" i="2"/>
  <c r="B782" i="2"/>
  <c r="B358" i="2"/>
  <c r="C244" i="2"/>
  <c r="C195" i="2"/>
  <c r="B716" i="2"/>
  <c r="M772" i="2"/>
  <c r="N622" i="2"/>
  <c r="B176" i="2"/>
  <c r="M366" i="2"/>
  <c r="B247" i="2"/>
  <c r="M130" i="2"/>
  <c r="B106" i="2"/>
  <c r="C484" i="2"/>
  <c r="M351" i="2"/>
  <c r="M38" i="2"/>
  <c r="N774" i="2"/>
  <c r="C71" i="2"/>
  <c r="C502" i="2"/>
  <c r="B21" i="2"/>
  <c r="B218" i="2"/>
  <c r="M254" i="2"/>
  <c r="B411" i="2"/>
  <c r="C339" i="2"/>
  <c r="N101" i="2"/>
  <c r="N171" i="2"/>
  <c r="M628" i="2"/>
  <c r="C762" i="2"/>
  <c r="B257" i="2"/>
  <c r="B52" i="2"/>
  <c r="M760" i="2"/>
  <c r="C717" i="2"/>
  <c r="C236" i="2"/>
  <c r="C598" i="2"/>
  <c r="N761" i="2"/>
  <c r="N203" i="2"/>
  <c r="B81" i="2"/>
  <c r="M22" i="2"/>
  <c r="C438" i="2"/>
  <c r="C557" i="2"/>
  <c r="N293" i="2"/>
  <c r="B390" i="2"/>
  <c r="N692" i="2"/>
  <c r="B331" i="2"/>
  <c r="N224" i="2"/>
  <c r="C215" i="2"/>
  <c r="C310" i="2"/>
  <c r="M744" i="2"/>
  <c r="B428" i="2"/>
  <c r="M749" i="2"/>
  <c r="N273" i="2"/>
  <c r="M711" i="2"/>
  <c r="C128" i="2"/>
  <c r="B676" i="2"/>
  <c r="C625" i="2"/>
  <c r="B312" i="2"/>
  <c r="N690" i="2"/>
  <c r="M490" i="2"/>
  <c r="B738" i="2"/>
  <c r="B188" i="2"/>
  <c r="N498" i="2"/>
  <c r="M612" i="2"/>
  <c r="M729" i="2"/>
  <c r="M666" i="2"/>
  <c r="B593" i="2"/>
  <c r="B549" i="2"/>
  <c r="N699" i="2"/>
  <c r="B493" i="2"/>
  <c r="B465" i="2"/>
  <c r="B16" i="2"/>
  <c r="N420" i="2"/>
  <c r="N419" i="2"/>
  <c r="B62" i="2"/>
  <c r="M199" i="2"/>
  <c r="M442" i="2"/>
  <c r="M143" i="2"/>
  <c r="N342" i="2"/>
  <c r="B317" i="2"/>
  <c r="M82" i="2"/>
  <c r="B153" i="2"/>
  <c r="N341" i="2"/>
  <c r="N364" i="2"/>
  <c r="M712" i="2"/>
  <c r="C733" i="2"/>
  <c r="C19" i="2"/>
  <c r="B265" i="2"/>
  <c r="B527" i="2"/>
  <c r="B539" i="2"/>
  <c r="B708" i="2"/>
  <c r="C233" i="2"/>
  <c r="M171" i="2"/>
  <c r="M696" i="2"/>
  <c r="C324" i="2"/>
  <c r="N326" i="2"/>
  <c r="B159" i="2"/>
  <c r="M439" i="2"/>
  <c r="M467" i="2"/>
  <c r="B273" i="2"/>
  <c r="C47" i="2"/>
  <c r="N411" i="2"/>
  <c r="M229" i="2"/>
  <c r="N697" i="2"/>
  <c r="M251" i="2"/>
  <c r="N391" i="2"/>
  <c r="M271" i="2"/>
  <c r="C216" i="2"/>
  <c r="C731" i="2"/>
  <c r="N628" i="2"/>
  <c r="N387" i="2"/>
  <c r="C21" i="2"/>
  <c r="N693" i="2"/>
  <c r="M203" i="2"/>
  <c r="B445" i="2"/>
  <c r="B425" i="2"/>
  <c r="B601" i="2"/>
  <c r="N736" i="2"/>
  <c r="N574" i="2"/>
  <c r="N678" i="2"/>
  <c r="C439" i="2"/>
  <c r="M409" i="2"/>
  <c r="B705" i="2"/>
  <c r="N197" i="2"/>
  <c r="N83" i="2"/>
  <c r="C54" i="2"/>
  <c r="M83" i="2"/>
  <c r="M149" i="2"/>
  <c r="B284" i="2"/>
  <c r="N34" i="2"/>
  <c r="B500" i="2"/>
  <c r="B553" i="2"/>
  <c r="N594" i="2"/>
  <c r="M187" i="2"/>
  <c r="C409" i="2"/>
  <c r="B548" i="2"/>
  <c r="N716" i="2"/>
  <c r="C365" i="2"/>
  <c r="C155" i="2"/>
  <c r="M280" i="2"/>
  <c r="N91" i="2"/>
  <c r="M452" i="2"/>
  <c r="C426" i="2"/>
  <c r="M259" i="2"/>
  <c r="M390" i="2"/>
  <c r="M186" i="2"/>
  <c r="N705" i="2"/>
  <c r="N247" i="2"/>
  <c r="C241" i="2"/>
  <c r="C758" i="2"/>
  <c r="B490" i="2"/>
  <c r="N145" i="2"/>
  <c r="M67" i="2"/>
  <c r="M346" i="2"/>
  <c r="M732" i="2"/>
  <c r="M654" i="2"/>
  <c r="N700" i="2"/>
  <c r="B185" i="2"/>
  <c r="C213" i="2"/>
  <c r="B733" i="2"/>
  <c r="C422" i="2"/>
  <c r="C486" i="2"/>
  <c r="B574" i="2"/>
  <c r="M723" i="2"/>
  <c r="C689" i="2"/>
  <c r="M102" i="2"/>
  <c r="C494" i="2"/>
  <c r="C656" i="2"/>
  <c r="C505" i="2"/>
  <c r="M14" i="2"/>
  <c r="N549" i="2"/>
  <c r="C220" i="2"/>
  <c r="B736" i="2"/>
  <c r="N15" i="2"/>
  <c r="M115" i="2"/>
  <c r="C624" i="2"/>
  <c r="C346" i="2"/>
  <c r="M240" i="2"/>
  <c r="B245" i="2"/>
  <c r="M262" i="2"/>
  <c r="B58" i="2"/>
  <c r="C262" i="2"/>
  <c r="N210" i="2"/>
  <c r="C682" i="2"/>
  <c r="C286" i="2"/>
  <c r="C127" i="2"/>
  <c r="C513" i="2"/>
  <c r="M376" i="2"/>
  <c r="N257" i="2"/>
  <c r="N738" i="2"/>
  <c r="B144" i="2"/>
  <c r="M332" i="2"/>
  <c r="N327" i="2"/>
  <c r="B422" i="2"/>
  <c r="C415" i="2"/>
  <c r="M674" i="2"/>
  <c r="N390" i="2"/>
  <c r="C63" i="2"/>
  <c r="C302" i="2"/>
  <c r="B442" i="2"/>
  <c r="M522" i="2"/>
  <c r="C702" i="2"/>
  <c r="N231" i="2"/>
  <c r="N204" i="2"/>
  <c r="B678" i="2"/>
  <c r="N591" i="2"/>
  <c r="B372" i="2"/>
  <c r="N87" i="2"/>
  <c r="M481" i="2"/>
  <c r="M619" i="2"/>
  <c r="M483" i="2"/>
  <c r="B776" i="2"/>
  <c r="B622" i="2"/>
  <c r="N57" i="2"/>
  <c r="B720" i="2"/>
  <c r="M436" i="2"/>
  <c r="M444" i="2"/>
  <c r="M397" i="2"/>
  <c r="C620" i="2"/>
  <c r="B688" i="2"/>
  <c r="B452" i="2"/>
  <c r="N207" i="2"/>
  <c r="B65" i="2"/>
  <c r="B76" i="2"/>
  <c r="N730" i="2"/>
  <c r="C683" i="2"/>
  <c r="M622" i="2"/>
  <c r="M598" i="2"/>
  <c r="M145" i="2"/>
  <c r="N565" i="2"/>
  <c r="N269" i="2"/>
  <c r="B413" i="2"/>
  <c r="B491" i="2"/>
  <c r="N360" i="2"/>
  <c r="N306" i="2"/>
  <c r="N354" i="2"/>
  <c r="B105" i="2"/>
  <c r="N429" i="2"/>
  <c r="M138" i="2"/>
  <c r="C293" i="2"/>
  <c r="B14" i="2"/>
  <c r="M245" i="2"/>
  <c r="C548" i="2"/>
  <c r="C42" i="2"/>
  <c r="C294" i="2"/>
  <c r="M660" i="2"/>
  <c r="N404" i="2"/>
  <c r="B113" i="2"/>
  <c r="M407" i="2"/>
  <c r="N213" i="2"/>
  <c r="B365" i="2"/>
  <c r="M523" i="2"/>
  <c r="B214" i="2"/>
  <c r="N374" i="2"/>
  <c r="B93" i="2"/>
  <c r="C599" i="2"/>
  <c r="M302" i="2"/>
  <c r="M88" i="2"/>
  <c r="N177" i="2"/>
  <c r="C107" i="2"/>
  <c r="N615" i="2"/>
  <c r="N694" i="2"/>
  <c r="B318" i="2"/>
  <c r="C201" i="2"/>
  <c r="M440" i="2"/>
  <c r="C495" i="2"/>
  <c r="N676" i="2"/>
  <c r="M512" i="2"/>
  <c r="M387" i="2"/>
  <c r="B619" i="2"/>
  <c r="M525" i="2"/>
  <c r="C271" i="2"/>
  <c r="N433" i="2"/>
  <c r="N571" i="2"/>
  <c r="M74" i="2"/>
  <c r="M544" i="2"/>
  <c r="M379" i="2"/>
  <c r="B409" i="2"/>
  <c r="B391" i="2"/>
  <c r="C228" i="2"/>
  <c r="N96" i="2"/>
  <c r="M342" i="2"/>
  <c r="B524" i="2"/>
  <c r="B335" i="2"/>
  <c r="C337" i="2"/>
  <c r="M521" i="2"/>
  <c r="M270" i="2"/>
  <c r="M204" i="2"/>
  <c r="N351" i="2"/>
  <c r="C334" i="2"/>
  <c r="N225" i="2"/>
  <c r="N271" i="2"/>
  <c r="N38" i="2"/>
  <c r="N163" i="2"/>
  <c r="N471" i="2"/>
  <c r="N267" i="2"/>
  <c r="B552" i="2"/>
  <c r="C510" i="2"/>
  <c r="M488" i="2"/>
  <c r="C141" i="2"/>
  <c r="B379" i="2"/>
  <c r="M406" i="2"/>
  <c r="B57" i="2"/>
  <c r="M497" i="2"/>
  <c r="B54" i="2"/>
  <c r="N382" i="2"/>
  <c r="C709" i="2"/>
  <c r="C125" i="2"/>
  <c r="C634" i="2"/>
  <c r="N338" i="2"/>
  <c r="M154" i="2"/>
  <c r="B710" i="2"/>
  <c r="C269" i="2"/>
  <c r="M642" i="2"/>
  <c r="B114" i="2"/>
  <c r="B564" i="2"/>
  <c r="M349" i="2"/>
  <c r="N350" i="2"/>
  <c r="B80" i="2"/>
  <c r="B506" i="2"/>
  <c r="C224" i="2"/>
  <c r="M157" i="2"/>
  <c r="B614" i="2"/>
  <c r="C313" i="2"/>
  <c r="B195" i="2"/>
  <c r="C199" i="2"/>
  <c r="M454" i="2"/>
  <c r="M290" i="2"/>
  <c r="N728" i="2"/>
  <c r="M455" i="2"/>
  <c r="M370" i="2"/>
  <c r="B697" i="2"/>
  <c r="C101" i="2"/>
  <c r="M340" i="2"/>
  <c r="M193" i="2"/>
  <c r="N285" i="2"/>
  <c r="M230" i="2"/>
  <c r="B731" i="2"/>
  <c r="N309" i="2"/>
  <c r="M432" i="2"/>
  <c r="B461" i="2"/>
  <c r="M388" i="2"/>
  <c r="B540" i="2"/>
  <c r="N573" i="2"/>
  <c r="N261" i="2"/>
  <c r="N659" i="2"/>
  <c r="B364" i="2"/>
  <c r="B32" i="2"/>
  <c r="M134" i="2"/>
  <c r="M615" i="2"/>
  <c r="N200" i="2"/>
  <c r="M314" i="2"/>
  <c r="M754" i="2"/>
  <c r="N566" i="2"/>
  <c r="M564" i="2"/>
  <c r="M663" i="2"/>
  <c r="C491" i="2"/>
  <c r="N750" i="2"/>
  <c r="B357" i="2"/>
  <c r="B520" i="2"/>
  <c r="M162" i="2"/>
  <c r="N14" i="2"/>
  <c r="N588" i="2"/>
  <c r="M249" i="2"/>
  <c r="C776" i="2"/>
  <c r="N66" i="2"/>
  <c r="N605" i="2"/>
  <c r="N500" i="2"/>
  <c r="M53" i="2"/>
  <c r="C24" i="2"/>
  <c r="B361" i="2"/>
  <c r="M758" i="2"/>
  <c r="M372" i="2"/>
  <c r="N535" i="2"/>
  <c r="N666" i="2"/>
  <c r="M66" i="2"/>
  <c r="C626" i="2"/>
  <c r="N641" i="2"/>
  <c r="M63" i="2"/>
  <c r="M661" i="2"/>
  <c r="N43" i="2"/>
  <c r="B174" i="2"/>
  <c r="M681" i="2"/>
  <c r="M108" i="2"/>
  <c r="M98" i="2"/>
  <c r="N425" i="2"/>
  <c r="M304" i="2"/>
  <c r="M364" i="2"/>
  <c r="M594" i="2"/>
  <c r="N263" i="2"/>
  <c r="N134" i="2"/>
  <c r="N60" i="2"/>
  <c r="M536" i="2"/>
  <c r="N53" i="2"/>
  <c r="N532" i="2"/>
  <c r="C231" i="2"/>
  <c r="C135" i="2"/>
  <c r="C726" i="2"/>
  <c r="M23" i="2"/>
  <c r="B742" i="2"/>
  <c r="M72" i="2"/>
  <c r="C464" i="2"/>
  <c r="M257" i="2"/>
  <c r="N423" i="2"/>
  <c r="B229" i="2"/>
  <c r="B603" i="2"/>
  <c r="C362" i="2"/>
  <c r="C139" i="2"/>
  <c r="N447" i="2"/>
  <c r="M297" i="2"/>
  <c r="C111" i="2"/>
  <c r="B508" i="2"/>
  <c r="B107" i="2"/>
  <c r="C765" i="2"/>
  <c r="B453" i="2"/>
  <c r="M625" i="2"/>
  <c r="C774" i="2"/>
  <c r="M347" i="2"/>
  <c r="C727" i="2"/>
  <c r="C759" i="2"/>
  <c r="C524" i="2"/>
  <c r="M691" i="2"/>
  <c r="N84" i="2"/>
  <c r="C301" i="2"/>
  <c r="C449" i="2"/>
  <c r="B595" i="2"/>
  <c r="N349" i="2"/>
  <c r="N421" i="2"/>
  <c r="N729" i="2"/>
  <c r="B416" i="2"/>
  <c r="M626" i="2"/>
  <c r="C246" i="2"/>
  <c r="M76" i="2"/>
  <c r="N540" i="2"/>
  <c r="B169" i="2"/>
  <c r="C363" i="2"/>
  <c r="N136" i="2"/>
  <c r="M263" i="2"/>
  <c r="C561" i="2"/>
  <c r="M78" i="2"/>
  <c r="B259" i="2"/>
  <c r="M459" i="2"/>
  <c r="M751" i="2"/>
  <c r="M377" i="2"/>
  <c r="B238" i="2"/>
  <c r="B647" i="2"/>
  <c r="M184" i="2"/>
  <c r="M182" i="2"/>
  <c r="M411" i="2"/>
  <c r="C142" i="2"/>
  <c r="B427" i="2"/>
  <c r="N198" i="2"/>
  <c r="C673" i="2"/>
  <c r="B134" i="2"/>
  <c r="B751" i="2"/>
  <c r="C642" i="2"/>
  <c r="C289" i="2"/>
  <c r="N503" i="2"/>
  <c r="M94" i="2"/>
  <c r="N781" i="2"/>
  <c r="M511" i="2"/>
  <c r="C699" i="2"/>
  <c r="N677" i="2"/>
  <c r="M743" i="2"/>
  <c r="C211" i="2"/>
  <c r="M100" i="2"/>
  <c r="C303" i="2"/>
  <c r="C442" i="2"/>
  <c r="C369" i="2"/>
  <c r="B371" i="2"/>
  <c r="N373" i="2"/>
  <c r="C198" i="2"/>
  <c r="N316" i="2"/>
  <c r="N383" i="2"/>
  <c r="M575" i="2"/>
  <c r="M247" i="2"/>
  <c r="M356" i="2"/>
  <c r="C252" i="2"/>
  <c r="N275" i="2"/>
  <c r="M287" i="2"/>
  <c r="B308" i="2"/>
  <c r="M445" i="2"/>
  <c r="M273" i="2"/>
  <c r="B438" i="2"/>
  <c r="M783" i="2"/>
  <c r="N122" i="2"/>
  <c r="M317" i="2"/>
  <c r="B439" i="2"/>
  <c r="N479" i="2"/>
  <c r="M638" i="2"/>
  <c r="B122" i="2"/>
  <c r="C368" i="2"/>
  <c r="C529" i="2"/>
  <c r="M566" i="2"/>
  <c r="C336" i="2"/>
  <c r="N529" i="2"/>
  <c r="B197" i="2"/>
  <c r="B523" i="2"/>
  <c r="B215" i="2"/>
  <c r="B468" i="2"/>
  <c r="C663" i="2"/>
  <c r="C361" i="2"/>
  <c r="C386" i="2"/>
  <c r="B536" i="2"/>
  <c r="C158" i="2"/>
  <c r="M392" i="2"/>
  <c r="B586" i="2"/>
  <c r="N603" i="2"/>
  <c r="M211" i="2"/>
  <c r="M620" i="2"/>
  <c r="B682" i="2"/>
  <c r="B599" i="2"/>
  <c r="B761" i="2"/>
  <c r="C467" i="2"/>
  <c r="M574" i="2"/>
  <c r="B646" i="2"/>
  <c r="N518" i="2"/>
  <c r="C399" i="2"/>
  <c r="N517" i="2"/>
  <c r="M180" i="2"/>
  <c r="C777" i="2"/>
  <c r="C237" i="2"/>
  <c r="C649" i="2"/>
  <c r="C57" i="2"/>
  <c r="M177" i="2"/>
  <c r="B767" i="2"/>
  <c r="M693" i="2"/>
  <c r="C380" i="2"/>
  <c r="C251" i="2"/>
  <c r="C93" i="2"/>
  <c r="C744" i="2"/>
  <c r="B415" i="2"/>
  <c r="N58" i="2"/>
  <c r="M191" i="2"/>
  <c r="N723" i="2"/>
  <c r="B276" i="2"/>
  <c r="N560" i="2"/>
  <c r="C575" i="2"/>
  <c r="C45" i="2"/>
  <c r="B661" i="2"/>
  <c r="M597" i="2"/>
  <c r="B750" i="2"/>
  <c r="M246" i="2"/>
  <c r="C174" i="2"/>
  <c r="C617" i="2"/>
  <c r="M563" i="2"/>
  <c r="C613" i="2"/>
  <c r="C27" i="2"/>
  <c r="B718" i="2"/>
  <c r="N241" i="2"/>
  <c r="C102" i="2"/>
  <c r="B401" i="2"/>
  <c r="M178" i="2"/>
  <c r="B95" i="2"/>
  <c r="C222" i="2"/>
  <c r="B753" i="2"/>
  <c r="M589" i="2"/>
  <c r="C664" i="2"/>
  <c r="C783" i="2"/>
  <c r="C627" i="2"/>
  <c r="N110" i="2"/>
  <c r="M325" i="2"/>
  <c r="C480" i="2"/>
  <c r="N146" i="2"/>
  <c r="N671" i="2"/>
  <c r="N158" i="2"/>
  <c r="M649" i="2"/>
  <c r="M42" i="2"/>
  <c r="C718" i="2"/>
  <c r="N764" i="2"/>
  <c r="N128" i="2"/>
  <c r="N311" i="2"/>
  <c r="C570" i="2"/>
  <c r="M714" i="2"/>
  <c r="M403" i="2"/>
  <c r="C272" i="2"/>
  <c r="M580" i="2"/>
  <c r="C358" i="2"/>
  <c r="N221" i="2"/>
  <c r="N766" i="2"/>
  <c r="B19" i="2"/>
  <c r="B565" i="2"/>
  <c r="N534" i="2"/>
  <c r="B528" i="2"/>
  <c r="B47" i="2"/>
  <c r="B679" i="2"/>
  <c r="N490" i="2"/>
  <c r="C404" i="2"/>
  <c r="B368" i="2"/>
  <c r="B156" i="2"/>
  <c r="C763" i="2"/>
  <c r="N283" i="2"/>
  <c r="N35" i="2"/>
  <c r="C769" i="2"/>
  <c r="B298" i="2"/>
  <c r="C64" i="2"/>
  <c r="B774" i="2"/>
  <c r="C628" i="2"/>
  <c r="C254" i="2"/>
  <c r="N384" i="2"/>
  <c r="C681" i="2"/>
  <c r="B205" i="2"/>
  <c r="M277" i="2"/>
  <c r="C775" i="2"/>
  <c r="M733" i="2"/>
  <c r="B604" i="2"/>
  <c r="B363" i="2"/>
  <c r="N149" i="2"/>
  <c r="M386" i="2"/>
  <c r="N28" i="2"/>
  <c r="M548" i="2"/>
  <c r="N109" i="2"/>
  <c r="N358" i="2"/>
  <c r="B254" i="2"/>
  <c r="M517" i="2"/>
  <c r="M39" i="2"/>
  <c r="C591" i="2"/>
  <c r="N480" i="2"/>
  <c r="M701" i="2"/>
  <c r="M281" i="2"/>
  <c r="B136" i="2"/>
  <c r="N721" i="2"/>
  <c r="M546" i="2"/>
  <c r="B226" i="2"/>
  <c r="M239" i="2"/>
  <c r="M571" i="2"/>
  <c r="M449" i="2"/>
  <c r="C328" i="2"/>
  <c r="B378" i="2"/>
  <c r="M683" i="2"/>
  <c r="B605" i="2"/>
  <c r="M267" i="2"/>
  <c r="N97" i="2"/>
  <c r="M581" i="2"/>
  <c r="N47" i="2"/>
  <c r="N31" i="2"/>
  <c r="M446" i="2"/>
  <c r="B505" i="2"/>
  <c r="B228" i="2"/>
  <c r="C329" i="2"/>
  <c r="C239" i="2"/>
  <c r="C493" i="2"/>
  <c r="N779" i="2"/>
  <c r="N717" i="2"/>
  <c r="M126" i="2"/>
  <c r="M423" i="2"/>
  <c r="M471" i="2"/>
  <c r="C647" i="2"/>
  <c r="N587" i="2"/>
  <c r="M198" i="2"/>
  <c r="N415" i="2"/>
  <c r="N563" i="2"/>
  <c r="N562" i="2"/>
  <c r="C196" i="2"/>
  <c r="N29" i="2"/>
  <c r="B681" i="2"/>
  <c r="M73" i="2"/>
  <c r="C619" i="2"/>
  <c r="B403" i="2"/>
  <c r="N169" i="2"/>
  <c r="B673" i="2"/>
  <c r="C550" i="2"/>
  <c r="B34" i="2"/>
  <c r="B281" i="2"/>
  <c r="B737" i="2"/>
  <c r="M514" i="2"/>
  <c r="N675" i="2"/>
  <c r="M226" i="2"/>
  <c r="C454" i="2"/>
  <c r="M528" i="2"/>
  <c r="B126" i="2"/>
  <c r="M554" i="2"/>
  <c r="C566" i="2"/>
  <c r="C288" i="2"/>
  <c r="B616" i="2"/>
  <c r="B179" i="2"/>
  <c r="B246" i="2"/>
  <c r="B339" i="2"/>
  <c r="B694" i="2"/>
  <c r="M750" i="2"/>
  <c r="B590" i="2"/>
  <c r="C547" i="2"/>
  <c r="B161" i="2"/>
  <c r="N337" i="2"/>
  <c r="C621" i="2"/>
  <c r="C506" i="2"/>
  <c r="B146" i="2"/>
  <c r="B423" i="2"/>
  <c r="N159" i="2"/>
  <c r="N278" i="2"/>
  <c r="B89" i="2"/>
  <c r="B408" i="2"/>
  <c r="N739" i="2"/>
  <c r="N430" i="2"/>
  <c r="M241" i="2"/>
  <c r="N638" i="2"/>
  <c r="B502" i="2"/>
  <c r="C257" i="2"/>
  <c r="M728" i="2"/>
  <c r="C587" i="2"/>
  <c r="B657" i="2"/>
  <c r="M438" i="2"/>
  <c r="C373" i="2"/>
  <c r="M414" i="2"/>
  <c r="N679" i="2"/>
  <c r="M51" i="2"/>
  <c r="B173" i="2"/>
  <c r="N55" i="2"/>
  <c r="M579" i="2"/>
  <c r="B46" i="2"/>
  <c r="B112" i="2"/>
  <c r="N556" i="2"/>
  <c r="M135" i="2"/>
  <c r="C667" i="2"/>
  <c r="N304" i="2"/>
  <c r="C498" i="2"/>
  <c r="C661" i="2"/>
  <c r="N367" i="2"/>
  <c r="B283" i="2"/>
  <c r="B555" i="2"/>
  <c r="N289" i="2"/>
  <c r="N575" i="2"/>
  <c r="N533" i="2"/>
  <c r="M433" i="2"/>
  <c r="B650" i="2"/>
  <c r="C729" i="2"/>
  <c r="C88" i="2"/>
  <c r="C569" i="2"/>
  <c r="M125" i="2"/>
  <c r="M381" i="2"/>
  <c r="C433" i="2"/>
  <c r="N45" i="2"/>
  <c r="N88" i="2"/>
  <c r="C582" i="2"/>
  <c r="B49" i="2"/>
  <c r="C43" i="2"/>
  <c r="M600" i="2"/>
  <c r="C571" i="2"/>
  <c r="C725" i="2"/>
  <c r="N19" i="2"/>
  <c r="M500" i="2"/>
  <c r="B455" i="2"/>
  <c r="N695" i="2"/>
  <c r="C652" i="2"/>
  <c r="M399" i="2"/>
  <c r="C123" i="2"/>
  <c r="B272" i="2"/>
  <c r="C748" i="2"/>
  <c r="N276" i="2"/>
  <c r="M765" i="2"/>
  <c r="N196" i="2"/>
  <c r="M448" i="2"/>
  <c r="C396" i="2"/>
  <c r="B393" i="2"/>
  <c r="C530" i="2"/>
  <c r="B494" i="2"/>
  <c r="B101" i="2"/>
  <c r="M77" i="2"/>
  <c r="C121" i="2"/>
  <c r="G169" i="2"/>
  <c r="C635" i="2"/>
  <c r="C723" i="2"/>
  <c r="C190" i="2"/>
  <c r="C537" i="2"/>
  <c r="C120" i="2"/>
  <c r="C715" i="2"/>
  <c r="B196" i="2"/>
  <c r="N288" i="2"/>
  <c r="C668" i="2"/>
  <c r="C68" i="2"/>
  <c r="N601" i="2"/>
  <c r="C462" i="2"/>
  <c r="N138" i="2"/>
  <c r="B685" i="2"/>
  <c r="B459" i="2"/>
  <c r="B369" i="2"/>
  <c r="N408" i="2"/>
  <c r="M41" i="2"/>
  <c r="B507" i="2"/>
  <c r="C481" i="2"/>
  <c r="M236" i="2"/>
  <c r="N56" i="2"/>
  <c r="M558" i="2"/>
  <c r="N303" i="2"/>
  <c r="B388" i="2"/>
  <c r="B670" i="2"/>
  <c r="B346" i="2"/>
  <c r="C603" i="2"/>
  <c r="M400" i="2"/>
  <c r="M641" i="2"/>
  <c r="N281" i="2"/>
  <c r="M533" i="2"/>
  <c r="C258" i="2"/>
  <c r="N161" i="2"/>
  <c r="N443" i="2"/>
  <c r="B519" i="2"/>
  <c r="N233" i="2"/>
  <c r="C431" i="2"/>
  <c r="B644" i="2"/>
  <c r="C531" i="2"/>
  <c r="B187" i="2"/>
  <c r="M91" i="2"/>
  <c r="B336" i="2"/>
  <c r="N658" i="2"/>
  <c r="C349" i="2"/>
  <c r="N653" i="2"/>
  <c r="C586" i="2"/>
  <c r="N441" i="2"/>
  <c r="C772" i="2"/>
  <c r="B638" i="2"/>
  <c r="C305" i="2"/>
  <c r="C378" i="2"/>
  <c r="B625" i="2"/>
  <c r="N662" i="2"/>
  <c r="C623" i="2"/>
  <c r="M766" i="2"/>
  <c r="N569" i="2"/>
  <c r="N551" i="2"/>
  <c r="M675" i="2"/>
  <c r="N85" i="2"/>
  <c r="N312" i="2"/>
  <c r="C538" i="2"/>
  <c r="N403" i="2"/>
  <c r="N292" i="2"/>
  <c r="N242" i="2"/>
  <c r="C643" i="2"/>
  <c r="B571" i="2"/>
  <c r="B703" i="2"/>
  <c r="M250" i="2"/>
  <c r="C242" i="2"/>
  <c r="C59" i="2"/>
  <c r="C34" i="2"/>
  <c r="M596" i="2"/>
  <c r="M84" i="2"/>
  <c r="B538" i="2"/>
  <c r="M451" i="2"/>
  <c r="M427" i="2"/>
  <c r="N656" i="2"/>
  <c r="N581" i="2"/>
  <c r="C330" i="2"/>
  <c r="M292" i="2"/>
  <c r="N491" i="2"/>
  <c r="N395" i="2"/>
  <c r="N670" i="2"/>
  <c r="C734" i="2"/>
  <c r="M410" i="2"/>
  <c r="C81" i="2"/>
  <c r="N142" i="2"/>
  <c r="M437" i="2"/>
  <c r="N756" i="2"/>
  <c r="M447" i="2"/>
  <c r="C55" i="2"/>
  <c r="N602" i="2"/>
  <c r="B151" i="2"/>
  <c r="M538" i="2"/>
  <c r="M668" i="2"/>
  <c r="N434" i="2"/>
  <c r="M616" i="2"/>
  <c r="M272" i="2"/>
  <c r="B227" i="2"/>
  <c r="C356" i="2"/>
  <c r="M176" i="2"/>
  <c r="C385" i="2"/>
  <c r="B130" i="2"/>
  <c r="C583" i="2"/>
  <c r="B700" i="2"/>
  <c r="C622" i="2"/>
  <c r="M507" i="2"/>
  <c r="C403" i="2"/>
  <c r="N564" i="2"/>
  <c r="C698" i="2"/>
  <c r="M155" i="2"/>
  <c r="B360" i="2"/>
  <c r="M652" i="2"/>
  <c r="M344" i="2"/>
  <c r="B532" i="2"/>
  <c r="C249" i="2"/>
  <c r="C351" i="2"/>
  <c r="C97" i="2"/>
  <c r="N507" i="2"/>
  <c r="M35" i="2"/>
  <c r="B325" i="2"/>
  <c r="B464" i="2"/>
  <c r="C739" i="2"/>
  <c r="N775" i="2"/>
  <c r="C545" i="2"/>
  <c r="N339" i="2"/>
  <c r="B223" i="2"/>
  <c r="B621" i="2"/>
  <c r="M148" i="2"/>
  <c r="M771" i="2"/>
  <c r="B183" i="2"/>
  <c r="M627" i="2"/>
  <c r="N466" i="2"/>
  <c r="M543" i="2"/>
  <c r="B684" i="2"/>
  <c r="C589" i="2"/>
  <c r="C307" i="2"/>
  <c r="C453" i="2"/>
  <c r="N488" i="2"/>
  <c r="N256" i="2"/>
  <c r="C114" i="2"/>
  <c r="B268" i="2"/>
  <c r="C472" i="2"/>
  <c r="N202" i="2"/>
  <c r="C732" i="2"/>
  <c r="C767" i="2"/>
  <c r="M234" i="2"/>
  <c r="M282" i="2"/>
  <c r="B26" i="2"/>
  <c r="N319" i="2" l="1"/>
  <c r="N629" i="2"/>
  <c r="N164" i="2"/>
  <c r="M164" i="2"/>
  <c r="N474" i="2"/>
  <c r="M319" i="2"/>
  <c r="M474" i="2"/>
  <c r="M784" i="2"/>
  <c r="M629" i="2"/>
  <c r="N784" i="2"/>
  <c r="L9" i="2" l="1"/>
  <c r="L7"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Cédrik Larose</author>
  </authors>
  <commentList>
    <comment ref="F7" authorId="0" shapeId="0" xr:uid="{BF6FE814-C32E-4C05-BF0E-0DBFCFF2C70F}">
      <text>
        <r>
          <rPr>
            <b/>
            <sz val="9"/>
            <color indexed="81"/>
            <rFont val="Arial"/>
            <family val="2"/>
          </rPr>
          <t>Inscrire le pourcentage d'administration et de profit sur la main-d'oeuvre.</t>
        </r>
      </text>
    </comment>
    <comment ref="A8" authorId="0" shapeId="0" xr:uid="{B862BEF7-92EB-4D65-A6BC-5BD289EAE9C0}">
      <text>
        <r>
          <rPr>
            <b/>
            <sz val="9"/>
            <color indexed="81"/>
            <rFont val="Arial"/>
            <family val="2"/>
          </rPr>
          <t xml:space="preserve">Inscrire le numéro de la nouvelle directive ex. : A01, ME01, S01, C01 ou IN01 et appuyer sur le bouton  " </t>
        </r>
        <r>
          <rPr>
            <b/>
            <i/>
            <sz val="9"/>
            <color indexed="81"/>
            <rFont val="Arial"/>
            <family val="2"/>
          </rPr>
          <t>NOUVELLE DIRECTIVE</t>
        </r>
        <r>
          <rPr>
            <b/>
            <sz val="9"/>
            <color indexed="81"/>
            <rFont val="Arial"/>
            <family val="2"/>
          </rPr>
          <t xml:space="preserve"> " pour la créer.</t>
        </r>
      </text>
    </comment>
    <comment ref="F8" authorId="0" shapeId="0" xr:uid="{5D63762F-0F0E-4DF8-BC0F-A4C5EB7924B6}">
      <text>
        <r>
          <rPr>
            <b/>
            <sz val="9"/>
            <color indexed="81"/>
            <rFont val="Arial"/>
            <family val="2"/>
          </rPr>
          <t>Inscrire le pourcentage d'administration et de profit sur les matériaux.</t>
        </r>
      </text>
    </comment>
    <comment ref="F9" authorId="0" shapeId="0" xr:uid="{65C8FC0C-C98F-49DF-BA54-C851BCC93EFD}">
      <text>
        <r>
          <rPr>
            <b/>
            <sz val="9"/>
            <color indexed="81"/>
            <rFont val="Arial"/>
            <family val="2"/>
          </rPr>
          <t>Inscrire le pourcentage d'administration et de profit sur la sous-traitance.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<sst xmlns="http://schemas.openxmlformats.org/spreadsheetml/2006/main" count="918" uniqueCount="833">
  <si>
    <t>Projet :</t>
  </si>
  <si>
    <t>Adresse</t>
  </si>
  <si>
    <t>Projet #</t>
  </si>
  <si>
    <t>Client #</t>
  </si>
  <si>
    <t>EXPÉDITEUR</t>
  </si>
  <si>
    <t>Nom de la société</t>
  </si>
  <si>
    <t>Courriel</t>
  </si>
  <si>
    <t>DIRECTIVE DE CHANGEMENT</t>
  </si>
  <si>
    <t>APPROBATION</t>
  </si>
  <si>
    <t>CLIENT</t>
  </si>
  <si>
    <t>Ville, PR, Code postal</t>
  </si>
  <si>
    <t>aaaa-mm-jj</t>
  </si>
  <si>
    <t>Coût (taxes en sus) :</t>
  </si>
  <si>
    <t>Expéditeur</t>
  </si>
  <si>
    <t>Approuvé le :</t>
  </si>
  <si>
    <t>Signature :</t>
  </si>
  <si>
    <t>Envoyé le :</t>
  </si>
  <si>
    <t>À l'intention du client ou mandataire pour approbation : Je confirme par la présente avoir reçu, lu et compris tous les documents qui m'ont été transmis et qu'ils représentent la portées des travaux qui ont été demandés et je certifie que les montants reliés sont réalistes par rapport à ceux-ci.</t>
  </si>
  <si>
    <t>DÉTAILS DES TRAVAUX</t>
  </si>
  <si>
    <t>ID</t>
  </si>
  <si>
    <t>Description</t>
  </si>
  <si>
    <t>C</t>
  </si>
  <si>
    <t>Quantité</t>
  </si>
  <si>
    <t>Coût | Unitaire</t>
  </si>
  <si>
    <t>Coût | Estimé</t>
  </si>
  <si>
    <t>BILAN</t>
  </si>
  <si>
    <t>Main d'œuvre</t>
  </si>
  <si>
    <t>Matériaux</t>
  </si>
  <si>
    <t>Sous-traitance</t>
  </si>
  <si>
    <t>Crédit</t>
  </si>
  <si>
    <t>Total des crédits</t>
  </si>
  <si>
    <t>Sous-total</t>
  </si>
  <si>
    <t>TPS</t>
  </si>
  <si>
    <t>TVQ</t>
  </si>
  <si>
    <t>Total</t>
  </si>
  <si>
    <t>Extra</t>
  </si>
  <si>
    <t>Nom du projet</t>
  </si>
  <si>
    <t>Entrepreneur :</t>
  </si>
  <si>
    <t>Client :</t>
  </si>
  <si>
    <t>Prénom &amp; Nom</t>
  </si>
  <si>
    <t>0000-0000</t>
  </si>
  <si>
    <t>Courriel :</t>
  </si>
  <si>
    <t>DC #</t>
  </si>
  <si>
    <t>Sujet</t>
  </si>
  <si>
    <t>R #</t>
  </si>
  <si>
    <t>Coût R1 reçu</t>
  </si>
  <si>
    <t>Approuvé le</t>
  </si>
  <si>
    <t>Extra | Crédit</t>
  </si>
  <si>
    <t>Commentaire</t>
  </si>
  <si>
    <t>JP</t>
  </si>
  <si>
    <t>Rév. émise le</t>
  </si>
  <si>
    <t>Env. client le</t>
  </si>
  <si>
    <t>Coût R1 renv.</t>
  </si>
  <si>
    <t>Main-d'œuvre :</t>
  </si>
  <si>
    <t>Matériaux :</t>
  </si>
  <si>
    <t>Sous-traitant :</t>
  </si>
  <si>
    <t>Total des extras et crédit :</t>
  </si>
  <si>
    <t>Total des jours de prolongation :</t>
  </si>
  <si>
    <t>DC-A01</t>
  </si>
  <si>
    <t>Sous-total :</t>
  </si>
  <si>
    <t>DC-A02</t>
  </si>
  <si>
    <t>DC-A03</t>
  </si>
  <si>
    <t>DC-A04</t>
  </si>
  <si>
    <t>DC-A05</t>
  </si>
  <si>
    <t>DC-A06</t>
  </si>
  <si>
    <t>DC-A07</t>
  </si>
  <si>
    <t>DC-A08</t>
  </si>
  <si>
    <t>DC-A09</t>
  </si>
  <si>
    <t>DC-A12</t>
  </si>
  <si>
    <t>DC-A13</t>
  </si>
  <si>
    <t>DC-A14</t>
  </si>
  <si>
    <t>DC-A15</t>
  </si>
  <si>
    <t>DC-A16</t>
  </si>
  <si>
    <t>DC-A17</t>
  </si>
  <si>
    <t>DC-A18</t>
  </si>
  <si>
    <t>DC-A19</t>
  </si>
  <si>
    <t>DC-A20</t>
  </si>
  <si>
    <t>DC-A21</t>
  </si>
  <si>
    <t>DC-A22</t>
  </si>
  <si>
    <t>DC-A23</t>
  </si>
  <si>
    <t>DC-A24</t>
  </si>
  <si>
    <t>DC-A25</t>
  </si>
  <si>
    <t>DC-A26</t>
  </si>
  <si>
    <t>DC-A27</t>
  </si>
  <si>
    <t>DC-A28</t>
  </si>
  <si>
    <t>DC-A29</t>
  </si>
  <si>
    <t>DC-A30</t>
  </si>
  <si>
    <t>DC-A31</t>
  </si>
  <si>
    <t>DC-A32</t>
  </si>
  <si>
    <t>DC-A33</t>
  </si>
  <si>
    <t>DC-A34</t>
  </si>
  <si>
    <t>DC-A35</t>
  </si>
  <si>
    <t>DC-A36</t>
  </si>
  <si>
    <t>DC-A37</t>
  </si>
  <si>
    <t>DC-A38</t>
  </si>
  <si>
    <t>DC-A39</t>
  </si>
  <si>
    <t>DC-A40</t>
  </si>
  <si>
    <t>DC-A41</t>
  </si>
  <si>
    <t>DC-A42</t>
  </si>
  <si>
    <t>DC-A43</t>
  </si>
  <si>
    <t>DC-A44</t>
  </si>
  <si>
    <t>DC-A45</t>
  </si>
  <si>
    <t>DC-A46</t>
  </si>
  <si>
    <t>DC-A47</t>
  </si>
  <si>
    <t>DC-A48</t>
  </si>
  <si>
    <t>DC-A49</t>
  </si>
  <si>
    <t>DC-A50</t>
  </si>
  <si>
    <t>DC-A51</t>
  </si>
  <si>
    <t>DC-A52</t>
  </si>
  <si>
    <t>DC-A53</t>
  </si>
  <si>
    <t>DC-A54</t>
  </si>
  <si>
    <t>DC-A55</t>
  </si>
  <si>
    <t>DC-A56</t>
  </si>
  <si>
    <t>DC-A57</t>
  </si>
  <si>
    <t>DC-A58</t>
  </si>
  <si>
    <t>DC-A59</t>
  </si>
  <si>
    <t>DC-A60</t>
  </si>
  <si>
    <t>DC-A61</t>
  </si>
  <si>
    <t>DC-A62</t>
  </si>
  <si>
    <t>DC-A63</t>
  </si>
  <si>
    <t>DC-A64</t>
  </si>
  <si>
    <t>DC-A65</t>
  </si>
  <si>
    <t>DC-A66</t>
  </si>
  <si>
    <t>DC-A67</t>
  </si>
  <si>
    <t>DC-A68</t>
  </si>
  <si>
    <t>DC-A69</t>
  </si>
  <si>
    <t>DC-A70</t>
  </si>
  <si>
    <t>DC-A71</t>
  </si>
  <si>
    <t>DC-A72</t>
  </si>
  <si>
    <t>DC-A73</t>
  </si>
  <si>
    <t>DC-A74</t>
  </si>
  <si>
    <t>DC-A75</t>
  </si>
  <si>
    <t>DC-A76</t>
  </si>
  <si>
    <t>DC-A77</t>
  </si>
  <si>
    <t>DC-A78</t>
  </si>
  <si>
    <t>DC-A79</t>
  </si>
  <si>
    <t>DC-A80</t>
  </si>
  <si>
    <t>DC-A81</t>
  </si>
  <si>
    <t>DC-A82</t>
  </si>
  <si>
    <t>DC-A83</t>
  </si>
  <si>
    <t>DC-A84</t>
  </si>
  <si>
    <t>DC-A85</t>
  </si>
  <si>
    <t>DC-A86</t>
  </si>
  <si>
    <t>DC-A87</t>
  </si>
  <si>
    <t>DC-A88</t>
  </si>
  <si>
    <t>DC-A89</t>
  </si>
  <si>
    <t>DC-A90</t>
  </si>
  <si>
    <t>DC-A91</t>
  </si>
  <si>
    <t>DC-A92</t>
  </si>
  <si>
    <t>DC-A93</t>
  </si>
  <si>
    <t>DC-A94</t>
  </si>
  <si>
    <t>DC-A95</t>
  </si>
  <si>
    <t>DC-A96</t>
  </si>
  <si>
    <t>DC-A97</t>
  </si>
  <si>
    <t>DC-A98</t>
  </si>
  <si>
    <t>DC-A99</t>
  </si>
  <si>
    <t>Administration &amp; profit</t>
  </si>
  <si>
    <t>Mandataire :</t>
  </si>
  <si>
    <t>Client</t>
  </si>
  <si>
    <t>La présente est pour vous transmettre les détails de la nouvelle directive de changement :</t>
  </si>
  <si>
    <t>Dir. émise le</t>
  </si>
  <si>
    <t>Inscrire le sujet de la directive</t>
  </si>
  <si>
    <t>Détailer les travaux à effectuer</t>
  </si>
  <si>
    <t>Émission de la directive le :</t>
  </si>
  <si>
    <t>Émission de la révision le :</t>
  </si>
  <si>
    <t>DC-ME01</t>
  </si>
  <si>
    <t>DC-ME02</t>
  </si>
  <si>
    <t>DC-ME03</t>
  </si>
  <si>
    <t>DC-ME04</t>
  </si>
  <si>
    <t>DC-ME05</t>
  </si>
  <si>
    <t>DC-ME06</t>
  </si>
  <si>
    <t>DC-ME07</t>
  </si>
  <si>
    <t>DC-ME08</t>
  </si>
  <si>
    <t>DC-ME09</t>
  </si>
  <si>
    <t>DC-ME10</t>
  </si>
  <si>
    <t>DC-ME11</t>
  </si>
  <si>
    <t>DC-ME12</t>
  </si>
  <si>
    <t>DC-ME13</t>
  </si>
  <si>
    <t>DC-ME14</t>
  </si>
  <si>
    <t>DC-ME15</t>
  </si>
  <si>
    <t>DC-ME16</t>
  </si>
  <si>
    <t>DC-ME17</t>
  </si>
  <si>
    <t>DC-ME18</t>
  </si>
  <si>
    <t>DC-ME19</t>
  </si>
  <si>
    <t>DC-ME20</t>
  </si>
  <si>
    <t>DC-ME21</t>
  </si>
  <si>
    <t>DC-ME22</t>
  </si>
  <si>
    <t>DC-ME23</t>
  </si>
  <si>
    <t>DC-ME24</t>
  </si>
  <si>
    <t>DC-ME25</t>
  </si>
  <si>
    <t>DC-ME26</t>
  </si>
  <si>
    <t>DC-ME27</t>
  </si>
  <si>
    <t>DC-ME28</t>
  </si>
  <si>
    <t>DC-ME29</t>
  </si>
  <si>
    <t>DC-ME30</t>
  </si>
  <si>
    <t>DC-ME31</t>
  </si>
  <si>
    <t>DC-ME32</t>
  </si>
  <si>
    <t>DC-ME33</t>
  </si>
  <si>
    <t>DC-ME34</t>
  </si>
  <si>
    <t>DC-ME35</t>
  </si>
  <si>
    <t>DC-ME36</t>
  </si>
  <si>
    <t>DC-ME37</t>
  </si>
  <si>
    <t>DC-ME38</t>
  </si>
  <si>
    <t>DC-ME39</t>
  </si>
  <si>
    <t>DC-ME40</t>
  </si>
  <si>
    <t>DC-ME41</t>
  </si>
  <si>
    <t>DC-ME42</t>
  </si>
  <si>
    <t>DC-ME43</t>
  </si>
  <si>
    <t>DC-ME44</t>
  </si>
  <si>
    <t>DC-ME45</t>
  </si>
  <si>
    <t>DC-ME46</t>
  </si>
  <si>
    <t>DC-ME47</t>
  </si>
  <si>
    <t>DC-ME48</t>
  </si>
  <si>
    <t>DC-ME49</t>
  </si>
  <si>
    <t>DC-ME50</t>
  </si>
  <si>
    <t>DC-ME51</t>
  </si>
  <si>
    <t>DC-ME52</t>
  </si>
  <si>
    <t>DC-ME53</t>
  </si>
  <si>
    <t>DC-ME54</t>
  </si>
  <si>
    <t>DC-ME55</t>
  </si>
  <si>
    <t>DC-ME56</t>
  </si>
  <si>
    <t>DC-ME57</t>
  </si>
  <si>
    <t>DC-ME58</t>
  </si>
  <si>
    <t>DC-ME59</t>
  </si>
  <si>
    <t>DC-ME60</t>
  </si>
  <si>
    <t>DC-ME61</t>
  </si>
  <si>
    <t>DC-ME62</t>
  </si>
  <si>
    <t>DC-ME63</t>
  </si>
  <si>
    <t>DC-ME64</t>
  </si>
  <si>
    <t>DC-ME65</t>
  </si>
  <si>
    <t>DC-ME66</t>
  </si>
  <si>
    <t>DC-ME67</t>
  </si>
  <si>
    <t>DC-ME68</t>
  </si>
  <si>
    <t>DC-ME69</t>
  </si>
  <si>
    <t>DC-ME70</t>
  </si>
  <si>
    <t>DC-ME71</t>
  </si>
  <si>
    <t>DC-ME72</t>
  </si>
  <si>
    <t>DC-ME73</t>
  </si>
  <si>
    <t>DC-ME74</t>
  </si>
  <si>
    <t>DC-ME75</t>
  </si>
  <si>
    <t>DC-ME76</t>
  </si>
  <si>
    <t>DC-ME77</t>
  </si>
  <si>
    <t>DC-ME78</t>
  </si>
  <si>
    <t>DC-ME79</t>
  </si>
  <si>
    <t>DC-ME80</t>
  </si>
  <si>
    <t>DC-ME81</t>
  </si>
  <si>
    <t>DC-ME82</t>
  </si>
  <si>
    <t>DC-ME83</t>
  </si>
  <si>
    <t>DC-ME84</t>
  </si>
  <si>
    <t>DC-ME85</t>
  </si>
  <si>
    <t>DC-ME86</t>
  </si>
  <si>
    <t>DC-ME87</t>
  </si>
  <si>
    <t>DC-ME88</t>
  </si>
  <si>
    <t>DC-ME89</t>
  </si>
  <si>
    <t>DC-ME90</t>
  </si>
  <si>
    <t>DC-ME91</t>
  </si>
  <si>
    <t>DC-ME92</t>
  </si>
  <si>
    <t>DC-ME93</t>
  </si>
  <si>
    <t>DC-ME94</t>
  </si>
  <si>
    <t>DC-ME95</t>
  </si>
  <si>
    <t>DC-ME96</t>
  </si>
  <si>
    <t>DC-ME97</t>
  </si>
  <si>
    <t>DC-ME98</t>
  </si>
  <si>
    <t>DC-ME99</t>
  </si>
  <si>
    <t>DC-C01</t>
  </si>
  <si>
    <t>DC-C02</t>
  </si>
  <si>
    <t>DC-C03</t>
  </si>
  <si>
    <t>DC-C04</t>
  </si>
  <si>
    <t>DC-C05</t>
  </si>
  <si>
    <t>DC-C06</t>
  </si>
  <si>
    <t>DC-C07</t>
  </si>
  <si>
    <t>DC-C08</t>
  </si>
  <si>
    <t>DC-C09</t>
  </si>
  <si>
    <t>DC-C10</t>
  </si>
  <si>
    <t>DC-C11</t>
  </si>
  <si>
    <t>DC-C12</t>
  </si>
  <si>
    <t>DC-C13</t>
  </si>
  <si>
    <t>DC-C14</t>
  </si>
  <si>
    <t>DC-C15</t>
  </si>
  <si>
    <t>DC-C16</t>
  </si>
  <si>
    <t>DC-C17</t>
  </si>
  <si>
    <t>DC-C18</t>
  </si>
  <si>
    <t>DC-C19</t>
  </si>
  <si>
    <t>DC-C20</t>
  </si>
  <si>
    <t>DC-C21</t>
  </si>
  <si>
    <t>DC-C22</t>
  </si>
  <si>
    <t>DC-C23</t>
  </si>
  <si>
    <t>DC-C24</t>
  </si>
  <si>
    <t>DC-C25</t>
  </si>
  <si>
    <t>DC-C26</t>
  </si>
  <si>
    <t>DC-C27</t>
  </si>
  <si>
    <t>DC-C28</t>
  </si>
  <si>
    <t>DC-C29</t>
  </si>
  <si>
    <t>DC-C30</t>
  </si>
  <si>
    <t>DC-C31</t>
  </si>
  <si>
    <t>DC-C32</t>
  </si>
  <si>
    <t>DC-C33</t>
  </si>
  <si>
    <t>DC-C34</t>
  </si>
  <si>
    <t>DC-C35</t>
  </si>
  <si>
    <t>DC-C36</t>
  </si>
  <si>
    <t>DC-C37</t>
  </si>
  <si>
    <t>DC-C38</t>
  </si>
  <si>
    <t>DC-C39</t>
  </si>
  <si>
    <t>DC-C40</t>
  </si>
  <si>
    <t>DC-C41</t>
  </si>
  <si>
    <t>DC-C42</t>
  </si>
  <si>
    <t>DC-C43</t>
  </si>
  <si>
    <t>DC-C44</t>
  </si>
  <si>
    <t>DC-C45</t>
  </si>
  <si>
    <t>DC-C46</t>
  </si>
  <si>
    <t>DC-C47</t>
  </si>
  <si>
    <t>DC-C48</t>
  </si>
  <si>
    <t>DC-C49</t>
  </si>
  <si>
    <t>DC-C50</t>
  </si>
  <si>
    <t>DC-C51</t>
  </si>
  <si>
    <t>DC-C52</t>
  </si>
  <si>
    <t>DC-C53</t>
  </si>
  <si>
    <t>DC-C54</t>
  </si>
  <si>
    <t>DC-C55</t>
  </si>
  <si>
    <t>DC-C56</t>
  </si>
  <si>
    <t>DC-C57</t>
  </si>
  <si>
    <t>DC-C58</t>
  </si>
  <si>
    <t>DC-C59</t>
  </si>
  <si>
    <t>DC-C60</t>
  </si>
  <si>
    <t>DC-C61</t>
  </si>
  <si>
    <t>DC-C62</t>
  </si>
  <si>
    <t>DC-C63</t>
  </si>
  <si>
    <t>DC-C64</t>
  </si>
  <si>
    <t>DC-C65</t>
  </si>
  <si>
    <t>DC-C66</t>
  </si>
  <si>
    <t>DC-C67</t>
  </si>
  <si>
    <t>DC-C68</t>
  </si>
  <si>
    <t>DC-C69</t>
  </si>
  <si>
    <t>DC-C70</t>
  </si>
  <si>
    <t>DC-C71</t>
  </si>
  <si>
    <t>DC-C72</t>
  </si>
  <si>
    <t>DC-C73</t>
  </si>
  <si>
    <t>DC-C74</t>
  </si>
  <si>
    <t>DC-C75</t>
  </si>
  <si>
    <t>DC-C76</t>
  </si>
  <si>
    <t>DC-C77</t>
  </si>
  <si>
    <t>DC-C78</t>
  </si>
  <si>
    <t>DC-C79</t>
  </si>
  <si>
    <t>DC-C80</t>
  </si>
  <si>
    <t>DC-C81</t>
  </si>
  <si>
    <t>DC-C82</t>
  </si>
  <si>
    <t>DC-C83</t>
  </si>
  <si>
    <t>DC-C84</t>
  </si>
  <si>
    <t>DC-C85</t>
  </si>
  <si>
    <t>DC-C86</t>
  </si>
  <si>
    <t>DC-C87</t>
  </si>
  <si>
    <t>DC-C88</t>
  </si>
  <si>
    <t>DC-C89</t>
  </si>
  <si>
    <t>DC-C90</t>
  </si>
  <si>
    <t>DC-C91</t>
  </si>
  <si>
    <t>DC-C92</t>
  </si>
  <si>
    <t>DC-C93</t>
  </si>
  <si>
    <t>DC-C94</t>
  </si>
  <si>
    <t>DC-C95</t>
  </si>
  <si>
    <t>DC-C96</t>
  </si>
  <si>
    <t>DC-C97</t>
  </si>
  <si>
    <t>DC-C98</t>
  </si>
  <si>
    <t>DC-C99</t>
  </si>
  <si>
    <t>DC-S01</t>
  </si>
  <si>
    <t>DC-S02</t>
  </si>
  <si>
    <t>DC-S03</t>
  </si>
  <si>
    <t>DC-S04</t>
  </si>
  <si>
    <t>DC-S05</t>
  </si>
  <si>
    <t>DC-S06</t>
  </si>
  <si>
    <t>DC-S07</t>
  </si>
  <si>
    <t>DC-S08</t>
  </si>
  <si>
    <t>DC-S09</t>
  </si>
  <si>
    <t>DC-S10</t>
  </si>
  <si>
    <t>DC-S11</t>
  </si>
  <si>
    <t>DC-S12</t>
  </si>
  <si>
    <t>DC-S13</t>
  </si>
  <si>
    <t>DC-S14</t>
  </si>
  <si>
    <t>DC-S15</t>
  </si>
  <si>
    <t>DC-S16</t>
  </si>
  <si>
    <t>DC-S17</t>
  </si>
  <si>
    <t>DC-S18</t>
  </si>
  <si>
    <t>DC-S19</t>
  </si>
  <si>
    <t>DC-S20</t>
  </si>
  <si>
    <t>DC-S21</t>
  </si>
  <si>
    <t>DC-S22</t>
  </si>
  <si>
    <t>DC-S23</t>
  </si>
  <si>
    <t>DC-S24</t>
  </si>
  <si>
    <t>DC-S25</t>
  </si>
  <si>
    <t>DC-S26</t>
  </si>
  <si>
    <t>DC-S27</t>
  </si>
  <si>
    <t>DC-S28</t>
  </si>
  <si>
    <t>DC-S29</t>
  </si>
  <si>
    <t>DC-S30</t>
  </si>
  <si>
    <t>DC-S31</t>
  </si>
  <si>
    <t>DC-S32</t>
  </si>
  <si>
    <t>DC-S33</t>
  </si>
  <si>
    <t>DC-S34</t>
  </si>
  <si>
    <t>DC-S35</t>
  </si>
  <si>
    <t>DC-S36</t>
  </si>
  <si>
    <t>DC-S37</t>
  </si>
  <si>
    <t>DC-S38</t>
  </si>
  <si>
    <t>DC-S39</t>
  </si>
  <si>
    <t>DC-S40</t>
  </si>
  <si>
    <t>DC-S41</t>
  </si>
  <si>
    <t>DC-S42</t>
  </si>
  <si>
    <t>DC-S43</t>
  </si>
  <si>
    <t>DC-S44</t>
  </si>
  <si>
    <t>DC-S45</t>
  </si>
  <si>
    <t>DC-S46</t>
  </si>
  <si>
    <t>DC-S47</t>
  </si>
  <si>
    <t>DC-S48</t>
  </si>
  <si>
    <t>DC-S49</t>
  </si>
  <si>
    <t>DC-S50</t>
  </si>
  <si>
    <t>DC-S51</t>
  </si>
  <si>
    <t>DC-S52</t>
  </si>
  <si>
    <t>DC-S53</t>
  </si>
  <si>
    <t>DC-S54</t>
  </si>
  <si>
    <t>DC-S55</t>
  </si>
  <si>
    <t>DC-S56</t>
  </si>
  <si>
    <t>DC-S57</t>
  </si>
  <si>
    <t>DC-S58</t>
  </si>
  <si>
    <t>DC-S59</t>
  </si>
  <si>
    <t>DC-S60</t>
  </si>
  <si>
    <t>DC-S61</t>
  </si>
  <si>
    <t>DC-S62</t>
  </si>
  <si>
    <t>DC-S63</t>
  </si>
  <si>
    <t>DC-S64</t>
  </si>
  <si>
    <t>DC-S65</t>
  </si>
  <si>
    <t>DC-S66</t>
  </si>
  <si>
    <t>DC-S67</t>
  </si>
  <si>
    <t>DC-S68</t>
  </si>
  <si>
    <t>DC-S69</t>
  </si>
  <si>
    <t>DC-S70</t>
  </si>
  <si>
    <t>DC-S71</t>
  </si>
  <si>
    <t>DC-S72</t>
  </si>
  <si>
    <t>DC-S73</t>
  </si>
  <si>
    <t>DC-S74</t>
  </si>
  <si>
    <t>DC-S75</t>
  </si>
  <si>
    <t>DC-S76</t>
  </si>
  <si>
    <t>DC-S77</t>
  </si>
  <si>
    <t>DC-S78</t>
  </si>
  <si>
    <t>DC-S79</t>
  </si>
  <si>
    <t>DC-S80</t>
  </si>
  <si>
    <t>DC-S81</t>
  </si>
  <si>
    <t>DC-S82</t>
  </si>
  <si>
    <t>DC-S83</t>
  </si>
  <si>
    <t>DC-S84</t>
  </si>
  <si>
    <t>DC-S85</t>
  </si>
  <si>
    <t>DC-S86</t>
  </si>
  <si>
    <t>DC-S87</t>
  </si>
  <si>
    <t>DC-S88</t>
  </si>
  <si>
    <t>DC-S89</t>
  </si>
  <si>
    <t>DC-S90</t>
  </si>
  <si>
    <t>DC-S91</t>
  </si>
  <si>
    <t>DC-S92</t>
  </si>
  <si>
    <t>DC-S93</t>
  </si>
  <si>
    <t>DC-S94</t>
  </si>
  <si>
    <t>DC-S95</t>
  </si>
  <si>
    <t>DC-S96</t>
  </si>
  <si>
    <t>DC-S97</t>
  </si>
  <si>
    <t>DC-S98</t>
  </si>
  <si>
    <t>DC-S99</t>
  </si>
  <si>
    <t>Sujet de la présente :</t>
  </si>
  <si>
    <t>DC-A10</t>
  </si>
  <si>
    <t>DC-A11</t>
  </si>
  <si>
    <t>Jours de prolongation :</t>
  </si>
  <si>
    <t>ODC</t>
  </si>
  <si>
    <t>DC-IN01</t>
  </si>
  <si>
    <t>DC-IN02</t>
  </si>
  <si>
    <t>DC-IN03</t>
  </si>
  <si>
    <t>DC-IN04</t>
  </si>
  <si>
    <t>DC-IN05</t>
  </si>
  <si>
    <t>DC-IN06</t>
  </si>
  <si>
    <t>DC-IN07</t>
  </si>
  <si>
    <t>DC-IN08</t>
  </si>
  <si>
    <t>DC-IN09</t>
  </si>
  <si>
    <t>DC-IN10</t>
  </si>
  <si>
    <t>DC-IN11</t>
  </si>
  <si>
    <t>DC-IN12</t>
  </si>
  <si>
    <t>DC-IN13</t>
  </si>
  <si>
    <t>DC-IN14</t>
  </si>
  <si>
    <t>DC-IN15</t>
  </si>
  <si>
    <t>DC-IN16</t>
  </si>
  <si>
    <t>DC-IN17</t>
  </si>
  <si>
    <t>DC-IN18</t>
  </si>
  <si>
    <t>DC-IN19</t>
  </si>
  <si>
    <t>DC-IN20</t>
  </si>
  <si>
    <t>DC-IN21</t>
  </si>
  <si>
    <t>DC-IN22</t>
  </si>
  <si>
    <t>DC-IN23</t>
  </si>
  <si>
    <t>DC-IN24</t>
  </si>
  <si>
    <t>DC-IN25</t>
  </si>
  <si>
    <t>DC-IN26</t>
  </si>
  <si>
    <t>DC-IN27</t>
  </si>
  <si>
    <t>DC-IN28</t>
  </si>
  <si>
    <t>DC-IN29</t>
  </si>
  <si>
    <t>DC-IN30</t>
  </si>
  <si>
    <t>DC-IN31</t>
  </si>
  <si>
    <t>DC-IN32</t>
  </si>
  <si>
    <t>DC-IN33</t>
  </si>
  <si>
    <t>DC-IN34</t>
  </si>
  <si>
    <t>DC-IN35</t>
  </si>
  <si>
    <t>DC-IN36</t>
  </si>
  <si>
    <t>DC-IN37</t>
  </si>
  <si>
    <t>DC-IN38</t>
  </si>
  <si>
    <t>DC-IN39</t>
  </si>
  <si>
    <t>DC-IN40</t>
  </si>
  <si>
    <t>DC-IN41</t>
  </si>
  <si>
    <t>DC-IN42</t>
  </si>
  <si>
    <t>DC-IN43</t>
  </si>
  <si>
    <t>DC-IN44</t>
  </si>
  <si>
    <t>DC-IN45</t>
  </si>
  <si>
    <t>DC-IN46</t>
  </si>
  <si>
    <t>DC-IN47</t>
  </si>
  <si>
    <t>DC-IN48</t>
  </si>
  <si>
    <t>DC-IN49</t>
  </si>
  <si>
    <t>DC-IN50</t>
  </si>
  <si>
    <t>DC-IN51</t>
  </si>
  <si>
    <t>DC-IN52</t>
  </si>
  <si>
    <t>DC-IN53</t>
  </si>
  <si>
    <t>DC-IN54</t>
  </si>
  <si>
    <t>DC-IN55</t>
  </si>
  <si>
    <t>DC-IN56</t>
  </si>
  <si>
    <t>DC-IN57</t>
  </si>
  <si>
    <t>DC-IN58</t>
  </si>
  <si>
    <t>DC-IN59</t>
  </si>
  <si>
    <t>DC-IN60</t>
  </si>
  <si>
    <t>DC-IN61</t>
  </si>
  <si>
    <t>DC-IN62</t>
  </si>
  <si>
    <t>DC-IN63</t>
  </si>
  <si>
    <t>DC-IN64</t>
  </si>
  <si>
    <t>DC-IN65</t>
  </si>
  <si>
    <t>DC-IN66</t>
  </si>
  <si>
    <t>DC-IN67</t>
  </si>
  <si>
    <t>DC-IN68</t>
  </si>
  <si>
    <t>DC-IN69</t>
  </si>
  <si>
    <t>DC-IN70</t>
  </si>
  <si>
    <t>DC-IN71</t>
  </si>
  <si>
    <t>DC-IN72</t>
  </si>
  <si>
    <t>DC-IN73</t>
  </si>
  <si>
    <t>DC-IN74</t>
  </si>
  <si>
    <t>DC-IN75</t>
  </si>
  <si>
    <t>DC-IN76</t>
  </si>
  <si>
    <t>DC-IN77</t>
  </si>
  <si>
    <t>DC-IN78</t>
  </si>
  <si>
    <t>DC-IN79</t>
  </si>
  <si>
    <t>DC-IN80</t>
  </si>
  <si>
    <t>DC-IN81</t>
  </si>
  <si>
    <t>DC-IN82</t>
  </si>
  <si>
    <t>DC-IN83</t>
  </si>
  <si>
    <t>DC-IN84</t>
  </si>
  <si>
    <t>DC-IN85</t>
  </si>
  <si>
    <t>DC-IN86</t>
  </si>
  <si>
    <t>DC-IN87</t>
  </si>
  <si>
    <t>DC-IN88</t>
  </si>
  <si>
    <t>DC-IN89</t>
  </si>
  <si>
    <t>DC-IN90</t>
  </si>
  <si>
    <t>DC-IN91</t>
  </si>
  <si>
    <t>DC-IN92</t>
  </si>
  <si>
    <t>DC-IN93</t>
  </si>
  <si>
    <t>DC-IN94</t>
  </si>
  <si>
    <t>DC-IN95</t>
  </si>
  <si>
    <t>DC-IN96</t>
  </si>
  <si>
    <t>DC-IN97</t>
  </si>
  <si>
    <t>DC-IN98</t>
  </si>
  <si>
    <t>DC-IN99</t>
  </si>
  <si>
    <t>DC-A100</t>
  </si>
  <si>
    <t>DC-A101</t>
  </si>
  <si>
    <t>DC-A102</t>
  </si>
  <si>
    <t>DC-A103</t>
  </si>
  <si>
    <t>DC-A104</t>
  </si>
  <si>
    <t>DC-A105</t>
  </si>
  <si>
    <t>DC-A106</t>
  </si>
  <si>
    <t>DC-A107</t>
  </si>
  <si>
    <t>DC-A108</t>
  </si>
  <si>
    <t>DC-A109</t>
  </si>
  <si>
    <t>DC-A110</t>
  </si>
  <si>
    <t>DC-A111</t>
  </si>
  <si>
    <t>DC-A112</t>
  </si>
  <si>
    <t>DC-A113</t>
  </si>
  <si>
    <t>DC-A114</t>
  </si>
  <si>
    <t>DC-A115</t>
  </si>
  <si>
    <t>DC-A116</t>
  </si>
  <si>
    <t>DC-A117</t>
  </si>
  <si>
    <t>DC-A118</t>
  </si>
  <si>
    <t>DC-A119</t>
  </si>
  <si>
    <t>DC-A120</t>
  </si>
  <si>
    <t>DC-A121</t>
  </si>
  <si>
    <t>DC-A122</t>
  </si>
  <si>
    <t>DC-A123</t>
  </si>
  <si>
    <t>DC-A124</t>
  </si>
  <si>
    <t>DC-A125</t>
  </si>
  <si>
    <t>DC-A126</t>
  </si>
  <si>
    <t>DC-A127</t>
  </si>
  <si>
    <t>DC-A128</t>
  </si>
  <si>
    <t>DC-A129</t>
  </si>
  <si>
    <t>DC-A130</t>
  </si>
  <si>
    <t>DC-A131</t>
  </si>
  <si>
    <t>DC-A132</t>
  </si>
  <si>
    <t>DC-A133</t>
  </si>
  <si>
    <t>DC-A134</t>
  </si>
  <si>
    <t>DC-A135</t>
  </si>
  <si>
    <t>DC-A136</t>
  </si>
  <si>
    <t>DC-A137</t>
  </si>
  <si>
    <t>DC-A138</t>
  </si>
  <si>
    <t>DC-A139</t>
  </si>
  <si>
    <t>DC-A140</t>
  </si>
  <si>
    <t>DC-A141</t>
  </si>
  <si>
    <t>DC-A142</t>
  </si>
  <si>
    <t>DC-A143</t>
  </si>
  <si>
    <t>DC-A144</t>
  </si>
  <si>
    <t>DC-A145</t>
  </si>
  <si>
    <t>DC-A146</t>
  </si>
  <si>
    <t>DC-A147</t>
  </si>
  <si>
    <t>DC-A148</t>
  </si>
  <si>
    <t>DC-A149</t>
  </si>
  <si>
    <t>DC-A150</t>
  </si>
  <si>
    <t>DC-ME100</t>
  </si>
  <si>
    <t>DC-ME101</t>
  </si>
  <si>
    <t>DC-ME102</t>
  </si>
  <si>
    <t>DC-ME103</t>
  </si>
  <si>
    <t>DC-ME104</t>
  </si>
  <si>
    <t>DC-ME105</t>
  </si>
  <si>
    <t>DC-ME106</t>
  </si>
  <si>
    <t>DC-ME107</t>
  </si>
  <si>
    <t>DC-ME108</t>
  </si>
  <si>
    <t>DC-ME109</t>
  </si>
  <si>
    <t>DC-ME110</t>
  </si>
  <si>
    <t>DC-ME111</t>
  </si>
  <si>
    <t>DC-ME112</t>
  </si>
  <si>
    <t>DC-ME113</t>
  </si>
  <si>
    <t>DC-ME114</t>
  </si>
  <si>
    <t>DC-ME115</t>
  </si>
  <si>
    <t>DC-ME116</t>
  </si>
  <si>
    <t>DC-ME117</t>
  </si>
  <si>
    <t>DC-ME118</t>
  </si>
  <si>
    <t>DC-ME119</t>
  </si>
  <si>
    <t>DC-ME120</t>
  </si>
  <si>
    <t>DC-ME121</t>
  </si>
  <si>
    <t>DC-ME122</t>
  </si>
  <si>
    <t>DC-ME123</t>
  </si>
  <si>
    <t>DC-ME124</t>
  </si>
  <si>
    <t>DC-ME125</t>
  </si>
  <si>
    <t>DC-ME126</t>
  </si>
  <si>
    <t>DC-ME127</t>
  </si>
  <si>
    <t>DC-ME128</t>
  </si>
  <si>
    <t>DC-ME129</t>
  </si>
  <si>
    <t>DC-ME130</t>
  </si>
  <si>
    <t>DC-ME131</t>
  </si>
  <si>
    <t>DC-ME132</t>
  </si>
  <si>
    <t>DC-ME133</t>
  </si>
  <si>
    <t>DC-ME134</t>
  </si>
  <si>
    <t>DC-ME135</t>
  </si>
  <si>
    <t>DC-ME136</t>
  </si>
  <si>
    <t>DC-ME137</t>
  </si>
  <si>
    <t>DC-ME138</t>
  </si>
  <si>
    <t>DC-ME139</t>
  </si>
  <si>
    <t>DC-ME140</t>
  </si>
  <si>
    <t>DC-ME141</t>
  </si>
  <si>
    <t>DC-ME142</t>
  </si>
  <si>
    <t>DC-ME143</t>
  </si>
  <si>
    <t>DC-ME144</t>
  </si>
  <si>
    <t>DC-ME145</t>
  </si>
  <si>
    <t>DC-ME146</t>
  </si>
  <si>
    <t>DC-ME147</t>
  </si>
  <si>
    <t>DC-ME148</t>
  </si>
  <si>
    <t>DC-ME149</t>
  </si>
  <si>
    <t>DC-ME150</t>
  </si>
  <si>
    <t>DC-S100</t>
  </si>
  <si>
    <t>DC-S101</t>
  </si>
  <si>
    <t>DC-S102</t>
  </si>
  <si>
    <t>DC-S103</t>
  </si>
  <si>
    <t>DC-S104</t>
  </si>
  <si>
    <t>DC-S105</t>
  </si>
  <si>
    <t>DC-S106</t>
  </si>
  <si>
    <t>DC-S107</t>
  </si>
  <si>
    <t>DC-S108</t>
  </si>
  <si>
    <t>DC-S109</t>
  </si>
  <si>
    <t>DC-S110</t>
  </si>
  <si>
    <t>DC-S111</t>
  </si>
  <si>
    <t>DC-S112</t>
  </si>
  <si>
    <t>DC-S113</t>
  </si>
  <si>
    <t>DC-S114</t>
  </si>
  <si>
    <t>DC-S115</t>
  </si>
  <si>
    <t>DC-S116</t>
  </si>
  <si>
    <t>DC-S117</t>
  </si>
  <si>
    <t>DC-S118</t>
  </si>
  <si>
    <t>DC-S119</t>
  </si>
  <si>
    <t>DC-S120</t>
  </si>
  <si>
    <t>DC-S121</t>
  </si>
  <si>
    <t>DC-S122</t>
  </si>
  <si>
    <t>DC-S123</t>
  </si>
  <si>
    <t>DC-S124</t>
  </si>
  <si>
    <t>DC-S125</t>
  </si>
  <si>
    <t>DC-S126</t>
  </si>
  <si>
    <t>DC-S127</t>
  </si>
  <si>
    <t>DC-S128</t>
  </si>
  <si>
    <t>DC-S129</t>
  </si>
  <si>
    <t>DC-S130</t>
  </si>
  <si>
    <t>DC-S131</t>
  </si>
  <si>
    <t>DC-S132</t>
  </si>
  <si>
    <t>DC-S133</t>
  </si>
  <si>
    <t>DC-S134</t>
  </si>
  <si>
    <t>DC-S135</t>
  </si>
  <si>
    <t>DC-S136</t>
  </si>
  <si>
    <t>DC-S137</t>
  </si>
  <si>
    <t>DC-S138</t>
  </si>
  <si>
    <t>DC-S139</t>
  </si>
  <si>
    <t>DC-S140</t>
  </si>
  <si>
    <t>DC-S141</t>
  </si>
  <si>
    <t>DC-S142</t>
  </si>
  <si>
    <t>DC-S143</t>
  </si>
  <si>
    <t>DC-S144</t>
  </si>
  <si>
    <t>DC-S145</t>
  </si>
  <si>
    <t>DC-S146</t>
  </si>
  <si>
    <t>DC-S147</t>
  </si>
  <si>
    <t>DC-S148</t>
  </si>
  <si>
    <t>DC-S149</t>
  </si>
  <si>
    <t>DC-S150</t>
  </si>
  <si>
    <t>DC-C100</t>
  </si>
  <si>
    <t>DC-C101</t>
  </si>
  <si>
    <t>DC-C102</t>
  </si>
  <si>
    <t>DC-C103</t>
  </si>
  <si>
    <t>DC-C104</t>
  </si>
  <si>
    <t>DC-C105</t>
  </si>
  <si>
    <t>DC-C106</t>
  </si>
  <si>
    <t>DC-C107</t>
  </si>
  <si>
    <t>DC-C108</t>
  </si>
  <si>
    <t>DC-C109</t>
  </si>
  <si>
    <t>DC-C110</t>
  </si>
  <si>
    <t>DC-C111</t>
  </si>
  <si>
    <t>DC-C112</t>
  </si>
  <si>
    <t>DC-C113</t>
  </si>
  <si>
    <t>DC-C114</t>
  </si>
  <si>
    <t>DC-C115</t>
  </si>
  <si>
    <t>DC-C116</t>
  </si>
  <si>
    <t>DC-C117</t>
  </si>
  <si>
    <t>DC-C118</t>
  </si>
  <si>
    <t>DC-C119</t>
  </si>
  <si>
    <t>DC-C120</t>
  </si>
  <si>
    <t>DC-C121</t>
  </si>
  <si>
    <t>DC-C122</t>
  </si>
  <si>
    <t>DC-C123</t>
  </si>
  <si>
    <t>DC-C124</t>
  </si>
  <si>
    <t>DC-C125</t>
  </si>
  <si>
    <t>DC-C126</t>
  </si>
  <si>
    <t>DC-C127</t>
  </si>
  <si>
    <t>DC-C128</t>
  </si>
  <si>
    <t>DC-C129</t>
  </si>
  <si>
    <t>DC-C130</t>
  </si>
  <si>
    <t>DC-C131</t>
  </si>
  <si>
    <t>DC-C132</t>
  </si>
  <si>
    <t>DC-C133</t>
  </si>
  <si>
    <t>DC-C134</t>
  </si>
  <si>
    <t>DC-C135</t>
  </si>
  <si>
    <t>DC-C136</t>
  </si>
  <si>
    <t>DC-C137</t>
  </si>
  <si>
    <t>DC-C138</t>
  </si>
  <si>
    <t>DC-C139</t>
  </si>
  <si>
    <t>DC-C140</t>
  </si>
  <si>
    <t>DC-C141</t>
  </si>
  <si>
    <t>DC-C142</t>
  </si>
  <si>
    <t>DC-C143</t>
  </si>
  <si>
    <t>DC-C144</t>
  </si>
  <si>
    <t>DC-C145</t>
  </si>
  <si>
    <t>DC-C146</t>
  </si>
  <si>
    <t>DC-C147</t>
  </si>
  <si>
    <t>DC-C148</t>
  </si>
  <si>
    <t>DC-C149</t>
  </si>
  <si>
    <t>DC-C150</t>
  </si>
  <si>
    <t>Env. au client le</t>
  </si>
  <si>
    <t>Coût R2 reçu</t>
  </si>
  <si>
    <t>Coût R2 renv.</t>
  </si>
  <si>
    <t>DC-IN100</t>
  </si>
  <si>
    <t>DC-IN101</t>
  </si>
  <si>
    <t>DC-IN102</t>
  </si>
  <si>
    <t>DC-IN103</t>
  </si>
  <si>
    <t>DC-IN104</t>
  </si>
  <si>
    <t>DC-IN105</t>
  </si>
  <si>
    <t>DC-IN106</t>
  </si>
  <si>
    <t>DC-IN107</t>
  </si>
  <si>
    <t>DC-IN108</t>
  </si>
  <si>
    <t>DC-IN109</t>
  </si>
  <si>
    <t>DC-IN110</t>
  </si>
  <si>
    <t>DC-IN111</t>
  </si>
  <si>
    <t>DC-IN112</t>
  </si>
  <si>
    <t>DC-IN113</t>
  </si>
  <si>
    <t>DC-IN114</t>
  </si>
  <si>
    <t>DC-IN115</t>
  </si>
  <si>
    <t>DC-IN116</t>
  </si>
  <si>
    <t>DC-IN117</t>
  </si>
  <si>
    <t>DC-IN118</t>
  </si>
  <si>
    <t>DC-IN119</t>
  </si>
  <si>
    <t>DC-IN120</t>
  </si>
  <si>
    <t>DC-IN121</t>
  </si>
  <si>
    <t>DC-IN122</t>
  </si>
  <si>
    <t>DC-IN123</t>
  </si>
  <si>
    <t>DC-IN124</t>
  </si>
  <si>
    <t>DC-IN125</t>
  </si>
  <si>
    <t>DC-IN126</t>
  </si>
  <si>
    <t>DC-IN127</t>
  </si>
  <si>
    <t>DC-IN128</t>
  </si>
  <si>
    <t>DC-IN129</t>
  </si>
  <si>
    <t>DC-IN130</t>
  </si>
  <si>
    <t>DC-IN131</t>
  </si>
  <si>
    <t>DC-IN132</t>
  </si>
  <si>
    <t>DC-IN133</t>
  </si>
  <si>
    <t>DC-IN134</t>
  </si>
  <si>
    <t>DC-IN135</t>
  </si>
  <si>
    <t>DC-IN136</t>
  </si>
  <si>
    <t>DC-IN137</t>
  </si>
  <si>
    <t>DC-IN138</t>
  </si>
  <si>
    <t>DC-IN139</t>
  </si>
  <si>
    <t>DC-IN140</t>
  </si>
  <si>
    <t>DC-IN141</t>
  </si>
  <si>
    <t>DC-IN142</t>
  </si>
  <si>
    <t>DC-IN143</t>
  </si>
  <si>
    <t>DC-IN144</t>
  </si>
  <si>
    <t>DC-IN145</t>
  </si>
  <si>
    <t>DC-IN146</t>
  </si>
  <si>
    <t>DC-IN147</t>
  </si>
  <si>
    <t>DC-IN148</t>
  </si>
  <si>
    <t>DC-IN149</t>
  </si>
  <si>
    <t>DC-IN150</t>
  </si>
  <si>
    <t>Cancel</t>
  </si>
  <si>
    <t>DIRECTIVE DE CHANGEMENT | ARCHITECTURE (A)</t>
  </si>
  <si>
    <t>DIRECTIVE DE CHANGEMENT | MÉCANIQUE (ME)</t>
  </si>
  <si>
    <t>DIRECTIVE DE CHANGEMENT | STRUCTURE (S)</t>
  </si>
  <si>
    <t>DIRECTIVE DE CHANGEMENT | INTERNE (IN)</t>
  </si>
  <si>
    <t>DIRECTIVE DE CHANGEMENT | CIVIL (C)</t>
  </si>
  <si>
    <t>Légende : "R #" Révision | "JP" Jour de prolongation | "ODC" Ordre de changement</t>
  </si>
  <si>
    <t>#</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</si>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</sst>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 #,##0.00_)\ &quot;$&quot;_ ;_ * \(#,##0.00\)\ &quot;$&quot;_ ;_ * &quot;-&quot;??_)\ &quot;$&quot;_ ;_ @_ "/>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F800]dddd\,\ mmmm\ dd\,\ yyyy"/>
    <numFmt numFmtId="169" formatCode="0.000%"/>
    <numFmt numFmtId="170" formatCode="00"/>
  </numFmts>
  <fonts count="26" x14ac:knownFonts="1">
    <font>
      <sz val="9"/>
      <color theme="1"/>
      <name val="Arial"/>
      <family val="2"/>
    </font>
    <font>
      <sz val="9"/>
      <color theme="1"/>
      <name val="Arial"/>
      <family val="2"/>
    </font>
    <font>
      <b/>
      <sz val="11"/>
      <color theme="3"/>
      <name val="Arial"/>
      <family val="2"/>
    </font>
    <font>
      <sz val="9"/>
      <color rgb="FF006100"/>
      <name val="Arial"/>
      <family val="2"/>
    </font>
    <font>
      <sz val="9"/>
      <color rgb="FF9C0006"/>
      <name val="Arial"/>
      <family val="2"/>
    </font>
    <font>
      <sz val="9"/>
      <color rgb="FF9C5700"/>
      <name val="Arial"/>
      <family val="2"/>
    </font>
    <font>
      <sz val="9"/>
      <color rgb="FF3F3F76"/>
      <name val="Arial"/>
      <family val="2"/>
    </font>
    <font>
      <b/>
      <sz val="9"/>
      <color rgb="FF3F3F3F"/>
      <name val="Arial"/>
      <family val="2"/>
    </font>
    <font>
      <b/>
      <sz val="9"/>
      <color rgb="FFFA7D00"/>
      <name val="Arial"/>
      <family val="2"/>
    </font>
    <font>
      <sz val="9"/>
      <color rgb="FFFA7D00"/>
      <name val="Arial"/>
      <family val="2"/>
    </font>
    <font>
      <b/>
      <sz val="9"/>
      <color theme="0"/>
      <name val="Arial"/>
      <family val="2"/>
    </font>
    <font>
      <sz val="9"/>
      <color rgb="FFFF0000"/>
      <name val="Arial"/>
      <family val="2"/>
    </font>
    <font>
      <i/>
      <sz val="9"/>
      <color rgb="FF7F7F7F"/>
      <name val="Arial"/>
      <family val="2"/>
    </font>
    <font>
      <b/>
      <sz val="9"/>
      <color theme="1"/>
      <name val="Arial"/>
      <family val="2"/>
    </font>
    <font>
      <sz val="9"/>
      <color theme="0"/>
      <name val="Arial"/>
      <family val="2"/>
    </font>
    <font>
      <sz val="14"/>
      <name val="Arial"/>
      <family val="2"/>
    </font>
    <font>
      <sz val="12"/>
      <color theme="0"/>
      <name val="Arial"/>
      <family val="2"/>
    </font>
    <font>
      <b/>
      <sz val="10"/>
      <name val="Arial"/>
      <family val="2"/>
    </font>
    <font>
      <b/>
      <sz val="10"/>
      <color theme="1"/>
      <name val="Arial"/>
      <family val="2"/>
    </font>
    <font>
      <sz val="8"/>
      <name val="Arial"/>
      <family val="2"/>
    </font>
    <font>
      <sz val="9"/>
      <color indexed="9"/>
      <name val="Arial"/>
      <family val="2"/>
    </font>
    <font>
      <sz val="9"/>
      <color indexed="8"/>
      <name val="Arial"/>
      <family val="2"/>
    </font>
    <font>
      <sz val="10"/>
      <name val="Arial"/>
      <family val="2"/>
    </font>
    <font>
      <b/>
      <sz val="10"/>
      <color indexed="8"/>
      <name val="Arial"/>
      <family val="2"/>
    </font>
    <font>
      <b/>
      <sz val="9"/>
      <color indexed="81"/>
      <name val="Arial"/>
      <family val="2"/>
    </font>
    <font>
      <b/>
      <i/>
      <sz val="9"/>
      <color indexed="81"/>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3" tint="-0.499984740745262"/>
        <bgColor indexed="64"/>
      </patternFill>
    </fill>
    <fill>
      <patternFill patternType="solid">
        <fgColor theme="6" tint="0.79998168889431442"/>
        <bgColor indexed="64"/>
      </patternFill>
    </fill>
    <fill>
      <patternFill patternType="solid">
        <fgColor rgb="FFFF8C8C"/>
        <bgColor indexed="64"/>
      </patternFill>
    </fill>
    <fill>
      <patternFill patternType="solid">
        <fgColor rgb="FFD9FFEA"/>
        <bgColor indexed="64"/>
      </patternFill>
    </fill>
    <fill>
      <patternFill patternType="solid">
        <fgColor rgb="FFFFFFCC"/>
        <bgColor indexed="64"/>
      </patternFill>
    </fill>
  </fills>
  <borders count="17">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double">
        <color auto="1"/>
      </top>
      <bottom style="thin">
        <color auto="1"/>
      </bottom>
      <diagonal/>
    </border>
    <border>
      <left/>
      <right/>
      <top/>
      <bottom style="thin">
        <color indexed="64"/>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bottom style="thin">
        <color indexed="64"/>
      </bottom>
      <diagonal/>
    </border>
    <border>
      <left/>
      <right/>
      <top/>
      <bottom style="thin">
        <color indexed="8"/>
      </bottom>
      <diagonal/>
    </border>
    <border>
      <left style="thin">
        <color rgb="FF00B050"/>
      </left>
      <right style="thin">
        <color rgb="FF00B050"/>
      </right>
      <top style="thin">
        <color rgb="FF00B050"/>
      </top>
      <bottom/>
      <diagonal/>
    </border>
    <border>
      <left style="thin">
        <color rgb="FF00B050"/>
      </left>
      <right style="thin">
        <color rgb="FF00B050"/>
      </right>
      <top/>
      <bottom style="thin">
        <color rgb="FF00B050"/>
      </bottom>
      <diagonal/>
    </border>
    <border>
      <left style="thin">
        <color indexed="8"/>
      </left>
      <right style="thin">
        <color indexed="8"/>
      </right>
      <top style="thin">
        <color indexed="8"/>
      </top>
      <bottom style="thin">
        <color indexed="8"/>
      </bottom>
      <diagonal/>
    </border>
  </borders>
  <cellStyleXfs count="63">
    <xf numFmtId="0" fontId="0" fillId="0" borderId="0">
      <alignment vertical="center"/>
    </xf>
    <xf numFmtId="167"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5" fillId="0" borderId="0" applyNumberFormat="0" applyFill="0" applyBorder="0" applyProtection="0">
      <alignment vertical="center"/>
    </xf>
    <xf numFmtId="0" fontId="16" fillId="33" borderId="0" applyNumberFormat="0" applyProtection="0">
      <alignment vertical="center"/>
    </xf>
    <xf numFmtId="0" fontId="17" fillId="0" borderId="0" applyNumberFormat="0" applyFill="0">
      <alignment vertical="center"/>
      <protection locked="0"/>
    </xf>
    <xf numFmtId="0" fontId="17" fillId="0" borderId="0" applyNumberFormat="0" applyFill="0">
      <alignment vertical="center"/>
      <protection locked="0"/>
    </xf>
    <xf numFmtId="0" fontId="2" fillId="0" borderId="0" applyNumberFormat="0" applyFill="0" applyBorder="0" applyAlignment="0" applyProtection="0"/>
    <xf numFmtId="0" fontId="3" fillId="2" borderId="0" applyNumberFormat="0" applyBorder="0" applyAlignment="0" applyProtection="0"/>
    <xf numFmtId="0" fontId="4" fillId="3" borderId="0" applyNumberFormat="0" applyBorder="0" applyAlignment="0" applyProtection="0"/>
    <xf numFmtId="0" fontId="5" fillId="4" borderId="0" applyNumberFormat="0" applyBorder="0" applyAlignment="0" applyProtection="0"/>
    <xf numFmtId="0" fontId="6" fillId="5" borderId="1" applyNumberFormat="0" applyAlignment="0" applyProtection="0"/>
    <xf numFmtId="0" fontId="7" fillId="6" borderId="2" applyNumberFormat="0" applyAlignment="0" applyProtection="0"/>
    <xf numFmtId="0" fontId="8" fillId="6" borderId="1" applyNumberFormat="0" applyAlignment="0" applyProtection="0"/>
    <xf numFmtId="0" fontId="9" fillId="0" borderId="3" applyNumberFormat="0" applyFill="0" applyAlignment="0" applyProtection="0"/>
    <xf numFmtId="0" fontId="10" fillId="7" borderId="4" applyNumberFormat="0" applyAlignment="0" applyProtection="0"/>
    <xf numFmtId="0" fontId="11" fillId="0" borderId="0" applyNumberFormat="0" applyFill="0" applyBorder="0" applyAlignment="0" applyProtection="0"/>
    <xf numFmtId="0" fontId="1" fillId="8" borderId="5" applyNumberFormat="0" applyFont="0" applyAlignment="0" applyProtection="0"/>
    <xf numFmtId="0" fontId="12" fillId="0" borderId="0" applyNumberFormat="0" applyFill="0" applyBorder="0" applyAlignment="0" applyProtection="0"/>
    <xf numFmtId="0" fontId="13" fillId="0" borderId="6" applyNumberFormat="0" applyFill="0" applyAlignment="0" applyProtection="0"/>
    <xf numFmtId="0" fontId="14"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4" fontId="18" fillId="0" borderId="0">
      <alignment horizontal="center" vertical="center"/>
    </xf>
    <xf numFmtId="10" fontId="1" fillId="0" borderId="0">
      <alignment horizontal="center" vertical="center"/>
    </xf>
    <xf numFmtId="44" fontId="1" fillId="0" borderId="0">
      <alignment horizontal="center" vertical="center"/>
    </xf>
    <xf numFmtId="3" fontId="18" fillId="0" borderId="0">
      <alignment horizontal="center" vertical="center"/>
    </xf>
    <xf numFmtId="0" fontId="1" fillId="0" borderId="0">
      <alignment horizontal="center" vertical="center"/>
      <protection locked="0"/>
    </xf>
    <xf numFmtId="0" fontId="17" fillId="0" borderId="0" xfId="8" applyFill="1">
      <alignment vertical="center"/>
      <protection locked="0"/>
    </xf>
    <xf numFmtId="44" fontId="1" fillId="0" borderId="0">
      <alignment horizontal="center" vertical="center"/>
      <protection locked="0"/>
    </xf>
    <xf numFmtId="0" fontId="17" fillId="0" borderId="0" applyFill="0">
      <alignment vertical="center"/>
    </xf>
    <xf numFmtId="168" fontId="1" fillId="0" borderId="0">
      <alignment horizontal="center" vertical="center"/>
      <protection locked="0"/>
    </xf>
    <xf numFmtId="0" fontId="17" fillId="34" borderId="9" applyProtection="0">
      <alignment horizontal="center" vertical="center"/>
    </xf>
    <xf numFmtId="10" fontId="1" fillId="0" borderId="0">
      <alignment horizontal="center" vertical="center"/>
      <protection locked="0"/>
    </xf>
    <xf numFmtId="3" fontId="1" fillId="0" borderId="0">
      <alignment horizontal="center" vertical="center"/>
    </xf>
    <xf numFmtId="0" fontId="1" fillId="0" borderId="0">
      <alignment horizontal="center" vertical="center"/>
    </xf>
    <xf numFmtId="168" fontId="1" fillId="0" borderId="0">
      <alignment horizontal="center" vertical="center"/>
    </xf>
    <xf numFmtId="4" fontId="1" fillId="0" borderId="0">
      <alignment horizontal="center" vertical="center"/>
      <protection locked="0"/>
    </xf>
    <xf numFmtId="170" fontId="1" fillId="0" borderId="0">
      <alignment horizontal="center" vertical="center"/>
      <protection locked="0"/>
    </xf>
  </cellStyleXfs>
  <cellXfs count="81">
    <xf numFmtId="0" fontId="0" fillId="0" borderId="0" xfId="0">
      <alignment vertical="center"/>
    </xf>
    <xf numFmtId="44" fontId="18" fillId="0" borderId="7" xfId="47" applyBorder="1">
      <alignment horizontal="center" vertical="center"/>
    </xf>
    <xf numFmtId="10" fontId="1" fillId="0" borderId="0" xfId="48">
      <alignment horizontal="center" vertical="center"/>
    </xf>
    <xf numFmtId="44" fontId="1" fillId="0" borderId="0" xfId="49">
      <alignment horizontal="center" vertical="center"/>
    </xf>
    <xf numFmtId="0" fontId="17" fillId="0" borderId="0" xfId="54">
      <alignment vertical="center"/>
    </xf>
    <xf numFmtId="0" fontId="16" fillId="33" borderId="0" xfId="7">
      <alignment vertical="center"/>
    </xf>
    <xf numFmtId="0" fontId="17" fillId="0" borderId="0" xfId="54" applyAlignment="1">
      <alignment horizontal="right" vertical="center"/>
    </xf>
    <xf numFmtId="0" fontId="17" fillId="0" borderId="0" xfId="54" quotePrefix="1" applyAlignment="1">
      <alignment horizontal="right" vertical="center"/>
    </xf>
    <xf numFmtId="0" fontId="0" fillId="0" borderId="8" xfId="0" applyBorder="1">
      <alignment vertical="center"/>
    </xf>
    <xf numFmtId="0" fontId="0" fillId="0" borderId="8" xfId="0" applyBorder="1" applyAlignment="1"/>
    <xf numFmtId="0" fontId="0" fillId="0" borderId="8" xfId="0" applyBorder="1" applyAlignment="1">
      <alignment horizontal="right" vertical="top"/>
    </xf>
    <xf numFmtId="0" fontId="0" fillId="0" borderId="8" xfId="0" applyBorder="1" applyAlignment="1">
      <alignment horizontal="right"/>
    </xf>
    <xf numFmtId="168" fontId="1" fillId="0" borderId="0" xfId="55">
      <alignment horizontal="center" vertical="center"/>
      <protection locked="0"/>
    </xf>
    <xf numFmtId="0" fontId="1" fillId="0" borderId="0" xfId="51">
      <alignment horizontal="center" vertical="center"/>
      <protection locked="0"/>
    </xf>
    <xf numFmtId="0" fontId="17" fillId="0" borderId="0" xfId="54" applyAlignment="1">
      <alignment horizontal="center" vertical="center"/>
    </xf>
    <xf numFmtId="0" fontId="0" fillId="0" borderId="7" xfId="0" applyBorder="1">
      <alignment vertical="center"/>
    </xf>
    <xf numFmtId="169" fontId="1" fillId="0" borderId="0" xfId="48" applyNumberFormat="1">
      <alignment horizontal="center" vertical="center"/>
    </xf>
    <xf numFmtId="0" fontId="1" fillId="0" borderId="10" xfId="51" applyBorder="1">
      <alignment horizontal="center" vertical="center"/>
      <protection locked="0"/>
    </xf>
    <xf numFmtId="4" fontId="1" fillId="0" borderId="10" xfId="52" applyNumberFormat="1" applyFont="1" applyFill="1" applyBorder="1" applyAlignment="1" applyProtection="1">
      <alignment horizontal="center" vertical="center"/>
      <protection locked="0"/>
    </xf>
    <xf numFmtId="44" fontId="1" fillId="0" borderId="10" xfId="53" applyBorder="1">
      <alignment horizontal="center" vertical="center"/>
      <protection locked="0"/>
    </xf>
    <xf numFmtId="44" fontId="1" fillId="0" borderId="10" xfId="49" applyBorder="1">
      <alignment horizontal="center" vertical="center"/>
    </xf>
    <xf numFmtId="0" fontId="1" fillId="0" borderId="0" xfId="51" applyBorder="1">
      <alignment horizontal="center" vertical="center"/>
      <protection locked="0"/>
    </xf>
    <xf numFmtId="4" fontId="1" fillId="0" borderId="0" xfId="52" applyNumberFormat="1" applyFont="1" applyFill="1" applyBorder="1" applyAlignment="1" applyProtection="1">
      <alignment horizontal="center" vertical="center"/>
      <protection locked="0"/>
    </xf>
    <xf numFmtId="44" fontId="1" fillId="0" borderId="0" xfId="53" applyBorder="1">
      <alignment horizontal="center" vertical="center"/>
      <protection locked="0"/>
    </xf>
    <xf numFmtId="44" fontId="1" fillId="0" borderId="0" xfId="49" applyBorder="1">
      <alignment horizontal="center" vertical="center"/>
    </xf>
    <xf numFmtId="0" fontId="1" fillId="0" borderId="0" xfId="59">
      <alignment horizontal="center" vertical="center"/>
    </xf>
    <xf numFmtId="168" fontId="1" fillId="0" borderId="0" xfId="60">
      <alignment horizontal="center" vertical="center"/>
    </xf>
    <xf numFmtId="3" fontId="1" fillId="0" borderId="0" xfId="58">
      <alignment horizontal="center" vertical="center"/>
    </xf>
    <xf numFmtId="0" fontId="20" fillId="0" borderId="0" xfId="0" applyFont="1">
      <alignment vertical="center"/>
    </xf>
    <xf numFmtId="0" fontId="1" fillId="0" borderId="12" xfId="59" applyBorder="1" applyAlignment="1">
      <alignment horizontal="left" vertical="center"/>
    </xf>
    <xf numFmtId="0" fontId="1" fillId="0" borderId="12" xfId="59" applyBorder="1">
      <alignment horizontal="center" vertical="center"/>
    </xf>
    <xf numFmtId="0" fontId="17" fillId="35" borderId="11" xfId="56" applyFill="1" applyBorder="1">
      <alignment horizontal="center" vertical="center"/>
    </xf>
    <xf numFmtId="3" fontId="18" fillId="0" borderId="0" xfId="0" applyNumberFormat="1" applyFont="1" applyFill="1" applyBorder="1" applyAlignment="1" applyProtection="1">
      <alignment horizontal="center" vertical="center"/>
    </xf>
    <xf numFmtId="44" fontId="18" fillId="0" borderId="0" xfId="0" applyNumberFormat="1" applyFont="1" applyFill="1" applyBorder="1" applyAlignment="1" applyProtection="1">
      <alignment horizontal="center" vertical="center"/>
    </xf>
    <xf numFmtId="0" fontId="23" fillId="0" borderId="0" xfId="54" applyFont="1">
      <alignment vertical="center"/>
    </xf>
    <xf numFmtId="44" fontId="23" fillId="0" borderId="13" xfId="47" applyFont="1" applyBorder="1" applyAlignment="1">
      <alignment horizontal="left" vertical="center"/>
    </xf>
    <xf numFmtId="44" fontId="23" fillId="0" borderId="13" xfId="47" applyFont="1" applyBorder="1">
      <alignment horizontal="center" vertical="center"/>
    </xf>
    <xf numFmtId="3" fontId="23" fillId="0" borderId="13" xfId="50" applyFont="1" applyBorder="1" applyAlignment="1" applyProtection="1">
      <alignment horizontal="right" vertical="center"/>
      <protection locked="0"/>
    </xf>
    <xf numFmtId="0" fontId="21" fillId="0" borderId="13" xfId="0" applyFont="1" applyBorder="1">
      <alignment vertical="center"/>
    </xf>
    <xf numFmtId="0" fontId="21" fillId="0" borderId="13" xfId="0" applyFont="1" applyBorder="1" applyAlignment="1"/>
    <xf numFmtId="0" fontId="1" fillId="0" borderId="0" xfId="51" applyBorder="1">
      <alignment horizontal="center" vertical="center"/>
      <protection locked="0"/>
    </xf>
    <xf numFmtId="168" fontId="1" fillId="0" borderId="12" xfId="60" applyBorder="1" applyAlignment="1">
      <alignment horizontal="right" vertical="center"/>
    </xf>
    <xf numFmtId="0" fontId="17" fillId="34" borderId="9" xfId="56">
      <alignment horizontal="center" vertical="center"/>
    </xf>
    <xf numFmtId="0" fontId="17" fillId="34" borderId="9" xfId="56">
      <alignment horizontal="center" vertical="center"/>
    </xf>
    <xf numFmtId="0" fontId="1" fillId="0" borderId="0" xfId="59" applyFill="1">
      <alignment horizontal="center" vertical="center"/>
    </xf>
    <xf numFmtId="168" fontId="1" fillId="0" borderId="0" xfId="55" applyFill="1">
      <alignment horizontal="center" vertical="center"/>
      <protection locked="0"/>
    </xf>
    <xf numFmtId="168" fontId="1" fillId="0" borderId="0" xfId="60" applyFill="1">
      <alignment horizontal="center" vertical="center"/>
    </xf>
    <xf numFmtId="0" fontId="1" fillId="0" borderId="0" xfId="51" applyFill="1">
      <alignment horizontal="center" vertical="center"/>
      <protection locked="0"/>
    </xf>
    <xf numFmtId="3" fontId="1" fillId="0" borderId="0" xfId="58" applyFill="1">
      <alignment horizontal="center" vertical="center"/>
    </xf>
    <xf numFmtId="44" fontId="1" fillId="0" borderId="0" xfId="49" applyFill="1">
      <alignment horizontal="center" vertical="center"/>
    </xf>
    <xf numFmtId="0" fontId="0" fillId="0" borderId="0" xfId="0" applyFill="1">
      <alignment vertical="center"/>
    </xf>
    <xf numFmtId="0" fontId="0" fillId="0" borderId="0" xfId="51" applyFont="1" applyFill="1">
      <alignment horizontal="center" vertical="center"/>
      <protection locked="0"/>
    </xf>
    <xf numFmtId="0" fontId="11" fillId="0" borderId="0" xfId="0" applyFont="1" applyFill="1">
      <alignment vertical="center"/>
    </xf>
    <xf numFmtId="0" fontId="17" fillId="0" borderId="0" xfId="54" applyFill="1">
      <alignment vertical="center"/>
    </xf>
    <xf numFmtId="0" fontId="17" fillId="0" borderId="0" xfId="54" applyFill="1" applyAlignment="1">
      <alignment horizontal="right" vertical="center" indent="2"/>
    </xf>
    <xf numFmtId="0" fontId="17" fillId="0" borderId="0" xfId="8" applyFill="1">
      <alignment vertical="center"/>
      <protection locked="0"/>
    </xf>
    <xf numFmtId="44" fontId="18" fillId="0" borderId="0" xfId="47" applyFill="1">
      <alignment horizontal="center" vertical="center"/>
    </xf>
    <xf numFmtId="3" fontId="18" fillId="0" borderId="0" xfId="50" applyFill="1" applyAlignment="1">
      <alignment horizontal="right" vertical="center"/>
    </xf>
    <xf numFmtId="168" fontId="0" fillId="0" borderId="0" xfId="55" applyFont="1" applyFill="1">
      <alignment horizontal="center" vertical="center"/>
      <protection locked="0"/>
    </xf>
    <xf numFmtId="10" fontId="21" fillId="37" borderId="16" xfId="57" applyFont="1" applyFill="1" applyBorder="1" applyAlignment="1">
      <alignment horizontal="left" vertical="center"/>
      <protection locked="0"/>
    </xf>
    <xf numFmtId="0" fontId="17" fillId="34" borderId="9" xfId="56">
      <alignment horizontal="center" vertical="center"/>
    </xf>
    <xf numFmtId="170" fontId="1" fillId="0" borderId="0" xfId="62">
      <alignment horizontal="center" vertical="center"/>
      <protection locked="0"/>
    </xf>
    <xf numFmtId="0" fontId="1" fillId="0" borderId="0" xfId="51" applyBorder="1">
      <alignment horizontal="center" vertical="center"/>
      <protection locked="0"/>
    </xf>
    <xf numFmtId="0" fontId="22" fillId="0" borderId="0" xfId="8" applyFont="1" applyFill="1">
      <alignment vertical="center"/>
      <protection locked="0"/>
    </xf>
    <xf numFmtId="0" fontId="23" fillId="36" borderId="15" xfId="8" applyFont="1" applyFill="1" applyBorder="1" applyAlignment="1">
      <alignment horizontal="center" vertical="center"/>
      <protection locked="0"/>
    </xf>
    <xf numFmtId="0" fontId="1" fillId="0" borderId="0" xfId="51" applyBorder="1">
      <alignment horizontal="center" vertical="center"/>
      <protection locked="0"/>
    </xf>
    <xf numFmtId="168" fontId="21" fillId="0" borderId="13" xfId="55" applyFont="1" applyBorder="1" applyAlignment="1">
      <alignment horizontal="right" vertical="center"/>
      <protection locked="0"/>
    </xf>
    <xf numFmtId="168" fontId="21" fillId="0" borderId="13" xfId="60" applyFont="1" applyBorder="1">
      <alignment horizontal="center" vertical="center"/>
    </xf>
    <xf numFmtId="0" fontId="17" fillId="34" borderId="9" xfId="56">
      <alignment horizontal="center" vertical="center"/>
    </xf>
    <xf numFmtId="0" fontId="1" fillId="0" borderId="10" xfId="51" applyBorder="1">
      <alignment horizontal="center" vertical="center"/>
      <protection locked="0"/>
    </xf>
    <xf numFmtId="0" fontId="17" fillId="0" borderId="7" xfId="54" applyBorder="1" applyAlignment="1">
      <alignment horizontal="center" vertical="center"/>
    </xf>
    <xf numFmtId="0" fontId="0" fillId="0" borderId="0" xfId="0" applyAlignment="1">
      <alignment horizontal="center" vertical="center"/>
    </xf>
    <xf numFmtId="0" fontId="17" fillId="0" borderId="0" xfId="54" applyAlignment="1">
      <alignment horizontal="center" vertical="center"/>
    </xf>
    <xf numFmtId="0" fontId="17" fillId="0" borderId="0" xfId="54">
      <alignment vertical="center"/>
    </xf>
    <xf numFmtId="168" fontId="0" fillId="0" borderId="8" xfId="55" applyFont="1" applyFill="1" applyBorder="1" applyAlignment="1">
      <alignment horizontal="right" vertical="center"/>
      <protection locked="0"/>
    </xf>
    <xf numFmtId="168" fontId="1" fillId="0" borderId="8" xfId="55" applyFill="1" applyBorder="1" applyAlignment="1">
      <alignment horizontal="right" vertical="center"/>
      <protection locked="0"/>
    </xf>
    <xf numFmtId="0" fontId="1" fillId="0" borderId="8" xfId="51" applyBorder="1" applyAlignment="1">
      <alignment horizontal="left" vertical="center"/>
      <protection locked="0"/>
    </xf>
    <xf numFmtId="0" fontId="0" fillId="0" borderId="0" xfId="0" applyAlignment="1">
      <alignment horizontal="justify" vertical="top" wrapText="1"/>
    </xf>
    <xf numFmtId="0" fontId="0" fillId="0" borderId="0" xfId="0" applyAlignment="1" applyProtection="1">
      <alignment horizontal="left" vertical="top" wrapText="1"/>
      <protection locked="0"/>
    </xf>
    <xf numFmtId="44" fontId="23" fillId="0" borderId="13" xfId="47" applyFont="1" applyBorder="1">
      <alignment horizontal="center" vertical="center"/>
    </xf>
    <xf numFmtId="0" fontId="21" fillId="36" borderId="14" xfId="51" applyFont="1" applyFill="1" applyBorder="1">
      <alignment horizontal="center" vertical="center"/>
      <protection locked="0"/>
    </xf>
  </cellXfs>
  <cellStyles count="62">
    <cellStyle name="20 % - Accent1" xfId="24" builtinId="30" hidden="1"/>
    <cellStyle name="20 % - Accent2" xfId="28" builtinId="34" hidden="1"/>
    <cellStyle name="20 % - Accent3" xfId="32" builtinId="38" hidden="1"/>
    <cellStyle name="20 % - Accent4" xfId="36" builtinId="42" hidden="1"/>
    <cellStyle name="20 % - Accent5" xfId="40" builtinId="46" hidden="1"/>
    <cellStyle name="20 % - Accent6" xfId="44" builtinId="50" hidden="1"/>
    <cellStyle name="40 % - Accent1" xfId="25" builtinId="31" hidden="1"/>
    <cellStyle name="40 % - Accent2" xfId="29" builtinId="35" hidden="1"/>
    <cellStyle name="40 % - Accent3" xfId="33" builtinId="39" hidden="1"/>
    <cellStyle name="40 % - Accent4" xfId="37" builtinId="43" hidden="1"/>
    <cellStyle name="40 % - Accent5" xfId="41" builtinId="47" hidden="1"/>
    <cellStyle name="40 % - Accent6" xfId="45" builtinId="51" hidden="1"/>
    <cellStyle name="60 % - Accent1" xfId="26" builtinId="32" hidden="1"/>
    <cellStyle name="60 % - Accent2" xfId="30" builtinId="36" hidden="1"/>
    <cellStyle name="60 % - Accent3" xfId="34" builtinId="40" hidden="1"/>
    <cellStyle name="60 % - Accent4" xfId="38" builtinId="44" hidden="1"/>
    <cellStyle name="60 % - Accent5" xfId="42" builtinId="48" hidden="1"/>
    <cellStyle name="60 % - Accent6" xfId="46" builtinId="52" hidden="1"/>
    <cellStyle name="Accent1" xfId="23" builtinId="29" hidden="1"/>
    <cellStyle name="Accent2" xfId="27" builtinId="33" hidden="1"/>
    <cellStyle name="Accent3" xfId="31" builtinId="37" hidden="1"/>
    <cellStyle name="Accent4" xfId="35" builtinId="41" hidden="1"/>
    <cellStyle name="Accent5" xfId="39" builtinId="45" hidden="1"/>
    <cellStyle name="Accent6" xfId="43" builtinId="49" hidden="1"/>
    <cellStyle name="Avertissement" xfId="19" builtinId="11" hidden="1"/>
    <cellStyle name="Calcul" xfId="16" builtinId="22" hidden="1"/>
    <cellStyle name="Cellule liée" xfId="17" builtinId="24" hidden="1"/>
    <cellStyle name="Entrée" xfId="14" builtinId="20" hidden="1"/>
    <cellStyle name="Insatisfaisant" xfId="12" builtinId="27" hidden="1"/>
    <cellStyle name="Milliers" xfId="1" builtinId="3" hidden="1"/>
    <cellStyle name="Milliers [0]" xfId="2" builtinId="6" hidden="1"/>
    <cellStyle name="Monétaire" xfId="3" builtinId="4" hidden="1"/>
    <cellStyle name="Monétaire [0]" xfId="4" builtinId="7" hidden="1"/>
    <cellStyle name="Neutre" xfId="13" builtinId="28" hidden="1"/>
    <cellStyle name="Normal" xfId="0" builtinId="0" customBuiltin="1"/>
    <cellStyle name="Normal $" xfId="53" xr:uid="{ABD53ACE-15AD-4690-9ABC-650334FC5ACB}"/>
    <cellStyle name="Normal $T" xfId="47" xr:uid="{5FC752A0-DCE5-49C1-BCF8-E43DCB6A2A94}"/>
    <cellStyle name="Normal $V" xfId="49" xr:uid="{A66E88DF-CB48-4AF6-B6E1-0B9F7D1DBDD2}"/>
    <cellStyle name="Normal %" xfId="57" xr:uid="{ABF9B4E3-1EC9-4670-9BC5-990592A70350}"/>
    <cellStyle name="Normal % V" xfId="48" xr:uid="{CC54C977-FE52-43B8-A5C9-46CF115CA1C1}"/>
    <cellStyle name="Normal 00" xfId="62" xr:uid="{E3BBC9A8-AF06-4B9F-A33C-09DFBA304985}"/>
    <cellStyle name="Normal DATE" xfId="55" xr:uid="{AEF53971-1DEF-4F5C-9C29-9907FF352F0B}"/>
    <cellStyle name="Normal DATE V" xfId="60" xr:uid="{7ED4071B-7E4F-4CAB-80E1-27CE10CBA186}"/>
    <cellStyle name="Normal NB" xfId="61" xr:uid="{425A1A23-9BAF-4C67-932F-4E4A2B4279EE}"/>
    <cellStyle name="Normal NB V" xfId="58" xr:uid="{B5E1BDE8-9C28-439D-890F-5F34F4F324D9}"/>
    <cellStyle name="Normal NBT" xfId="50" xr:uid="{33B7E30C-A8E5-4C1A-8990-738DAD0F4EC4}"/>
    <cellStyle name="Normal TB" xfId="51" xr:uid="{ADE354D6-085F-4F3D-BAC5-74DFE850D815}"/>
    <cellStyle name="Normal TB V" xfId="59" xr:uid="{EDFF8FD3-ECAA-4E36-BC36-11AE437FB723}"/>
    <cellStyle name="Note" xfId="20" builtinId="10" hidden="1"/>
    <cellStyle name="Pourcentage" xfId="5" builtinId="5" hidden="1"/>
    <cellStyle name="Satisfaisant" xfId="11" builtinId="26" hidden="1"/>
    <cellStyle name="Sortie" xfId="15" builtinId="21" hidden="1"/>
    <cellStyle name="Texte explicatif" xfId="21" builtinId="53" hidden="1"/>
    <cellStyle name="Titre" xfId="6" builtinId="15" customBuiltin="1"/>
    <cellStyle name="Titre TB" xfId="56" xr:uid="{C91FA058-51C0-4764-9EA7-398613C7345D}"/>
    <cellStyle name="Titre 1" xfId="7" builtinId="16" customBuiltin="1"/>
    <cellStyle name="Titre 2" xfId="8" builtinId="17" customBuiltin="1"/>
    <cellStyle name="Titre 2 V" xfId="54" xr:uid="{1DA753D4-0E34-4639-AF37-E16C06832746}"/>
    <cellStyle name="Titre 3" xfId="9" builtinId="18" hidden="1" customBuiltin="1"/>
    <cellStyle name="Titre 4" xfId="10" builtinId="19" hidden="1"/>
    <cellStyle name="Total" xfId="22" builtinId="25" hidden="1"/>
    <cellStyle name="Vérification" xfId="18" builtinId="23" hidden="1"/>
  </cellStyles>
  <dxfs count="112">
    <dxf>
      <fill>
        <patternFill>
          <bgColor rgb="FFFFFFCC"/>
        </patternFill>
      </fill>
    </dxf>
    <dxf>
      <fill>
        <patternFill>
          <bgColor theme="7" tint="0.79998168889431442"/>
        </patternFill>
      </fill>
    </dxf>
    <dxf>
      <fill>
        <patternFill>
          <bgColor theme="9" tint="0.79998168889431442"/>
        </patternFill>
      </fill>
    </dxf>
    <dxf>
      <font>
        <strike/>
        <color theme="6"/>
      </font>
      <fill>
        <patternFill patternType="gray0625">
          <bgColor auto="1"/>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4" formatCode="_ * #,##0.00_)\ &quot;$&quot;_ ;_ * \(#,##0.00\)\ &quot;$&quot;_ ;_ * &quot;-&quot;??_)\ &quot;$&quot;_ ;_ @_ "/>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34" formatCode="_ * #,##0.00_)\ &quot;$&quot;_ ;_ * \(#,##0.00\)\ &quot;$&quot;_ ;_ * &quot;-&quot;??_)\ &quot;$&quot;_ ;_ @_ "/>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3" formatCode="#,##0"/>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numFmt numFmtId="168" formatCode="[$-F800]dddd\,\ mmmm\ dd\,\ yyyy"/>
      <fill>
        <patternFill patternType="none">
          <fgColor indexed="64"/>
          <bgColor indexed="65"/>
        </patternFill>
      </fill>
    </dxf>
    <dxf>
      <fill>
        <patternFill patternType="none">
          <fgColor indexed="64"/>
          <bgColor indexed="65"/>
        </patternFill>
      </fill>
    </dxf>
    <dxf>
      <numFmt numFmtId="168" formatCode="[$-F800]dddd\,\ mmmm\ dd\,\ yyyy"/>
      <fill>
        <patternFill patternType="none">
          <fgColor indexed="64"/>
          <bgColor indexed="65"/>
        </patternFill>
      </fill>
    </dxf>
    <dxf>
      <fill>
        <patternFill patternType="none">
          <fgColor indexed="64"/>
          <bgColor indexed="65"/>
        </patternFill>
      </fill>
    </dxf>
    <dxf>
      <numFmt numFmtId="168" formatCode="[$-F800]dddd\,\ mmmm\ dd\,\ yyyy"/>
      <fill>
        <patternFill patternType="none">
          <fgColor indexed="64"/>
          <bgColor indexed="65"/>
        </patternFill>
      </fill>
    </dxf>
    <dxf>
      <numFmt numFmtId="0" formatCode="General"/>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4" formatCode="_ * #,##0.00_)\ &quot;$&quot;_ ;_ * \(#,##0.00\)\ &quot;$&quot;_ ;_ * &quot;-&quot;??_)\ &quot;$&quot;_ ;_ @_ "/>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34" formatCode="_ * #,##0.00_)\ &quot;$&quot;_ ;_ * \(#,##0.00\)\ &quot;$&quot;_ ;_ * &quot;-&quot;??_)\ &quot;$&quot;_ ;_ @_ "/>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3" formatCode="#,##0"/>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numFmt numFmtId="168" formatCode="[$-F800]dddd\,\ mmmm\ dd\,\ yyyy"/>
      <fill>
        <patternFill patternType="none">
          <fgColor indexed="64"/>
          <bgColor indexed="65"/>
        </patternFill>
      </fill>
    </dxf>
    <dxf>
      <numFmt numFmtId="168" formatCode="[$-F800]dddd\,\ mmmm\ dd\,\ yyyy"/>
      <fill>
        <patternFill patternType="none">
          <fgColor indexed="64"/>
          <bgColor indexed="65"/>
        </patternFill>
      </fill>
    </dxf>
    <dxf>
      <fill>
        <patternFill patternType="none">
          <fgColor indexed="64"/>
          <bgColor indexed="65"/>
        </patternFill>
      </fill>
    </dxf>
    <dxf>
      <numFmt numFmtId="168" formatCode="[$-F800]dddd\,\ mmmm\ dd\,\ yyyy"/>
      <fill>
        <patternFill patternType="none">
          <fgColor indexed="64"/>
          <bgColor indexed="65"/>
        </patternFill>
      </fill>
    </dxf>
    <dxf>
      <numFmt numFmtId="0" formatCode="General"/>
      <fill>
        <patternFill patternType="none">
          <fgColor indexed="64"/>
          <bgColor indexed="65"/>
        </patternFill>
      </fill>
    </dxf>
    <dxf>
      <fill>
        <patternFill patternType="none">
          <fgColor indexed="64"/>
          <bgColor indexed="65"/>
        </patternFill>
      </fill>
    </dxf>
    <dxf>
      <border outline="0">
        <top style="thin">
          <color auto="1"/>
        </top>
      </border>
    </dxf>
    <dxf>
      <fill>
        <patternFill patternType="none">
          <fgColor indexed="64"/>
          <bgColor indexed="65"/>
        </patternFill>
      </fill>
    </dxf>
    <dxf>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4" formatCode="_ * #,##0.00_)\ &quot;$&quot;_ ;_ * \(#,##0.00\)\ &quot;$&quot;_ ;_ * &quot;-&quot;??_)\ &quot;$&quot;_ ;_ @_ "/>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34" formatCode="_ * #,##0.00_)\ &quot;$&quot;_ ;_ * \(#,##0.00\)\ &quot;$&quot;_ ;_ * &quot;-&quot;??_)\ &quot;$&quot;_ ;_ @_ "/>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3" formatCode="#,##0"/>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numFmt numFmtId="168" formatCode="[$-F800]dddd\,\ mmmm\ dd\,\ yyyy"/>
      <fill>
        <patternFill patternType="none">
          <fgColor indexed="64"/>
          <bgColor indexed="65"/>
        </patternFill>
      </fill>
    </dxf>
    <dxf>
      <fill>
        <patternFill patternType="none">
          <fgColor indexed="64"/>
          <bgColor indexed="65"/>
        </patternFill>
      </fill>
    </dxf>
    <dxf>
      <numFmt numFmtId="168" formatCode="[$-F800]dddd\,\ mmmm\ dd\,\ yyyy"/>
      <fill>
        <patternFill patternType="none">
          <fgColor indexed="64"/>
          <bgColor indexed="65"/>
        </patternFill>
      </fill>
    </dxf>
    <dxf>
      <fill>
        <patternFill patternType="none">
          <fgColor indexed="64"/>
          <bgColor indexed="65"/>
        </patternFill>
      </fill>
    </dxf>
    <dxf>
      <numFmt numFmtId="168" formatCode="[$-F800]dddd\,\ mmmm\ dd\,\ yyyy"/>
      <fill>
        <patternFill patternType="none">
          <fgColor indexed="64"/>
          <bgColor indexed="65"/>
        </patternFill>
      </fill>
    </dxf>
    <dxf>
      <numFmt numFmtId="0" formatCode="General"/>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border outline="0">
        <top style="thin">
          <color auto="1"/>
        </top>
      </border>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4" formatCode="_ * #,##0.00_)\ &quot;$&quot;_ ;_ * \(#,##0.00\)\ &quot;$&quot;_ ;_ * &quot;-&quot;??_)\ &quot;$&quot;_ ;_ @_ "/>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34" formatCode="_ * #,##0.00_)\ &quot;$&quot;_ ;_ * \(#,##0.00\)\ &quot;$&quot;_ ;_ * &quot;-&quot;??_)\ &quot;$&quot;_ ;_ @_ "/>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3" formatCode="#,##0"/>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numFmt numFmtId="168" formatCode="[$-F800]dddd\,\ mmmm\ dd\,\ yyyy"/>
      <fill>
        <patternFill patternType="none">
          <fgColor indexed="64"/>
          <bgColor indexed="65"/>
        </patternFill>
      </fill>
    </dxf>
    <dxf>
      <fill>
        <patternFill patternType="none">
          <fgColor indexed="64"/>
          <bgColor indexed="65"/>
        </patternFill>
      </fill>
    </dxf>
    <dxf>
      <numFmt numFmtId="168" formatCode="[$-F800]dddd\,\ mmmm\ dd\,\ yyyy"/>
      <fill>
        <patternFill patternType="none">
          <fgColor indexed="64"/>
          <bgColor indexed="65"/>
        </patternFill>
      </fill>
    </dxf>
    <dxf>
      <fill>
        <patternFill patternType="none">
          <fgColor indexed="64"/>
          <bgColor indexed="65"/>
        </patternFill>
      </fill>
    </dxf>
    <dxf>
      <numFmt numFmtId="168" formatCode="[$-F800]dddd\,\ mmmm\ dd\,\ yyyy"/>
      <fill>
        <patternFill patternType="none">
          <fgColor indexed="64"/>
          <bgColor indexed="65"/>
        </patternFill>
      </fill>
    </dxf>
    <dxf>
      <numFmt numFmtId="0" formatCode="General"/>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border outline="0">
        <top style="thin">
          <color auto="1"/>
        </top>
      </border>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4" formatCode="_ * #,##0.00_)\ &quot;$&quot;_ ;_ * \(#,##0.00\)\ &quot;$&quot;_ ;_ * &quot;-&quot;??_)\ &quot;$&quot;_ ;_ @_ "/>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34" formatCode="_ * #,##0.00_)\ &quot;$&quot;_ ;_ * \(#,##0.00\)\ &quot;$&quot;_ ;_ * &quot;-&quot;??_)\ &quot;$&quot;_ ;_ @_ "/>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numFmt numFmtId="3" formatCode="#,##0"/>
      <fill>
        <patternFill patternType="none">
          <fgColor indexed="64"/>
          <bgColor indexed="65"/>
        </patternFill>
      </fill>
    </dxf>
    <dxf>
      <font>
        <b/>
        <i val="0"/>
        <strike val="0"/>
        <condense val="0"/>
        <extend val="0"/>
        <outline val="0"/>
        <shadow val="0"/>
        <u val="none"/>
        <vertAlign val="baseline"/>
        <sz val="10"/>
        <color theme="1"/>
        <name val="Arial"/>
        <family val="2"/>
        <scheme val="none"/>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numFmt numFmtId="168" formatCode="[$-F800]dddd\,\ mmmm\ dd\,\ yyyy"/>
      <fill>
        <patternFill patternType="none">
          <fgColor indexed="64"/>
          <bgColor indexed="65"/>
        </patternFill>
      </fill>
    </dxf>
    <dxf>
      <fill>
        <patternFill patternType="none">
          <fgColor indexed="64"/>
          <bgColor indexed="65"/>
        </patternFill>
      </fill>
    </dxf>
    <dxf>
      <numFmt numFmtId="168" formatCode="[$-F800]dddd\,\ mmmm\ dd\,\ yyyy"/>
      <fill>
        <patternFill patternType="none">
          <fgColor indexed="64"/>
          <bgColor indexed="65"/>
        </patternFill>
      </fill>
    </dxf>
    <dxf>
      <fill>
        <patternFill patternType="none">
          <fgColor indexed="64"/>
          <bgColor indexed="65"/>
        </patternFill>
      </fill>
    </dxf>
    <dxf>
      <numFmt numFmtId="168" formatCode="[$-F800]dddd\,\ mmmm\ dd\,\ yyyy"/>
      <fill>
        <patternFill patternType="none">
          <fgColor indexed="64"/>
          <bgColor indexed="65"/>
        </patternFill>
      </fill>
    </dxf>
    <dxf>
      <numFmt numFmtId="0" formatCode="General"/>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border outline="0">
        <top style="thin">
          <color auto="1"/>
        </top>
      </border>
    </dxf>
    <dxf>
      <fill>
        <patternFill patternType="none">
          <fgColor indexed="64"/>
          <bgColor indexed="65"/>
        </patternFill>
      </fill>
    </dxf>
    <dxf>
      <fill>
        <patternFill patternType="none">
          <fgColor indexed="64"/>
          <bgColor indexed="65"/>
        </patternFill>
      </fill>
    </dxf>
    <dxf>
      <border outline="0">
        <top style="thin">
          <color auto="1"/>
        </top>
      </border>
    </dxf>
    <dxf>
      <fill>
        <patternFill patternType="none">
          <fgColor indexed="64"/>
          <bgColor indexed="65"/>
        </patternFill>
      </fill>
    </dxf>
  </dxfs>
  <tableStyles count="0" defaultTableStyle="TableStyleMedium2" defaultPivotStyle="PivotStyleLight16"/>
  <colors>
    <mruColors>
      <color rgb="FFBBDCF7"/>
      <color rgb="FFD9FFEA"/>
      <color rgb="FFFFF2CC"/>
      <color rgb="FFFFFFCC"/>
      <color rgb="FFE1CC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xdr:col>
      <xdr:colOff>2199308</xdr:colOff>
      <xdr:row>7</xdr:row>
      <xdr:rowOff>0</xdr:rowOff>
    </xdr:from>
    <xdr:to>
      <xdr:col>2</xdr:col>
      <xdr:colOff>900641</xdr:colOff>
      <xdr:row>9</xdr:row>
      <xdr:rowOff>19200</xdr:rowOff>
    </xdr:to>
    <xdr:sp macro="[0]!Synchronisation" textlink="">
      <xdr:nvSpPr>
        <xdr:cNvPr id="26" name="Rectangle : coins arrondis 25">
          <a:extLst>
            <a:ext uri="{FF2B5EF4-FFF2-40B4-BE49-F238E27FC236}">
              <a16:creationId xmlns:a16="http://schemas.microsoft.com/office/drawing/2014/main" id="{738F5AA5-5A24-4455-B2E1-54A8C09AB570}"/>
            </a:ext>
          </a:extLst>
        </xdr:cNvPr>
        <xdr:cNvSpPr/>
      </xdr:nvSpPr>
      <xdr:spPr>
        <a:xfrm>
          <a:off x="2844891" y="1111250"/>
          <a:ext cx="2088000" cy="315533"/>
        </a:xfrm>
        <a:prstGeom prst="roundRect">
          <a:avLst>
            <a:gd name="adj" fmla="val 50000"/>
          </a:avLst>
        </a:prstGeom>
        <a:solidFill>
          <a:schemeClr val="accent4"/>
        </a:solidFill>
        <a:ln>
          <a:no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r"/>
          <a:r>
            <a:rPr lang="en-CA" sz="1000" b="1">
              <a:solidFill>
                <a:schemeClr val="bg1"/>
              </a:solidFill>
              <a:latin typeface="Arial" panose="020B0604020202020204" pitchFamily="34" charset="0"/>
              <a:cs typeface="Arial" panose="020B0604020202020204" pitchFamily="34" charset="0"/>
            </a:rPr>
            <a:t>SYNCHRONISATION</a:t>
          </a:r>
          <a:endParaRPr lang="en-CA" sz="1000" b="1">
            <a:latin typeface="Arial" panose="020B0604020202020204" pitchFamily="34" charset="0"/>
            <a:cs typeface="Arial" panose="020B0604020202020204" pitchFamily="34" charset="0"/>
          </a:endParaRPr>
        </a:p>
      </xdr:txBody>
    </xdr:sp>
    <xdr:clientData fPrintsWithSheet="0"/>
  </xdr:twoCellAnchor>
  <xdr:twoCellAnchor editAs="absolute">
    <xdr:from>
      <xdr:col>1</xdr:col>
      <xdr:colOff>57150</xdr:colOff>
      <xdr:row>6</xdr:row>
      <xdr:rowOff>152400</xdr:rowOff>
    </xdr:from>
    <xdr:to>
      <xdr:col>1</xdr:col>
      <xdr:colOff>2145150</xdr:colOff>
      <xdr:row>9</xdr:row>
      <xdr:rowOff>9675</xdr:rowOff>
    </xdr:to>
    <xdr:sp macro="[0]!NouvelleDC" textlink="">
      <xdr:nvSpPr>
        <xdr:cNvPr id="2" name="Rectangle : coins arrondis 1">
          <a:extLst>
            <a:ext uri="{FF2B5EF4-FFF2-40B4-BE49-F238E27FC236}">
              <a16:creationId xmlns:a16="http://schemas.microsoft.com/office/drawing/2014/main" id="{7451122C-F530-479B-B43A-ADBC477CDE0E}"/>
            </a:ext>
          </a:extLst>
        </xdr:cNvPr>
        <xdr:cNvSpPr/>
      </xdr:nvSpPr>
      <xdr:spPr>
        <a:xfrm>
          <a:off x="702733" y="1104900"/>
          <a:ext cx="2088000" cy="312358"/>
        </a:xfrm>
        <a:prstGeom prst="roundRect">
          <a:avLst>
            <a:gd name="adj" fmla="val 50000"/>
          </a:avLst>
        </a:prstGeom>
        <a:solidFill>
          <a:srgbClr val="00B050"/>
        </a:solidFill>
        <a:ln>
          <a:no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r"/>
          <a:r>
            <a:rPr lang="en-CA" sz="1000" b="1">
              <a:solidFill>
                <a:schemeClr val="bg1"/>
              </a:solidFill>
              <a:latin typeface="Arial" panose="020B0604020202020204" pitchFamily="34" charset="0"/>
              <a:cs typeface="Arial" panose="020B0604020202020204" pitchFamily="34" charset="0"/>
            </a:rPr>
            <a:t>NOUVELLE</a:t>
          </a:r>
          <a:r>
            <a:rPr lang="en-CA" sz="1000" b="1">
              <a:latin typeface="Arial" panose="020B0604020202020204" pitchFamily="34" charset="0"/>
              <a:cs typeface="Arial" panose="020B0604020202020204" pitchFamily="34" charset="0"/>
            </a:rPr>
            <a:t> DIRECTIVE</a:t>
          </a:r>
        </a:p>
      </xdr:txBody>
    </xdr:sp>
    <xdr:clientData fPrintsWithSheet="0"/>
  </xdr:twoCellAnchor>
  <xdr:twoCellAnchor editAs="absolute">
    <xdr:from>
      <xdr:col>1</xdr:col>
      <xdr:colOff>64359</xdr:colOff>
      <xdr:row>6</xdr:row>
      <xdr:rowOff>153357</xdr:rowOff>
    </xdr:from>
    <xdr:to>
      <xdr:col>1</xdr:col>
      <xdr:colOff>388359</xdr:colOff>
      <xdr:row>9</xdr:row>
      <xdr:rowOff>10063</xdr:rowOff>
    </xdr:to>
    <xdr:sp macro="[0]!NouvelleDC" textlink="">
      <xdr:nvSpPr>
        <xdr:cNvPr id="9" name="Graphique 7" descr="Badge à suivre avec un remplissage uni">
          <a:extLst>
            <a:ext uri="{FF2B5EF4-FFF2-40B4-BE49-F238E27FC236}">
              <a16:creationId xmlns:a16="http://schemas.microsoft.com/office/drawing/2014/main" id="{3204C483-A482-47B1-B10E-F4B4512AEB49}"/>
            </a:ext>
          </a:extLst>
        </xdr:cNvPr>
        <xdr:cNvSpPr/>
      </xdr:nvSpPr>
      <xdr:spPr>
        <a:xfrm>
          <a:off x="712059" y="1124907"/>
          <a:ext cx="324000" cy="323431"/>
        </a:xfrm>
        <a:custGeom>
          <a:avLst/>
          <a:gdLst>
            <a:gd name="connsiteX0" fmla="*/ 361750 w 723499"/>
            <a:gd name="connsiteY0" fmla="*/ 0 h 723500"/>
            <a:gd name="connsiteX1" fmla="*/ 0 w 723499"/>
            <a:gd name="connsiteY1" fmla="*/ 361750 h 723500"/>
            <a:gd name="connsiteX2" fmla="*/ 361750 w 723499"/>
            <a:gd name="connsiteY2" fmla="*/ 723500 h 723500"/>
            <a:gd name="connsiteX3" fmla="*/ 723500 w 723499"/>
            <a:gd name="connsiteY3" fmla="*/ 361750 h 723500"/>
            <a:gd name="connsiteX4" fmla="*/ 723500 w 723499"/>
            <a:gd name="connsiteY4" fmla="*/ 361712 h 723500"/>
            <a:gd name="connsiteX5" fmla="*/ 362036 w 723499"/>
            <a:gd name="connsiteY5" fmla="*/ 0 h 723500"/>
            <a:gd name="connsiteX6" fmla="*/ 361750 w 723499"/>
            <a:gd name="connsiteY6" fmla="*/ 0 h 723500"/>
            <a:gd name="connsiteX7" fmla="*/ 539096 w 723499"/>
            <a:gd name="connsiteY7" fmla="*/ 393954 h 723500"/>
            <a:gd name="connsiteX8" fmla="*/ 393954 w 723499"/>
            <a:gd name="connsiteY8" fmla="*/ 393954 h 723500"/>
            <a:gd name="connsiteX9" fmla="*/ 393954 w 723499"/>
            <a:gd name="connsiteY9" fmla="*/ 539058 h 723500"/>
            <a:gd name="connsiteX10" fmla="*/ 329546 w 723499"/>
            <a:gd name="connsiteY10" fmla="*/ 539058 h 723500"/>
            <a:gd name="connsiteX11" fmla="*/ 329546 w 723499"/>
            <a:gd name="connsiteY11" fmla="*/ 393916 h 723500"/>
            <a:gd name="connsiteX12" fmla="*/ 184404 w 723499"/>
            <a:gd name="connsiteY12" fmla="*/ 393916 h 723500"/>
            <a:gd name="connsiteX13" fmla="*/ 184404 w 723499"/>
            <a:gd name="connsiteY13" fmla="*/ 329508 h 723500"/>
            <a:gd name="connsiteX14" fmla="*/ 329546 w 723499"/>
            <a:gd name="connsiteY14" fmla="*/ 329508 h 723500"/>
            <a:gd name="connsiteX15" fmla="*/ 329546 w 723499"/>
            <a:gd name="connsiteY15" fmla="*/ 184366 h 723500"/>
            <a:gd name="connsiteX16" fmla="*/ 393954 w 723499"/>
            <a:gd name="connsiteY16" fmla="*/ 184366 h 723500"/>
            <a:gd name="connsiteX17" fmla="*/ 393954 w 723499"/>
            <a:gd name="connsiteY17" fmla="*/ 329508 h 723500"/>
            <a:gd name="connsiteX18" fmla="*/ 539096 w 723499"/>
            <a:gd name="connsiteY18" fmla="*/ 329508 h 7235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Lst>
          <a:rect l="l" t="t" r="r" b="b"/>
          <a:pathLst>
            <a:path w="723499" h="723500">
              <a:moveTo>
                <a:pt x="361750" y="0"/>
              </a:moveTo>
              <a:cubicBezTo>
                <a:pt x="161961" y="0"/>
                <a:pt x="0" y="161961"/>
                <a:pt x="0" y="361750"/>
              </a:cubicBezTo>
              <a:cubicBezTo>
                <a:pt x="0" y="561539"/>
                <a:pt x="161961" y="723500"/>
                <a:pt x="361750" y="723500"/>
              </a:cubicBezTo>
              <a:cubicBezTo>
                <a:pt x="561539" y="723500"/>
                <a:pt x="723500" y="561539"/>
                <a:pt x="723500" y="361750"/>
              </a:cubicBezTo>
              <a:cubicBezTo>
                <a:pt x="723500" y="361738"/>
                <a:pt x="723500" y="361724"/>
                <a:pt x="723500" y="361712"/>
              </a:cubicBezTo>
              <a:cubicBezTo>
                <a:pt x="723569" y="162013"/>
                <a:pt x="561735" y="69"/>
                <a:pt x="362036" y="0"/>
              </a:cubicBezTo>
              <a:cubicBezTo>
                <a:pt x="361940" y="0"/>
                <a:pt x="361845" y="0"/>
                <a:pt x="361750" y="0"/>
              </a:cubicBezTo>
              <a:close/>
              <a:moveTo>
                <a:pt x="539096" y="393954"/>
              </a:moveTo>
              <a:lnTo>
                <a:pt x="393954" y="393954"/>
              </a:lnTo>
              <a:lnTo>
                <a:pt x="393954" y="539058"/>
              </a:lnTo>
              <a:lnTo>
                <a:pt x="329546" y="539058"/>
              </a:lnTo>
              <a:lnTo>
                <a:pt x="329546" y="393916"/>
              </a:lnTo>
              <a:lnTo>
                <a:pt x="184404" y="393916"/>
              </a:lnTo>
              <a:lnTo>
                <a:pt x="184404" y="329508"/>
              </a:lnTo>
              <a:lnTo>
                <a:pt x="329546" y="329508"/>
              </a:lnTo>
              <a:lnTo>
                <a:pt x="329546" y="184366"/>
              </a:lnTo>
              <a:lnTo>
                <a:pt x="393954" y="184366"/>
              </a:lnTo>
              <a:lnTo>
                <a:pt x="393954" y="329508"/>
              </a:lnTo>
              <a:lnTo>
                <a:pt x="539096" y="329508"/>
              </a:lnTo>
              <a:close/>
            </a:path>
          </a:pathLst>
        </a:custGeom>
        <a:solidFill>
          <a:schemeClr val="bg1"/>
        </a:solidFill>
        <a:ln w="9525" cap="flat">
          <a:solidFill>
            <a:srgbClr val="00B050"/>
          </a:solidFill>
          <a:prstDash val="solid"/>
          <a:miter/>
        </a:ln>
      </xdr:spPr>
      <xdr:txBody>
        <a:bodyPr rtlCol="0" anchor="ctr"/>
        <a:lstStyle/>
        <a:p>
          <a:endParaRPr lang="en-CA"/>
        </a:p>
      </xdr:txBody>
    </xdr:sp>
    <xdr:clientData fPrintsWithSheet="0"/>
  </xdr:twoCellAnchor>
  <xdr:twoCellAnchor editAs="absolute">
    <xdr:from>
      <xdr:col>3</xdr:col>
      <xdr:colOff>8121</xdr:colOff>
      <xdr:row>5</xdr:row>
      <xdr:rowOff>84647</xdr:rowOff>
    </xdr:from>
    <xdr:to>
      <xdr:col>16</xdr:col>
      <xdr:colOff>6956</xdr:colOff>
      <xdr:row>5</xdr:row>
      <xdr:rowOff>84647</xdr:rowOff>
    </xdr:to>
    <xdr:cxnSp macro="">
      <xdr:nvCxnSpPr>
        <xdr:cNvPr id="7" name="Connecteur droit 6">
          <a:extLst>
            <a:ext uri="{FF2B5EF4-FFF2-40B4-BE49-F238E27FC236}">
              <a16:creationId xmlns:a16="http://schemas.microsoft.com/office/drawing/2014/main" id="{95E70F5E-ADA4-49A9-947F-F029F70A1DB4}"/>
            </a:ext>
          </a:extLst>
        </xdr:cNvPr>
        <xdr:cNvCxnSpPr/>
      </xdr:nvCxnSpPr>
      <xdr:spPr>
        <a:xfrm>
          <a:off x="5180434" y="910795"/>
          <a:ext cx="12926786" cy="0"/>
        </a:xfrm>
        <a:prstGeom prst="line">
          <a:avLst/>
        </a:prstGeom>
        <a:ln w="6350">
          <a:solidFill>
            <a:schemeClr val="tx2">
              <a:lumMod val="50000"/>
            </a:schemeClr>
          </a:solidFill>
        </a:ln>
      </xdr:spPr>
      <xdr:style>
        <a:lnRef idx="1">
          <a:schemeClr val="dk1"/>
        </a:lnRef>
        <a:fillRef idx="0">
          <a:schemeClr val="dk1"/>
        </a:fillRef>
        <a:effectRef idx="0">
          <a:schemeClr val="dk1"/>
        </a:effectRef>
        <a:fontRef idx="minor">
          <a:schemeClr val="tx1"/>
        </a:fontRef>
      </xdr:style>
    </xdr:cxnSp>
    <xdr:clientData/>
  </xdr:twoCellAnchor>
  <xdr:twoCellAnchor editAs="absolute">
    <xdr:from>
      <xdr:col>14</xdr:col>
      <xdr:colOff>346167</xdr:colOff>
      <xdr:row>7</xdr:row>
      <xdr:rowOff>0</xdr:rowOff>
    </xdr:from>
    <xdr:to>
      <xdr:col>16</xdr:col>
      <xdr:colOff>0</xdr:colOff>
      <xdr:row>9</xdr:row>
      <xdr:rowOff>19200</xdr:rowOff>
    </xdr:to>
    <xdr:sp macro="[0]!Enregristrerpdfregistre" textlink="">
      <xdr:nvSpPr>
        <xdr:cNvPr id="16" name="Rectangle : coins arrondis 15">
          <a:extLst>
            <a:ext uri="{FF2B5EF4-FFF2-40B4-BE49-F238E27FC236}">
              <a16:creationId xmlns:a16="http://schemas.microsoft.com/office/drawing/2014/main" id="{5A1989EC-0EFC-432F-8485-C388A1B6D17A}"/>
            </a:ext>
          </a:extLst>
        </xdr:cNvPr>
        <xdr:cNvSpPr/>
      </xdr:nvSpPr>
      <xdr:spPr>
        <a:xfrm>
          <a:off x="16009500" y="1111250"/>
          <a:ext cx="2088000" cy="315533"/>
        </a:xfrm>
        <a:prstGeom prst="roundRect">
          <a:avLst>
            <a:gd name="adj" fmla="val 50000"/>
          </a:avLst>
        </a:prstGeom>
        <a:solidFill>
          <a:schemeClr val="accent5"/>
        </a:solidFill>
        <a:ln>
          <a:no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r"/>
          <a:r>
            <a:rPr lang="en-CA" sz="1000" b="1">
              <a:solidFill>
                <a:schemeClr val="bg1"/>
              </a:solidFill>
              <a:latin typeface="Arial" panose="020B0604020202020204" pitchFamily="34" charset="0"/>
              <a:cs typeface="Arial" panose="020B0604020202020204" pitchFamily="34" charset="0"/>
            </a:rPr>
            <a:t>ENREGISTRER</a:t>
          </a:r>
          <a:r>
            <a:rPr lang="en-CA" sz="1000" b="1" baseline="0">
              <a:solidFill>
                <a:schemeClr val="bg1"/>
              </a:solidFill>
              <a:latin typeface="Arial" panose="020B0604020202020204" pitchFamily="34" charset="0"/>
              <a:cs typeface="Arial" panose="020B0604020202020204" pitchFamily="34" charset="0"/>
            </a:rPr>
            <a:t> EN PDF</a:t>
          </a:r>
          <a:endParaRPr lang="en-CA" sz="1000" b="1">
            <a:latin typeface="Arial" panose="020B0604020202020204" pitchFamily="34" charset="0"/>
            <a:cs typeface="Arial" panose="020B0604020202020204" pitchFamily="34" charset="0"/>
          </a:endParaRPr>
        </a:p>
      </xdr:txBody>
    </xdr:sp>
    <xdr:clientData fPrintsWithSheet="0"/>
  </xdr:twoCellAnchor>
  <xdr:twoCellAnchor editAs="absolute">
    <xdr:from>
      <xdr:col>15</xdr:col>
      <xdr:colOff>85781</xdr:colOff>
      <xdr:row>7</xdr:row>
      <xdr:rowOff>1</xdr:rowOff>
    </xdr:from>
    <xdr:to>
      <xdr:col>15</xdr:col>
      <xdr:colOff>409781</xdr:colOff>
      <xdr:row>9</xdr:row>
      <xdr:rowOff>19201</xdr:rowOff>
    </xdr:to>
    <xdr:pic macro="[0]!Enregristrerpdfregistre">
      <xdr:nvPicPr>
        <xdr:cNvPr id="18" name="Graphique 17" descr="Télécharger à partir du cloud">
          <a:extLst>
            <a:ext uri="{FF2B5EF4-FFF2-40B4-BE49-F238E27FC236}">
              <a16:creationId xmlns:a16="http://schemas.microsoft.com/office/drawing/2014/main" id="{3295C4BA-5BDC-4092-AF6B-5082ED92ED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6116356" y="1133476"/>
          <a:ext cx="324000" cy="324000"/>
        </a:xfrm>
        <a:prstGeom prst="rect">
          <a:avLst/>
        </a:prstGeom>
      </xdr:spPr>
    </xdr:pic>
    <xdr:clientData fPrintsWithSheet="0"/>
  </xdr:twoCellAnchor>
  <xdr:twoCellAnchor editAs="absolute">
    <xdr:from>
      <xdr:col>1</xdr:col>
      <xdr:colOff>2338575</xdr:colOff>
      <xdr:row>7</xdr:row>
      <xdr:rowOff>41510</xdr:rowOff>
    </xdr:from>
    <xdr:to>
      <xdr:col>1</xdr:col>
      <xdr:colOff>2698575</xdr:colOff>
      <xdr:row>8</xdr:row>
      <xdr:rowOff>127307</xdr:rowOff>
    </xdr:to>
    <xdr:grpSp>
      <xdr:nvGrpSpPr>
        <xdr:cNvPr id="6" name="Groupe 5">
          <a:extLst>
            <a:ext uri="{FF2B5EF4-FFF2-40B4-BE49-F238E27FC236}">
              <a16:creationId xmlns:a16="http://schemas.microsoft.com/office/drawing/2014/main" id="{8D916181-27DB-4921-B225-9D91F621D0FC}"/>
            </a:ext>
          </a:extLst>
        </xdr:cNvPr>
        <xdr:cNvGrpSpPr/>
      </xdr:nvGrpSpPr>
      <xdr:grpSpPr>
        <a:xfrm>
          <a:off x="2989774" y="1198117"/>
          <a:ext cx="360000" cy="241307"/>
          <a:chOff x="14494478" y="1188698"/>
          <a:chExt cx="360000" cy="236883"/>
        </a:xfrm>
      </xdr:grpSpPr>
      <xdr:sp macro="[0]!Synchronisation" textlink="">
        <xdr:nvSpPr>
          <xdr:cNvPr id="21" name="Graphique 16" descr="Dossier avec un remplissage uni">
            <a:extLst>
              <a:ext uri="{FF2B5EF4-FFF2-40B4-BE49-F238E27FC236}">
                <a16:creationId xmlns:a16="http://schemas.microsoft.com/office/drawing/2014/main" id="{874C0764-C983-4B6B-8217-7142CA6F6CBB}"/>
              </a:ext>
            </a:extLst>
          </xdr:cNvPr>
          <xdr:cNvSpPr>
            <a:spLocks noChangeAspect="1"/>
          </xdr:cNvSpPr>
        </xdr:nvSpPr>
        <xdr:spPr>
          <a:xfrm>
            <a:off x="14494478" y="1188698"/>
            <a:ext cx="360000" cy="236883"/>
          </a:xfrm>
          <a:custGeom>
            <a:avLst/>
            <a:gdLst>
              <a:gd name="connsiteX0" fmla="*/ 666750 w 704850"/>
              <a:gd name="connsiteY0" fmla="*/ 533400 h 533400"/>
              <a:gd name="connsiteX1" fmla="*/ 38100 w 704850"/>
              <a:gd name="connsiteY1" fmla="*/ 533400 h 533400"/>
              <a:gd name="connsiteX2" fmla="*/ 0 w 704850"/>
              <a:gd name="connsiteY2" fmla="*/ 495300 h 533400"/>
              <a:gd name="connsiteX3" fmla="*/ 0 w 704850"/>
              <a:gd name="connsiteY3" fmla="*/ 38100 h 533400"/>
              <a:gd name="connsiteX4" fmla="*/ 38100 w 704850"/>
              <a:gd name="connsiteY4" fmla="*/ 0 h 533400"/>
              <a:gd name="connsiteX5" fmla="*/ 217170 w 704850"/>
              <a:gd name="connsiteY5" fmla="*/ 0 h 533400"/>
              <a:gd name="connsiteX6" fmla="*/ 238125 w 704850"/>
              <a:gd name="connsiteY6" fmla="*/ 6668 h 533400"/>
              <a:gd name="connsiteX7" fmla="*/ 342900 w 704850"/>
              <a:gd name="connsiteY7" fmla="*/ 76200 h 533400"/>
              <a:gd name="connsiteX8" fmla="*/ 666750 w 704850"/>
              <a:gd name="connsiteY8" fmla="*/ 76200 h 533400"/>
              <a:gd name="connsiteX9" fmla="*/ 704850 w 704850"/>
              <a:gd name="connsiteY9" fmla="*/ 114300 h 533400"/>
              <a:gd name="connsiteX10" fmla="*/ 704850 w 704850"/>
              <a:gd name="connsiteY10" fmla="*/ 495300 h 533400"/>
              <a:gd name="connsiteX11" fmla="*/ 666750 w 704850"/>
              <a:gd name="connsiteY11" fmla="*/ 533400 h 5334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Lst>
            <a:rect l="l" t="t" r="r" b="b"/>
            <a:pathLst>
              <a:path w="704850" h="533400">
                <a:moveTo>
                  <a:pt x="666750" y="533400"/>
                </a:moveTo>
                <a:lnTo>
                  <a:pt x="38100" y="533400"/>
                </a:lnTo>
                <a:cubicBezTo>
                  <a:pt x="17145" y="533400"/>
                  <a:pt x="0" y="516255"/>
                  <a:pt x="0" y="495300"/>
                </a:cubicBezTo>
                <a:lnTo>
                  <a:pt x="0" y="38100"/>
                </a:lnTo>
                <a:cubicBezTo>
                  <a:pt x="0" y="17145"/>
                  <a:pt x="17145" y="0"/>
                  <a:pt x="38100" y="0"/>
                </a:cubicBezTo>
                <a:lnTo>
                  <a:pt x="217170" y="0"/>
                </a:lnTo>
                <a:cubicBezTo>
                  <a:pt x="224790" y="0"/>
                  <a:pt x="232410" y="1905"/>
                  <a:pt x="238125" y="6668"/>
                </a:cubicBezTo>
                <a:lnTo>
                  <a:pt x="342900" y="76200"/>
                </a:lnTo>
                <a:lnTo>
                  <a:pt x="666750" y="76200"/>
                </a:lnTo>
                <a:cubicBezTo>
                  <a:pt x="687705" y="76200"/>
                  <a:pt x="704850" y="93345"/>
                  <a:pt x="704850" y="114300"/>
                </a:cubicBezTo>
                <a:lnTo>
                  <a:pt x="704850" y="495300"/>
                </a:lnTo>
                <a:cubicBezTo>
                  <a:pt x="704850" y="516255"/>
                  <a:pt x="687705" y="533400"/>
                  <a:pt x="666750" y="533400"/>
                </a:cubicBezTo>
                <a:close/>
              </a:path>
            </a:pathLst>
          </a:custGeom>
          <a:solidFill>
            <a:schemeClr val="bg1"/>
          </a:solidFill>
          <a:ln w="9525" cap="flat">
            <a:noFill/>
            <a:prstDash val="solid"/>
            <a:miter/>
          </a:ln>
        </xdr:spPr>
        <xdr:txBody>
          <a:bodyPr rtlCol="0" anchor="ctr"/>
          <a:lstStyle/>
          <a:p>
            <a:endParaRPr lang="en-CA"/>
          </a:p>
        </xdr:txBody>
      </xdr:sp>
      <xdr:grpSp>
        <xdr:nvGrpSpPr>
          <xdr:cNvPr id="22" name="Graphique 19" descr="Arrow circle contour">
            <a:extLst>
              <a:ext uri="{FF2B5EF4-FFF2-40B4-BE49-F238E27FC236}">
                <a16:creationId xmlns:a16="http://schemas.microsoft.com/office/drawing/2014/main" id="{77639016-902E-412F-9102-9FC42FD1EED6}"/>
              </a:ext>
            </a:extLst>
          </xdr:cNvPr>
          <xdr:cNvGrpSpPr>
            <a:grpSpLocks noChangeAspect="1"/>
          </xdr:cNvGrpSpPr>
        </xdr:nvGrpSpPr>
        <xdr:grpSpPr>
          <a:xfrm>
            <a:off x="14596625" y="1257580"/>
            <a:ext cx="139495" cy="133013"/>
            <a:chOff x="8100852" y="1115914"/>
            <a:chExt cx="617095" cy="598785"/>
          </a:xfrm>
          <a:noFill/>
        </xdr:grpSpPr>
        <xdr:sp macro="[0]!Synchronisation" textlink="">
          <xdr:nvSpPr>
            <xdr:cNvPr id="23" name="Forme libre : forme 22">
              <a:extLst>
                <a:ext uri="{FF2B5EF4-FFF2-40B4-BE49-F238E27FC236}">
                  <a16:creationId xmlns:a16="http://schemas.microsoft.com/office/drawing/2014/main" id="{59AD083E-6B7A-4071-A1DA-1249B9D16998}"/>
                </a:ext>
              </a:extLst>
            </xdr:cNvPr>
            <xdr:cNvSpPr/>
          </xdr:nvSpPr>
          <xdr:spPr>
            <a:xfrm>
              <a:off x="8467242" y="1281011"/>
              <a:ext cx="250704" cy="433688"/>
            </a:xfrm>
            <a:custGeom>
              <a:avLst/>
              <a:gdLst>
                <a:gd name="connsiteX0" fmla="*/ 250704 w 250704"/>
                <a:gd name="connsiteY0" fmla="*/ 110992 h 433688"/>
                <a:gd name="connsiteX1" fmla="*/ 230016 w 250704"/>
                <a:gd name="connsiteY1" fmla="*/ 5902 h 433688"/>
                <a:gd name="connsiteX2" fmla="*/ 217576 w 250704"/>
                <a:gd name="connsiteY2" fmla="*/ 721 h 433688"/>
                <a:gd name="connsiteX3" fmla="*/ 212395 w 250704"/>
                <a:gd name="connsiteY3" fmla="*/ 13160 h 433688"/>
                <a:gd name="connsiteX4" fmla="*/ 71994 w 250704"/>
                <a:gd name="connsiteY4" fmla="*/ 348917 h 433688"/>
                <a:gd name="connsiteX5" fmla="*/ 28200 w 250704"/>
                <a:gd name="connsiteY5" fmla="*/ 362471 h 433688"/>
                <a:gd name="connsiteX6" fmla="*/ 28086 w 250704"/>
                <a:gd name="connsiteY6" fmla="*/ 362328 h 433688"/>
                <a:gd name="connsiteX7" fmla="*/ 66072 w 250704"/>
                <a:gd name="connsiteY7" fmla="*/ 295176 h 433688"/>
                <a:gd name="connsiteX8" fmla="*/ 63395 w 250704"/>
                <a:gd name="connsiteY8" fmla="*/ 281975 h 433688"/>
                <a:gd name="connsiteX9" fmla="*/ 50194 w 250704"/>
                <a:gd name="connsiteY9" fmla="*/ 284651 h 433688"/>
                <a:gd name="connsiteX10" fmla="*/ 49517 w 250704"/>
                <a:gd name="connsiteY10" fmla="*/ 285851 h 433688"/>
                <a:gd name="connsiteX11" fmla="*/ 1235 w 250704"/>
                <a:gd name="connsiteY11" fmla="*/ 371224 h 433688"/>
                <a:gd name="connsiteX12" fmla="*/ 4839 w 250704"/>
                <a:gd name="connsiteY12" fmla="*/ 384204 h 433688"/>
                <a:gd name="connsiteX13" fmla="*/ 4845 w 250704"/>
                <a:gd name="connsiteY13" fmla="*/ 384207 h 433688"/>
                <a:gd name="connsiteX14" fmla="*/ 90056 w 250704"/>
                <a:gd name="connsiteY14" fmla="*/ 432394 h 433688"/>
                <a:gd name="connsiteX15" fmla="*/ 103080 w 250704"/>
                <a:gd name="connsiteY15" fmla="*/ 428955 h 433688"/>
                <a:gd name="connsiteX16" fmla="*/ 99642 w 250704"/>
                <a:gd name="connsiteY16" fmla="*/ 415932 h 433688"/>
                <a:gd name="connsiteX17" fmla="*/ 99428 w 250704"/>
                <a:gd name="connsiteY17" fmla="*/ 415811 h 433688"/>
                <a:gd name="connsiteX18" fmla="*/ 36735 w 250704"/>
                <a:gd name="connsiteY18" fmla="*/ 380359 h 433688"/>
                <a:gd name="connsiteX19" fmla="*/ 36735 w 250704"/>
                <a:gd name="connsiteY19" fmla="*/ 380187 h 433688"/>
                <a:gd name="connsiteX20" fmla="*/ 250704 w 250704"/>
                <a:gd name="connsiteY20" fmla="*/ 110992 h 4336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Lst>
              <a:rect l="l" t="t" r="r" b="b"/>
              <a:pathLst>
                <a:path w="250704" h="433688">
                  <a:moveTo>
                    <a:pt x="250704" y="110992"/>
                  </a:moveTo>
                  <a:cubicBezTo>
                    <a:pt x="250768" y="74944"/>
                    <a:pt x="243738" y="39236"/>
                    <a:pt x="230016" y="5902"/>
                  </a:cubicBezTo>
                  <a:cubicBezTo>
                    <a:pt x="228012" y="1036"/>
                    <a:pt x="222443" y="-1283"/>
                    <a:pt x="217576" y="721"/>
                  </a:cubicBezTo>
                  <a:cubicBezTo>
                    <a:pt x="212710" y="2725"/>
                    <a:pt x="210391" y="8294"/>
                    <a:pt x="212395" y="13160"/>
                  </a:cubicBezTo>
                  <a:cubicBezTo>
                    <a:pt x="266340" y="144647"/>
                    <a:pt x="203481" y="294971"/>
                    <a:pt x="71994" y="348917"/>
                  </a:cubicBezTo>
                  <a:cubicBezTo>
                    <a:pt x="57829" y="354729"/>
                    <a:pt x="43173" y="359264"/>
                    <a:pt x="28200" y="362471"/>
                  </a:cubicBezTo>
                  <a:cubicBezTo>
                    <a:pt x="28076" y="362471"/>
                    <a:pt x="28029" y="362471"/>
                    <a:pt x="28086" y="362328"/>
                  </a:cubicBezTo>
                  <a:lnTo>
                    <a:pt x="66072" y="295176"/>
                  </a:lnTo>
                  <a:cubicBezTo>
                    <a:pt x="68978" y="290792"/>
                    <a:pt x="67779" y="284881"/>
                    <a:pt x="63395" y="281975"/>
                  </a:cubicBezTo>
                  <a:cubicBezTo>
                    <a:pt x="59011" y="279068"/>
                    <a:pt x="53100" y="280267"/>
                    <a:pt x="50194" y="284651"/>
                  </a:cubicBezTo>
                  <a:cubicBezTo>
                    <a:pt x="49939" y="285034"/>
                    <a:pt x="49713" y="285435"/>
                    <a:pt x="49517" y="285851"/>
                  </a:cubicBezTo>
                  <a:lnTo>
                    <a:pt x="1235" y="371224"/>
                  </a:lnTo>
                  <a:cubicBezTo>
                    <a:pt x="-1354" y="375804"/>
                    <a:pt x="260" y="381615"/>
                    <a:pt x="4839" y="384204"/>
                  </a:cubicBezTo>
                  <a:cubicBezTo>
                    <a:pt x="4841" y="384205"/>
                    <a:pt x="4843" y="384206"/>
                    <a:pt x="4845" y="384207"/>
                  </a:cubicBezTo>
                  <a:lnTo>
                    <a:pt x="90056" y="432394"/>
                  </a:lnTo>
                  <a:cubicBezTo>
                    <a:pt x="94602" y="435041"/>
                    <a:pt x="100433" y="433501"/>
                    <a:pt x="103080" y="428955"/>
                  </a:cubicBezTo>
                  <a:cubicBezTo>
                    <a:pt x="105727" y="424410"/>
                    <a:pt x="104188" y="418579"/>
                    <a:pt x="99642" y="415932"/>
                  </a:cubicBezTo>
                  <a:cubicBezTo>
                    <a:pt x="99571" y="415891"/>
                    <a:pt x="99500" y="415850"/>
                    <a:pt x="99428" y="415811"/>
                  </a:cubicBezTo>
                  <a:lnTo>
                    <a:pt x="36735" y="380359"/>
                  </a:lnTo>
                  <a:cubicBezTo>
                    <a:pt x="36620" y="380292"/>
                    <a:pt x="36639" y="380216"/>
                    <a:pt x="36735" y="380187"/>
                  </a:cubicBezTo>
                  <a:cubicBezTo>
                    <a:pt x="161784" y="350821"/>
                    <a:pt x="250313" y="239442"/>
                    <a:pt x="250704" y="110992"/>
                  </a:cubicBezTo>
                  <a:close/>
                </a:path>
              </a:pathLst>
            </a:custGeom>
            <a:grpFill/>
            <a:ln w="9525" cap="flat">
              <a:solidFill>
                <a:schemeClr val="accent4"/>
              </a:solidFill>
              <a:prstDash val="solid"/>
              <a:miter/>
            </a:ln>
          </xdr:spPr>
          <xdr:txBody>
            <a:bodyPr rtlCol="0" anchor="ctr"/>
            <a:lstStyle/>
            <a:p>
              <a:endParaRPr lang="en-CA"/>
            </a:p>
          </xdr:txBody>
        </xdr:sp>
        <xdr:sp macro="[0]!Synchronisation" textlink="">
          <xdr:nvSpPr>
            <xdr:cNvPr id="24" name="Forme libre : forme 23">
              <a:extLst>
                <a:ext uri="{FF2B5EF4-FFF2-40B4-BE49-F238E27FC236}">
                  <a16:creationId xmlns:a16="http://schemas.microsoft.com/office/drawing/2014/main" id="{9C7C22C5-BB49-4261-B41E-010F6BEB1DA7}"/>
                </a:ext>
              </a:extLst>
            </xdr:cNvPr>
            <xdr:cNvSpPr/>
          </xdr:nvSpPr>
          <xdr:spPr>
            <a:xfrm>
              <a:off x="8100852" y="1280398"/>
              <a:ext cx="315026" cy="385466"/>
            </a:xfrm>
            <a:custGeom>
              <a:avLst/>
              <a:gdLst>
                <a:gd name="connsiteX0" fmla="*/ 306704 w 315026"/>
                <a:gd name="connsiteY0" fmla="*/ 366474 h 385466"/>
                <a:gd name="connsiteX1" fmla="*/ 212349 w 315026"/>
                <a:gd name="connsiteY1" fmla="*/ 334241 h 385466"/>
                <a:gd name="connsiteX2" fmla="*/ 96220 w 315026"/>
                <a:gd name="connsiteY2" fmla="*/ 32518 h 385466"/>
                <a:gd name="connsiteX3" fmla="*/ 96392 w 315026"/>
                <a:gd name="connsiteY3" fmla="*/ 32518 h 385466"/>
                <a:gd name="connsiteX4" fmla="*/ 135397 w 315026"/>
                <a:gd name="connsiteY4" fmla="*/ 98964 h 385466"/>
                <a:gd name="connsiteX5" fmla="*/ 148441 w 315026"/>
                <a:gd name="connsiteY5" fmla="*/ 102341 h 385466"/>
                <a:gd name="connsiteX6" fmla="*/ 151818 w 315026"/>
                <a:gd name="connsiteY6" fmla="*/ 89297 h 385466"/>
                <a:gd name="connsiteX7" fmla="*/ 102173 w 315026"/>
                <a:gd name="connsiteY7" fmla="*/ 4705 h 385466"/>
                <a:gd name="connsiteX8" fmla="*/ 89137 w 315026"/>
                <a:gd name="connsiteY8" fmla="*/ 1312 h 385466"/>
                <a:gd name="connsiteX9" fmla="*/ 89134 w 315026"/>
                <a:gd name="connsiteY9" fmla="*/ 1314 h 385466"/>
                <a:gd name="connsiteX10" fmla="*/ 4704 w 315026"/>
                <a:gd name="connsiteY10" fmla="*/ 50844 h 385466"/>
                <a:gd name="connsiteX11" fmla="*/ 1313 w 315026"/>
                <a:gd name="connsiteY11" fmla="*/ 63884 h 385466"/>
                <a:gd name="connsiteX12" fmla="*/ 14353 w 315026"/>
                <a:gd name="connsiteY12" fmla="*/ 67275 h 385466"/>
                <a:gd name="connsiteX13" fmla="*/ 76589 w 315026"/>
                <a:gd name="connsiteY13" fmla="*/ 30746 h 385466"/>
                <a:gd name="connsiteX14" fmla="*/ 76723 w 315026"/>
                <a:gd name="connsiteY14" fmla="*/ 30851 h 385466"/>
                <a:gd name="connsiteX15" fmla="*/ 260592 w 315026"/>
                <a:gd name="connsiteY15" fmla="*/ 375866 h 385466"/>
                <a:gd name="connsiteX16" fmla="*/ 304170 w 315026"/>
                <a:gd name="connsiteY16" fmla="*/ 385381 h 385466"/>
                <a:gd name="connsiteX17" fmla="*/ 305456 w 315026"/>
                <a:gd name="connsiteY17" fmla="*/ 385467 h 385466"/>
                <a:gd name="connsiteX18" fmla="*/ 315027 w 315026"/>
                <a:gd name="connsiteY18" fmla="*/ 375989 h 385466"/>
                <a:gd name="connsiteX19" fmla="*/ 306704 w 315026"/>
                <a:gd name="connsiteY19" fmla="*/ 366493 h 38546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Lst>
              <a:rect l="l" t="t" r="r" b="b"/>
              <a:pathLst>
                <a:path w="315026" h="385466">
                  <a:moveTo>
                    <a:pt x="306704" y="366474"/>
                  </a:moveTo>
                  <a:cubicBezTo>
                    <a:pt x="273440" y="362030"/>
                    <a:pt x="241379" y="351077"/>
                    <a:pt x="212349" y="334241"/>
                  </a:cubicBezTo>
                  <a:cubicBezTo>
                    <a:pt x="107665" y="273352"/>
                    <a:pt x="59373" y="147881"/>
                    <a:pt x="96220" y="32518"/>
                  </a:cubicBezTo>
                  <a:cubicBezTo>
                    <a:pt x="96220" y="32404"/>
                    <a:pt x="96335" y="32394"/>
                    <a:pt x="96392" y="32518"/>
                  </a:cubicBezTo>
                  <a:lnTo>
                    <a:pt x="135397" y="98964"/>
                  </a:lnTo>
                  <a:cubicBezTo>
                    <a:pt x="138066" y="103499"/>
                    <a:pt x="143906" y="105011"/>
                    <a:pt x="148441" y="102341"/>
                  </a:cubicBezTo>
                  <a:cubicBezTo>
                    <a:pt x="152976" y="99671"/>
                    <a:pt x="154488" y="93831"/>
                    <a:pt x="151818" y="89297"/>
                  </a:cubicBezTo>
                  <a:lnTo>
                    <a:pt x="102173" y="4705"/>
                  </a:lnTo>
                  <a:cubicBezTo>
                    <a:pt x="99510" y="168"/>
                    <a:pt x="93674" y="-1351"/>
                    <a:pt x="89137" y="1312"/>
                  </a:cubicBezTo>
                  <a:cubicBezTo>
                    <a:pt x="89136" y="1312"/>
                    <a:pt x="89135" y="1313"/>
                    <a:pt x="89134" y="1314"/>
                  </a:cubicBezTo>
                  <a:lnTo>
                    <a:pt x="4704" y="50844"/>
                  </a:lnTo>
                  <a:cubicBezTo>
                    <a:pt x="167" y="53508"/>
                    <a:pt x="-1351" y="59347"/>
                    <a:pt x="1313" y="63884"/>
                  </a:cubicBezTo>
                  <a:cubicBezTo>
                    <a:pt x="3977" y="68421"/>
                    <a:pt x="9816" y="69939"/>
                    <a:pt x="14353" y="67275"/>
                  </a:cubicBezTo>
                  <a:lnTo>
                    <a:pt x="76589" y="30746"/>
                  </a:lnTo>
                  <a:cubicBezTo>
                    <a:pt x="76703" y="30680"/>
                    <a:pt x="76761" y="30746"/>
                    <a:pt x="76723" y="30851"/>
                  </a:cubicBezTo>
                  <a:cubicBezTo>
                    <a:pt x="32224" y="176898"/>
                    <a:pt x="114544" y="331367"/>
                    <a:pt x="260592" y="375866"/>
                  </a:cubicBezTo>
                  <a:cubicBezTo>
                    <a:pt x="274838" y="380206"/>
                    <a:pt x="289411" y="383389"/>
                    <a:pt x="304170" y="385381"/>
                  </a:cubicBezTo>
                  <a:cubicBezTo>
                    <a:pt x="304596" y="385438"/>
                    <a:pt x="305026" y="385467"/>
                    <a:pt x="305456" y="385467"/>
                  </a:cubicBezTo>
                  <a:cubicBezTo>
                    <a:pt x="310717" y="385493"/>
                    <a:pt x="315002" y="381248"/>
                    <a:pt x="315027" y="375989"/>
                  </a:cubicBezTo>
                  <a:cubicBezTo>
                    <a:pt x="315050" y="371175"/>
                    <a:pt x="311479" y="367101"/>
                    <a:pt x="306704" y="366493"/>
                  </a:cubicBezTo>
                  <a:close/>
                </a:path>
              </a:pathLst>
            </a:custGeom>
            <a:grpFill/>
            <a:ln w="9525" cap="flat">
              <a:solidFill>
                <a:schemeClr val="accent4"/>
              </a:solidFill>
              <a:prstDash val="solid"/>
              <a:miter/>
            </a:ln>
          </xdr:spPr>
          <xdr:txBody>
            <a:bodyPr rtlCol="0" anchor="ctr"/>
            <a:lstStyle/>
            <a:p>
              <a:endParaRPr lang="en-CA"/>
            </a:p>
          </xdr:txBody>
        </xdr:sp>
        <xdr:sp macro="[0]!Synchronisation" textlink="">
          <xdr:nvSpPr>
            <xdr:cNvPr id="25" name="Forme libre : forme 24">
              <a:extLst>
                <a:ext uri="{FF2B5EF4-FFF2-40B4-BE49-F238E27FC236}">
                  <a16:creationId xmlns:a16="http://schemas.microsoft.com/office/drawing/2014/main" id="{43EFB53D-A0F3-44CA-9E75-19BBE704D7FB}"/>
                </a:ext>
              </a:extLst>
            </xdr:cNvPr>
            <xdr:cNvSpPr/>
          </xdr:nvSpPr>
          <xdr:spPr>
            <a:xfrm>
              <a:off x="8221056" y="1115914"/>
              <a:ext cx="442235" cy="123011"/>
            </a:xfrm>
            <a:custGeom>
              <a:avLst/>
              <a:gdLst>
                <a:gd name="connsiteX0" fmla="*/ 411213 w 442235"/>
                <a:gd name="connsiteY0" fmla="*/ 103419 h 123011"/>
                <a:gd name="connsiteX1" fmla="*/ 411146 w 442235"/>
                <a:gd name="connsiteY1" fmla="*/ 103581 h 123011"/>
                <a:gd name="connsiteX2" fmla="*/ 334556 w 442235"/>
                <a:gd name="connsiteY2" fmla="*/ 103962 h 123011"/>
                <a:gd name="connsiteX3" fmla="*/ 325055 w 442235"/>
                <a:gd name="connsiteY3" fmla="*/ 113511 h 123011"/>
                <a:gd name="connsiteX4" fmla="*/ 334604 w 442235"/>
                <a:gd name="connsiteY4" fmla="*/ 123012 h 123011"/>
                <a:gd name="connsiteX5" fmla="*/ 334604 w 442235"/>
                <a:gd name="connsiteY5" fmla="*/ 123012 h 123011"/>
                <a:gd name="connsiteX6" fmla="*/ 432711 w 442235"/>
                <a:gd name="connsiteY6" fmla="*/ 122526 h 123011"/>
                <a:gd name="connsiteX7" fmla="*/ 442236 w 442235"/>
                <a:gd name="connsiteY7" fmla="*/ 113001 h 123011"/>
                <a:gd name="connsiteX8" fmla="*/ 441722 w 442235"/>
                <a:gd name="connsiteY8" fmla="*/ 15065 h 123011"/>
                <a:gd name="connsiteX9" fmla="*/ 432936 w 442235"/>
                <a:gd name="connsiteY9" fmla="*/ 5540 h 123011"/>
                <a:gd name="connsiteX10" fmla="*/ 432197 w 442235"/>
                <a:gd name="connsiteY10" fmla="*/ 5540 h 123011"/>
                <a:gd name="connsiteX11" fmla="*/ 422672 w 442235"/>
                <a:gd name="connsiteY11" fmla="*/ 15065 h 123011"/>
                <a:gd name="connsiteX12" fmla="*/ 422672 w 442235"/>
                <a:gd name="connsiteY12" fmla="*/ 15113 h 123011"/>
                <a:gd name="connsiteX13" fmla="*/ 423034 w 442235"/>
                <a:gd name="connsiteY13" fmla="*/ 87607 h 123011"/>
                <a:gd name="connsiteX14" fmla="*/ 422872 w 442235"/>
                <a:gd name="connsiteY14" fmla="*/ 87674 h 123011"/>
                <a:gd name="connsiteX15" fmla="*/ 82610 w 442235"/>
                <a:gd name="connsiteY15" fmla="*/ 36725 h 123011"/>
                <a:gd name="connsiteX16" fmla="*/ 1952 w 442235"/>
                <a:gd name="connsiteY16" fmla="*/ 107210 h 123011"/>
                <a:gd name="connsiteX17" fmla="*/ 3749 w 442235"/>
                <a:gd name="connsiteY17" fmla="*/ 120560 h 123011"/>
                <a:gd name="connsiteX18" fmla="*/ 17040 w 442235"/>
                <a:gd name="connsiteY18" fmla="*/ 118840 h 123011"/>
                <a:gd name="connsiteX19" fmla="*/ 92135 w 442235"/>
                <a:gd name="connsiteY19" fmla="*/ 53251 h 123011"/>
                <a:gd name="connsiteX20" fmla="*/ 411213 w 442235"/>
                <a:gd name="connsiteY20" fmla="*/ 103419 h 12301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Lst>
              <a:rect l="l" t="t" r="r" b="b"/>
              <a:pathLst>
                <a:path w="442235" h="123011">
                  <a:moveTo>
                    <a:pt x="411213" y="103419"/>
                  </a:moveTo>
                  <a:cubicBezTo>
                    <a:pt x="411299" y="103505"/>
                    <a:pt x="411270" y="103581"/>
                    <a:pt x="411146" y="103581"/>
                  </a:cubicBezTo>
                  <a:lnTo>
                    <a:pt x="334556" y="103962"/>
                  </a:lnTo>
                  <a:cubicBezTo>
                    <a:pt x="329295" y="103975"/>
                    <a:pt x="325041" y="108250"/>
                    <a:pt x="325055" y="113511"/>
                  </a:cubicBezTo>
                  <a:cubicBezTo>
                    <a:pt x="325068" y="118771"/>
                    <a:pt x="329343" y="123025"/>
                    <a:pt x="334604" y="123012"/>
                  </a:cubicBezTo>
                  <a:lnTo>
                    <a:pt x="334604" y="123012"/>
                  </a:lnTo>
                  <a:lnTo>
                    <a:pt x="432711" y="122526"/>
                  </a:lnTo>
                  <a:cubicBezTo>
                    <a:pt x="437972" y="122526"/>
                    <a:pt x="442236" y="118262"/>
                    <a:pt x="442236" y="113001"/>
                  </a:cubicBezTo>
                  <a:lnTo>
                    <a:pt x="441722" y="15065"/>
                  </a:lnTo>
                  <a:cubicBezTo>
                    <a:pt x="441926" y="10008"/>
                    <a:pt x="437992" y="5744"/>
                    <a:pt x="432936" y="5540"/>
                  </a:cubicBezTo>
                  <a:cubicBezTo>
                    <a:pt x="432689" y="5530"/>
                    <a:pt x="432442" y="5530"/>
                    <a:pt x="432197" y="5540"/>
                  </a:cubicBezTo>
                  <a:cubicBezTo>
                    <a:pt x="426936" y="5540"/>
                    <a:pt x="422672" y="9804"/>
                    <a:pt x="422672" y="15065"/>
                  </a:cubicBezTo>
                  <a:cubicBezTo>
                    <a:pt x="422672" y="15081"/>
                    <a:pt x="422672" y="15096"/>
                    <a:pt x="422672" y="15113"/>
                  </a:cubicBezTo>
                  <a:lnTo>
                    <a:pt x="423034" y="87607"/>
                  </a:lnTo>
                  <a:cubicBezTo>
                    <a:pt x="423034" y="87741"/>
                    <a:pt x="422967" y="87769"/>
                    <a:pt x="422872" y="87674"/>
                  </a:cubicBezTo>
                  <a:cubicBezTo>
                    <a:pt x="334959" y="-6101"/>
                    <a:pt x="194135" y="-27187"/>
                    <a:pt x="82610" y="36725"/>
                  </a:cubicBezTo>
                  <a:cubicBezTo>
                    <a:pt x="51358" y="54697"/>
                    <a:pt x="23950" y="78647"/>
                    <a:pt x="1952" y="107210"/>
                  </a:cubicBezTo>
                  <a:cubicBezTo>
                    <a:pt x="-1238" y="111392"/>
                    <a:pt x="-434" y="117369"/>
                    <a:pt x="3749" y="120560"/>
                  </a:cubicBezTo>
                  <a:cubicBezTo>
                    <a:pt x="7902" y="123727"/>
                    <a:pt x="13830" y="122960"/>
                    <a:pt x="17040" y="118840"/>
                  </a:cubicBezTo>
                  <a:cubicBezTo>
                    <a:pt x="37522" y="92257"/>
                    <a:pt x="63039" y="69970"/>
                    <a:pt x="92135" y="53251"/>
                  </a:cubicBezTo>
                  <a:cubicBezTo>
                    <a:pt x="197105" y="-6887"/>
                    <a:pt x="329762" y="13971"/>
                    <a:pt x="411213" y="103419"/>
                  </a:cubicBezTo>
                  <a:close/>
                </a:path>
              </a:pathLst>
            </a:custGeom>
            <a:grpFill/>
            <a:ln w="9525" cap="flat">
              <a:solidFill>
                <a:schemeClr val="accent4"/>
              </a:solidFill>
              <a:prstDash val="solid"/>
              <a:miter/>
            </a:ln>
          </xdr:spPr>
          <xdr:txBody>
            <a:bodyPr rtlCol="0" anchor="ctr"/>
            <a:lstStyle/>
            <a:p>
              <a:endParaRPr lang="en-CA"/>
            </a:p>
          </xdr:txBody>
        </xdr:sp>
      </xdr:grpSp>
    </xdr:grpSp>
    <xdr:clientData fPrintsWithSheet="0"/>
  </xdr:twoCellAnchor>
  <xdr:twoCellAnchor>
    <xdr:from>
      <xdr:col>6</xdr:col>
      <xdr:colOff>1108010</xdr:colOff>
      <xdr:row>6</xdr:row>
      <xdr:rowOff>68035</xdr:rowOff>
    </xdr:from>
    <xdr:to>
      <xdr:col>8</xdr:col>
      <xdr:colOff>311021</xdr:colOff>
      <xdr:row>9</xdr:row>
      <xdr:rowOff>87474</xdr:rowOff>
    </xdr:to>
    <xdr:sp macro="[0]!TEST" textlink="">
      <xdr:nvSpPr>
        <xdr:cNvPr id="3" name="ZoneTexte 2">
          <a:extLst>
            <a:ext uri="{FF2B5EF4-FFF2-40B4-BE49-F238E27FC236}">
              <a16:creationId xmlns:a16="http://schemas.microsoft.com/office/drawing/2014/main" id="{0CCAECF4-F9D2-4CCD-9B10-3A83CE94C3EB}"/>
            </a:ext>
          </a:extLst>
        </xdr:cNvPr>
        <xdr:cNvSpPr txBox="1"/>
      </xdr:nvSpPr>
      <xdr:spPr>
        <a:xfrm>
          <a:off x="8319796" y="1059413"/>
          <a:ext cx="1516225" cy="495689"/>
        </a:xfrm>
        <a:prstGeom prst="rect">
          <a:avLst/>
        </a:prstGeom>
        <a:solidFill>
          <a:schemeClr val="accent4"/>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a:t>USER FORME DIRECTIVE</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9</xdr:col>
      <xdr:colOff>76199</xdr:colOff>
      <xdr:row>3</xdr:row>
      <xdr:rowOff>9526</xdr:rowOff>
    </xdr:from>
    <xdr:to>
      <xdr:col>12</xdr:col>
      <xdr:colOff>575924</xdr:colOff>
      <xdr:row>4</xdr:row>
      <xdr:rowOff>143026</xdr:rowOff>
    </xdr:to>
    <xdr:sp macro="[0]!RetourauregistreDC" textlink="">
      <xdr:nvSpPr>
        <xdr:cNvPr id="2" name="Rectangle : coins arrondis 1">
          <a:extLst>
            <a:ext uri="{FF2B5EF4-FFF2-40B4-BE49-F238E27FC236}">
              <a16:creationId xmlns:a16="http://schemas.microsoft.com/office/drawing/2014/main" id="{73066BE1-344B-4449-8BB5-42CEED8C7ECC}"/>
            </a:ext>
          </a:extLst>
        </xdr:cNvPr>
        <xdr:cNvSpPr/>
      </xdr:nvSpPr>
      <xdr:spPr>
        <a:xfrm>
          <a:off x="6743699" y="485776"/>
          <a:ext cx="2700000" cy="324000"/>
        </a:xfrm>
        <a:prstGeom prst="roundRect">
          <a:avLst>
            <a:gd name="adj" fmla="val 50000"/>
          </a:avLst>
        </a:prstGeom>
        <a:solidFill>
          <a:schemeClr val="accent3"/>
        </a:solidFill>
        <a:ln>
          <a:no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CA" sz="1000" b="1">
              <a:latin typeface="Arial" panose="020B0604020202020204" pitchFamily="34" charset="0"/>
              <a:cs typeface="Arial" panose="020B0604020202020204" pitchFamily="34" charset="0"/>
            </a:rPr>
            <a:t>RETOUR</a:t>
          </a:r>
          <a:r>
            <a:rPr lang="en-CA" sz="1000" b="1" baseline="0">
              <a:latin typeface="Arial" panose="020B0604020202020204" pitchFamily="34" charset="0"/>
              <a:cs typeface="Arial" panose="020B0604020202020204" pitchFamily="34" charset="0"/>
            </a:rPr>
            <a:t> AU REGISTRE</a:t>
          </a:r>
          <a:endParaRPr lang="en-CA" sz="1000" b="1">
            <a:latin typeface="Arial" panose="020B0604020202020204" pitchFamily="34" charset="0"/>
            <a:cs typeface="Arial" panose="020B0604020202020204" pitchFamily="34" charset="0"/>
          </a:endParaRPr>
        </a:p>
      </xdr:txBody>
    </xdr:sp>
    <xdr:clientData fPrintsWithSheet="0"/>
  </xdr:twoCellAnchor>
  <xdr:twoCellAnchor editAs="absolute">
    <xdr:from>
      <xdr:col>9</xdr:col>
      <xdr:colOff>76199</xdr:colOff>
      <xdr:row>5</xdr:row>
      <xdr:rowOff>47776</xdr:rowOff>
    </xdr:from>
    <xdr:to>
      <xdr:col>12</xdr:col>
      <xdr:colOff>575924</xdr:colOff>
      <xdr:row>7</xdr:row>
      <xdr:rowOff>66976</xdr:rowOff>
    </xdr:to>
    <xdr:sp macro="[0]!Enregristrerpdfdirective" textlink="">
      <xdr:nvSpPr>
        <xdr:cNvPr id="7" name="Rectangle : coins arrondis 6">
          <a:extLst>
            <a:ext uri="{FF2B5EF4-FFF2-40B4-BE49-F238E27FC236}">
              <a16:creationId xmlns:a16="http://schemas.microsoft.com/office/drawing/2014/main" id="{85F7D182-7BD8-49C6-B122-B75D2495501B}"/>
            </a:ext>
          </a:extLst>
        </xdr:cNvPr>
        <xdr:cNvSpPr/>
      </xdr:nvSpPr>
      <xdr:spPr>
        <a:xfrm>
          <a:off x="6743699" y="876451"/>
          <a:ext cx="2700000" cy="324000"/>
        </a:xfrm>
        <a:prstGeom prst="roundRect">
          <a:avLst>
            <a:gd name="adj" fmla="val 50000"/>
          </a:avLst>
        </a:prstGeom>
        <a:solidFill>
          <a:schemeClr val="accent5"/>
        </a:solidFill>
        <a:ln>
          <a:no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CA" sz="1000" b="1">
              <a:latin typeface="Arial" panose="020B0604020202020204" pitchFamily="34" charset="0"/>
              <a:cs typeface="Arial" panose="020B0604020202020204" pitchFamily="34" charset="0"/>
            </a:rPr>
            <a:t>ENREGISTRER LA </a:t>
          </a:r>
          <a:r>
            <a:rPr lang="en-CA" sz="1000" b="1" u="sng">
              <a:latin typeface="Arial" panose="020B0604020202020204" pitchFamily="34" charset="0"/>
              <a:cs typeface="Arial" panose="020B0604020202020204" pitchFamily="34" charset="0"/>
            </a:rPr>
            <a:t>DIRECTIVE</a:t>
          </a:r>
        </a:p>
      </xdr:txBody>
    </xdr:sp>
    <xdr:clientData fPrintsWithSheet="0"/>
  </xdr:twoCellAnchor>
  <xdr:twoCellAnchor editAs="absolute">
    <xdr:from>
      <xdr:col>9</xdr:col>
      <xdr:colOff>76199</xdr:colOff>
      <xdr:row>7</xdr:row>
      <xdr:rowOff>123675</xdr:rowOff>
    </xdr:from>
    <xdr:to>
      <xdr:col>12</xdr:col>
      <xdr:colOff>575924</xdr:colOff>
      <xdr:row>9</xdr:row>
      <xdr:rowOff>142875</xdr:rowOff>
    </xdr:to>
    <xdr:sp macro="[0]!Enregristrerpdfsoumission" textlink="">
      <xdr:nvSpPr>
        <xdr:cNvPr id="8" name="Rectangle : coins arrondis 7">
          <a:extLst>
            <a:ext uri="{FF2B5EF4-FFF2-40B4-BE49-F238E27FC236}">
              <a16:creationId xmlns:a16="http://schemas.microsoft.com/office/drawing/2014/main" id="{3EF6754D-B5A8-4E94-8240-0224875330C7}"/>
            </a:ext>
          </a:extLst>
        </xdr:cNvPr>
        <xdr:cNvSpPr/>
      </xdr:nvSpPr>
      <xdr:spPr>
        <a:xfrm>
          <a:off x="6743699" y="1257150"/>
          <a:ext cx="2700000" cy="324000"/>
        </a:xfrm>
        <a:prstGeom prst="roundRect">
          <a:avLst>
            <a:gd name="adj" fmla="val 50000"/>
          </a:avLst>
        </a:prstGeom>
        <a:solidFill>
          <a:schemeClr val="accent2"/>
        </a:solidFill>
        <a:ln>
          <a:noFill/>
        </a:ln>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CA" sz="1000" b="1">
              <a:latin typeface="Arial" panose="020B0604020202020204" pitchFamily="34" charset="0"/>
              <a:cs typeface="Arial" panose="020B0604020202020204" pitchFamily="34" charset="0"/>
            </a:rPr>
            <a:t>ENREGISTRER</a:t>
          </a:r>
          <a:r>
            <a:rPr lang="en-CA" sz="1000" b="1" baseline="0">
              <a:latin typeface="Arial" panose="020B0604020202020204" pitchFamily="34" charset="0"/>
              <a:cs typeface="Arial" panose="020B0604020202020204" pitchFamily="34" charset="0"/>
            </a:rPr>
            <a:t> AVEC LA </a:t>
          </a:r>
          <a:r>
            <a:rPr lang="en-CA" sz="1000" b="1" u="sng" baseline="0">
              <a:latin typeface="Arial" panose="020B0604020202020204" pitchFamily="34" charset="0"/>
              <a:cs typeface="Arial" panose="020B0604020202020204" pitchFamily="34" charset="0"/>
            </a:rPr>
            <a:t>SOUMISSION</a:t>
          </a:r>
          <a:endParaRPr lang="en-CA" sz="1000" b="1" u="sng">
            <a:latin typeface="Arial" panose="020B0604020202020204" pitchFamily="34" charset="0"/>
            <a:cs typeface="Arial" panose="020B0604020202020204" pitchFamily="34" charset="0"/>
          </a:endParaRPr>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AB79B19-E462-42F8-B728-992EF548094F}" name="TB_architecture" displayName="TB_architecture" ref="A13:P164" totalsRowCount="1" dataDxfId="111" totalsRowDxfId="109" tableBorderDxfId="110" headerRowCellStyle="Titre TB">
  <autoFilter ref="A13:P163" xr:uid="{4AB79B19-E462-42F8-B728-992EF548094F}"/>
  <tableColumns count="16">
    <tableColumn id="1" xr3:uid="{552BC6EC-98C0-4C01-BF17-DB7145AD2452}" name="DC #" dataDxfId="23" dataCellStyle="Normal TB V"/>
    <tableColumn id="2" xr3:uid="{1EEC2C94-EC49-4C1F-9F3A-D9E63032D00A}" name="Sujet" dataDxfId="22" dataCellStyle="Normal TB V">
      <calculatedColumnFormula>IFERROR(INDIRECT(ADDRESS(16,3,,,$A14)),"")</calculatedColumnFormula>
    </tableColumn>
    <tableColumn id="3" xr3:uid="{3B6ED2A3-110D-4436-A752-9FC107F9675B}" name="Dir. émise le" dataDxfId="21" dataCellStyle="Normal DATE V">
      <calculatedColumnFormula>IFERROR(INDIRECT(ADDRESS(11,3,,,$A14)),"")</calculatedColumnFormula>
    </tableColumn>
    <tableColumn id="4" xr3:uid="{6D3C6665-D7BD-42AF-86C8-DBD2FD08418F}" name="R #" dataDxfId="20" dataCellStyle="Normal TB"/>
    <tableColumn id="5" xr3:uid="{1C4D4A76-CD66-4A0A-A1B7-91F7F756D09A}" name="Rév. émise le" dataDxfId="19" dataCellStyle="Normal DATE V">
      <calculatedColumnFormula>IFERROR(IF(INDIRECT(ADDRESS(11,9,,,$A14))="","",INDIRECT(ADDRESS(11,9,,,$A14))),"")</calculatedColumnFormula>
    </tableColumn>
    <tableColumn id="16" xr3:uid="{B2A0D456-176A-4C40-9AA1-322C1A8309EB}" name="Cancel" dataDxfId="18" dataCellStyle="Normal TB"/>
    <tableColumn id="6" xr3:uid="{12B59E49-0329-474B-9221-6E7DE02BF30E}" name="Env. au client le" dataDxfId="17" dataCellStyle="Normal DATE V">
      <calculatedColumnFormula>IFERROR(IF(OR(INDIRECT(ADDRESS(52,2,,,$A14))="",INDIRECT(ADDRESS(52,2,,,$A14))="aaaa-mm-jj"),"",INDIRECT(ADDRESS(52,2,,,$A14))),"")</calculatedColumnFormula>
    </tableColumn>
    <tableColumn id="7" xr3:uid="{D9998187-E0F4-465F-A8C7-13816B1F1B1A}" name="Coût R1 reçu" dataDxfId="16" dataCellStyle="Normal DATE"/>
    <tableColumn id="8" xr3:uid="{647ACED5-FABC-4B4D-9AEB-FA7CF0BC3F11}" name="Coût R1 renv." dataDxfId="15" dataCellStyle="Normal DATE"/>
    <tableColumn id="9" xr3:uid="{A747B4AF-56CA-48FA-849B-B78E59D9A684}" name="Coût R2 reçu" dataDxfId="14" dataCellStyle="Normal DATE"/>
    <tableColumn id="10" xr3:uid="{4BB7C58A-A02F-432D-B891-24A6349713BD}" name="Coût R2 renv." dataDxfId="13" dataCellStyle="Normal DATE"/>
    <tableColumn id="11" xr3:uid="{EDB36F1E-F113-4776-80F5-DCE007347FAD}" name="Approuvé le" totalsRowLabel="Sous-total :" dataDxfId="12" totalsRowDxfId="11" dataCellStyle="Normal DATE"/>
    <tableColumn id="12" xr3:uid="{542B97F1-3FEF-4EF7-B737-84F6AE8F7199}" name="JP" totalsRowFunction="custom" dataDxfId="10" totalsRowDxfId="9" dataCellStyle="Normal NB V">
      <calculatedColumnFormula>IFERROR(INDIRECT(ADDRESS(46,9,,,$A14)),"")</calculatedColumnFormula>
      <totalsRowFormula>SUMIF(TB_architecture[Cancel],"",TB_architecture[JP])</totalsRowFormula>
    </tableColumn>
    <tableColumn id="13" xr3:uid="{1F338FE8-BFB1-45C8-B6AC-2A56ACD99B9D}" name="Extra | Crédit" totalsRowFunction="custom" dataDxfId="8" totalsRowDxfId="7" dataCellStyle="Normal $V">
      <calculatedColumnFormula>IFERROR(INDIRECT(ADDRESS(46,3,,,$A14)),"")</calculatedColumnFormula>
      <totalsRowFormula>SUMIF(TB_architecture[Cancel],"",TB_architecture[Extra | Crédit])</totalsRowFormula>
    </tableColumn>
    <tableColumn id="14" xr3:uid="{7DBFCAE1-C40A-4906-8203-43D8213D4571}" name="ODC" dataDxfId="6" dataCellStyle="Normal TB"/>
    <tableColumn id="17" xr3:uid="{77D98627-469E-4220-962E-752CB21F7D7F}" name="Commentaire" dataDxfId="5" dataCellStyle="Normal TB"/>
  </tableColumns>
  <tableStyleInfo name="TableStyleLight8" showFirstColumn="1"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B6A333D-D0F8-419B-86AC-460AC881A26B}" name="TB_mécanique" displayName="TB_mécanique" ref="A168:P319" totalsRowCount="1" dataDxfId="108" totalsRowDxfId="106" tableBorderDxfId="107" headerRowCellStyle="Titre TB">
  <autoFilter ref="A168:P318" xr:uid="{4B6A333D-D0F8-419B-86AC-460AC881A26B}"/>
  <sortState xmlns:xlrd2="http://schemas.microsoft.com/office/spreadsheetml/2017/richdata2" ref="A318:P318">
    <sortCondition ref="B168:B318"/>
  </sortState>
  <tableColumns count="16">
    <tableColumn id="1" xr3:uid="{32081483-D4B9-46D5-B04D-70C91BAA9F8A}" name="DC #" dataDxfId="105" dataCellStyle="Normal TB V" totalsRowCellStyle="Normal"/>
    <tableColumn id="2" xr3:uid="{F00EA09E-79BC-491B-AAC2-983B3248D637}" name="Sujet" dataDxfId="104" dataCellStyle="Normal TB V" totalsRowCellStyle="Normal">
      <calculatedColumnFormula>IFERROR(INDIRECT(ADDRESS(16,3,,,$A169)),"")</calculatedColumnFormula>
    </tableColumn>
    <tableColumn id="3" xr3:uid="{9721F27F-91FD-4F42-A06C-AA997AAE600B}" name="Dir. émise le" dataDxfId="103" dataCellStyle="Normal DATE V" totalsRowCellStyle="Normal">
      <calculatedColumnFormula>IFERROR(INDIRECT(ADDRESS(11,3,,,$A169)),"")</calculatedColumnFormula>
    </tableColumn>
    <tableColumn id="4" xr3:uid="{B680B76B-A8B2-4BCF-BCBF-E5CEA2A246D8}" name="R #" dataDxfId="102" dataCellStyle="Normal TB" totalsRowCellStyle="Normal"/>
    <tableColumn id="5" xr3:uid="{38345863-D93F-4833-8993-36F275D56F1D}" name="Rév. émise le" dataDxfId="101" dataCellStyle="Normal DATE V" totalsRowCellStyle="Normal">
      <calculatedColumnFormula>IFERROR(IF(INDIRECT(ADDRESS(11,9,,,$A169))="","",INDIRECT(ADDRESS(11,9,,,$A169))),"")</calculatedColumnFormula>
    </tableColumn>
    <tableColumn id="15" xr3:uid="{B9F869CB-6657-4FA0-8249-CF485FEDE1DB}" name="Cancel" dataDxfId="100" dataCellStyle="Normal TB" totalsRowCellStyle="Normal"/>
    <tableColumn id="6" xr3:uid="{84D592DC-DABD-4945-9332-0C76CB218180}" name="Env. client le" dataDxfId="99" dataCellStyle="Normal DATE V" totalsRowCellStyle="Normal">
      <calculatedColumnFormula>IFERROR(IF(OR(INDIRECT(ADDRESS(52,2,,,$A169))="",INDIRECT(ADDRESS(52,2,,,$A169))="aaaa-mm-jj"),"",INDIRECT(ADDRESS(52,2,,,$A169))),"")</calculatedColumnFormula>
    </tableColumn>
    <tableColumn id="7" xr3:uid="{199DF88D-F88C-4CA0-A915-EDDC50D8A366}" name="Coût R1 reçu" dataDxfId="98" dataCellStyle="Normal DATE" totalsRowCellStyle="Normal"/>
    <tableColumn id="8" xr3:uid="{CAB2C56A-0BCD-442D-8D52-32EF70DB0F3B}" name="Coût R1 renv." dataDxfId="97" dataCellStyle="Normal DATE" totalsRowCellStyle="Normal"/>
    <tableColumn id="9" xr3:uid="{BBE84049-E80B-449B-8A2A-EF7D92336AA9}" name="Coût R2 reçu" dataDxfId="96" dataCellStyle="Normal DATE" totalsRowCellStyle="Normal"/>
    <tableColumn id="10" xr3:uid="{E09A5C60-0B3F-4E52-8C93-DD12ADB62A1C}" name="Coût R2 renv." dataDxfId="95" dataCellStyle="Normal DATE" totalsRowCellStyle="Normal"/>
    <tableColumn id="11" xr3:uid="{E41D3F95-86BA-4636-A3E2-519A7BEC33D0}" name="Approuvé le" totalsRowLabel="Sous-total :" dataDxfId="94" totalsRowDxfId="93" dataCellStyle="Normal DATE"/>
    <tableColumn id="12" xr3:uid="{B2AE7CB8-EF03-404C-9F95-F0123486FA8E}" name="JP" totalsRowFunction="custom" dataDxfId="92" totalsRowDxfId="91" dataCellStyle="Normal NB V">
      <calculatedColumnFormula>IFERROR(INDIRECT(ADDRESS(46,9,,,$A169)),"")</calculatedColumnFormula>
      <totalsRowFormula>SUMIF(TB_mécanique[Cancel],"",TB_mécanique[JP])</totalsRowFormula>
    </tableColumn>
    <tableColumn id="13" xr3:uid="{CB224138-2781-48EB-80A0-DFB45CEA791F}" name="Extra | Crédit" totalsRowFunction="custom" dataDxfId="90" totalsRowDxfId="89" dataCellStyle="Normal $V">
      <calculatedColumnFormula>IFERROR(INDIRECT(ADDRESS(46,3,,,$A169)),"")</calculatedColumnFormula>
      <totalsRowFormula>SUMIF(TB_mécanique[Cancel],"",TB_mécanique[Extra | Crédit])</totalsRowFormula>
    </tableColumn>
    <tableColumn id="14" xr3:uid="{47098985-10F3-4747-922D-6BA92B6A0941}" name="ODC" dataDxfId="88" dataCellStyle="Normal TB" totalsRowCellStyle="Normal"/>
    <tableColumn id="16" xr3:uid="{D53FF468-3405-41C8-BC80-8D4921BFAF80}" name="Commentaire" dataDxfId="87" dataCellStyle="Normal TB" totalsRowCellStyle="Normal"/>
  </tableColumns>
  <tableStyleInfo name="TableStyleLight8" showFirstColumn="1"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99F9BDE-0D54-4594-AE2E-77523ACC3B39}" name="TB_structure" displayName="TB_structure" ref="A323:P474" totalsRowCount="1" dataDxfId="86" totalsRowDxfId="84" tableBorderDxfId="85" headerRowCellStyle="Titre TB">
  <autoFilter ref="A323:P473" xr:uid="{699F9BDE-0D54-4594-AE2E-77523ACC3B39}"/>
  <tableColumns count="16">
    <tableColumn id="1" xr3:uid="{8F16D73D-2CCB-44D0-A45F-3D02D5345042}" name="DC #" dataDxfId="83" dataCellStyle="Normal TB V" totalsRowCellStyle="Normal"/>
    <tableColumn id="2" xr3:uid="{E9256A62-02EB-4628-850C-B25A71A6687E}" name="Sujet" dataDxfId="82" dataCellStyle="Normal TB V" totalsRowCellStyle="Normal">
      <calculatedColumnFormula>IFERROR(INDIRECT(ADDRESS(16,3,,,$A324)),"")</calculatedColumnFormula>
    </tableColumn>
    <tableColumn id="3" xr3:uid="{8FD6684B-F9DC-430D-B379-7B328D7F5CC9}" name="Dir. émise le" dataDxfId="81" dataCellStyle="Normal DATE V" totalsRowCellStyle="Normal">
      <calculatedColumnFormula>IFERROR(INDIRECT(ADDRESS(11,3,,,$A324)),"")</calculatedColumnFormula>
    </tableColumn>
    <tableColumn id="4" xr3:uid="{C76D1514-1245-4DDE-A1C6-758FDB246424}" name="R #" dataDxfId="80" dataCellStyle="Normal TB" totalsRowCellStyle="Normal"/>
    <tableColumn id="5" xr3:uid="{3875B737-7809-4DF5-A6BA-DD5268135938}" name="Rév. émise le" dataDxfId="79" dataCellStyle="Normal DATE V" totalsRowCellStyle="Normal">
      <calculatedColumnFormula>IFERROR(IF(INDIRECT(ADDRESS(11,9,,,$A324))="","",INDIRECT(ADDRESS(11,9,,,$A324))),"")</calculatedColumnFormula>
    </tableColumn>
    <tableColumn id="15" xr3:uid="{8DB031DA-8F0F-4115-A2AA-A8AF62621E54}" name="Cancel" dataDxfId="78" dataCellStyle="Normal TB" totalsRowCellStyle="Normal"/>
    <tableColumn id="6" xr3:uid="{EB864CAF-B67B-4A90-80A1-FA028400AD1A}" name="Env. client le" dataDxfId="77" dataCellStyle="Normal DATE V" totalsRowCellStyle="Normal">
      <calculatedColumnFormula>IFERROR(IF(OR(INDIRECT(ADDRESS(52,2,,,$A324))="",INDIRECT(ADDRESS(52,2,,,$A324))="aaaa-mm-jj"),"",INDIRECT(ADDRESS(52,2,,,$A324))),"")</calculatedColumnFormula>
    </tableColumn>
    <tableColumn id="7" xr3:uid="{DAC3BF0B-6E73-4B7B-AD12-6393B252D674}" name="Coût R1 reçu" dataDxfId="76" dataCellStyle="Normal DATE" totalsRowCellStyle="Normal"/>
    <tableColumn id="8" xr3:uid="{8DFD40BC-DA92-4F16-ABAF-90E836519608}" name="Coût R1 renv." dataDxfId="75" dataCellStyle="Normal DATE" totalsRowCellStyle="Normal"/>
    <tableColumn id="9" xr3:uid="{F4206879-51CA-4598-AF02-8A30FF63954D}" name="Coût R2 reçu" dataDxfId="74" dataCellStyle="Normal DATE" totalsRowCellStyle="Normal"/>
    <tableColumn id="10" xr3:uid="{20B4CAF7-2B4B-45D9-AF98-5FB95CCF376E}" name="Coût R2 renv." dataDxfId="73" dataCellStyle="Normal DATE" totalsRowCellStyle="Normal"/>
    <tableColumn id="11" xr3:uid="{96D87BD2-82AD-406D-80A6-A1425CD8D45A}" name="Approuvé le" totalsRowLabel="Sous-total :" dataDxfId="72" totalsRowDxfId="71" dataCellStyle="Normal DATE"/>
    <tableColumn id="12" xr3:uid="{F4D096E9-0FD7-4062-815D-3FA4B1718154}" name="JP" totalsRowFunction="custom" dataDxfId="70" totalsRowDxfId="69" dataCellStyle="Normal NB V">
      <calculatedColumnFormula>IFERROR(INDIRECT(ADDRESS(46,9,,,$A324)),"")</calculatedColumnFormula>
      <totalsRowFormula>SUMIF(TB_structure[Cancel],"",TB_structure[JP])</totalsRowFormula>
    </tableColumn>
    <tableColumn id="13" xr3:uid="{46620410-28FE-4ACC-A31C-619C94B251A5}" name="Extra | Crédit" totalsRowFunction="custom" dataDxfId="68" totalsRowDxfId="67" dataCellStyle="Normal $V">
      <calculatedColumnFormula>IFERROR(INDIRECT(ADDRESS(46,3,,,$A324)),"")</calculatedColumnFormula>
      <totalsRowFormula>SUMIF(TB_structure[Cancel],"",TB_structure[Extra | Crédit])</totalsRowFormula>
    </tableColumn>
    <tableColumn id="14" xr3:uid="{BD176E2F-E702-46C6-A12E-36FD0DDF2733}" name="ODC" dataDxfId="66" dataCellStyle="Normal TB" totalsRowCellStyle="Normal"/>
    <tableColumn id="16" xr3:uid="{BAE29406-A7A0-438E-82D6-18BBD8494D29}" name="Commentaire" dataDxfId="65" dataCellStyle="Normal TB" totalsRowCellStyle="Normal"/>
  </tableColumns>
  <tableStyleInfo name="TableStyleLight8" showFirstColumn="1"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3D4D920-1E22-4658-8607-87554825B1A1}" name="TB_civil" displayName="TB_civil" ref="A478:P629" totalsRowCount="1" dataDxfId="64" totalsRowDxfId="62" tableBorderDxfId="63" headerRowCellStyle="Titre TB">
  <autoFilter ref="A478:P628" xr:uid="{A3D4D920-1E22-4658-8607-87554825B1A1}"/>
  <tableColumns count="16">
    <tableColumn id="1" xr3:uid="{8D933845-8598-449A-8267-12AE0C98BED3}" name="DC #" dataDxfId="61" dataCellStyle="Normal TB V" totalsRowCellStyle="Normal"/>
    <tableColumn id="2" xr3:uid="{28AEE5C9-73BA-4F05-8836-7A945A3C4148}" name="Sujet" dataDxfId="60" dataCellStyle="Normal TB V" totalsRowCellStyle="Normal">
      <calculatedColumnFormula>IFERROR(INDIRECT(ADDRESS(16,3,,,$A479)),"")</calculatedColumnFormula>
    </tableColumn>
    <tableColumn id="3" xr3:uid="{9C892C53-ED2B-416C-83AC-FFD784142869}" name="Dir. émise le" dataDxfId="59" dataCellStyle="Normal DATE V" totalsRowCellStyle="Normal">
      <calculatedColumnFormula>IFERROR(INDIRECT(ADDRESS(11,3,,,$A479)),"")</calculatedColumnFormula>
    </tableColumn>
    <tableColumn id="4" xr3:uid="{6DA185D8-B4B3-447B-933B-20602F167B9A}" name="R #" dataDxfId="58" dataCellStyle="Normal TB" totalsRowCellStyle="Normal"/>
    <tableColumn id="5" xr3:uid="{E4C8D9DD-5C78-4F03-AD36-46FBC624BF2A}" name="Rév. émise le" dataDxfId="57" dataCellStyle="Normal DATE V" totalsRowCellStyle="Normal">
      <calculatedColumnFormula>IFERROR(IF(INDIRECT(ADDRESS(11,9,,,$A479))="","",INDIRECT(ADDRESS(11,9,,,$A479))),"")</calculatedColumnFormula>
    </tableColumn>
    <tableColumn id="15" xr3:uid="{3C4F33BA-2921-4A21-88D8-F3647BDD71EA}" name="Cancel" dataDxfId="56" dataCellStyle="Normal TB" totalsRowCellStyle="Normal"/>
    <tableColumn id="6" xr3:uid="{611460FB-4D80-4215-AB85-127FE30998B9}" name="Env. client le" dataDxfId="55" dataCellStyle="Normal DATE V" totalsRowCellStyle="Normal">
      <calculatedColumnFormula>IFERROR(IF(OR(INDIRECT(ADDRESS(52,2,,,$A479))="",INDIRECT(ADDRESS(52,2,,,$A479))="aaaa-mm-jj"),"",INDIRECT(ADDRESS(52,2,,,$A479))),"")</calculatedColumnFormula>
    </tableColumn>
    <tableColumn id="7" xr3:uid="{8874FFD0-0A21-4266-A9D6-9DBD75A0E80F}" name="Coût R1 reçu" dataDxfId="54" dataCellStyle="Normal DATE" totalsRowCellStyle="Normal"/>
    <tableColumn id="8" xr3:uid="{FCA29CAE-AEDC-46BB-8BE8-7147A477E0E1}" name="Coût R1 renv." dataDxfId="53" dataCellStyle="Normal DATE" totalsRowCellStyle="Normal"/>
    <tableColumn id="9" xr3:uid="{A4880D3B-F027-426F-BBC5-A1415D704721}" name="Coût R2 reçu" dataDxfId="52" dataCellStyle="Normal DATE" totalsRowCellStyle="Normal"/>
    <tableColumn id="10" xr3:uid="{977A35BD-C037-4DEC-8DE0-B2FEAD0DC720}" name="Coût R2 renv." dataDxfId="51" dataCellStyle="Normal DATE" totalsRowCellStyle="Normal"/>
    <tableColumn id="11" xr3:uid="{EC9CC2B9-1DE7-4853-B130-D859A76387C0}" name="Approuvé le" totalsRowLabel="Sous-total :" dataDxfId="50" totalsRowDxfId="49" dataCellStyle="Normal DATE"/>
    <tableColumn id="12" xr3:uid="{E4D44198-C96E-4565-BFB8-B3F4D3E7C108}" name="JP" totalsRowFunction="custom" dataDxfId="48" totalsRowDxfId="47" dataCellStyle="Normal NB V">
      <calculatedColumnFormula>IFERROR(INDIRECT(ADDRESS(46,9,,,$A479)),"")</calculatedColumnFormula>
      <totalsRowFormula>SUMIF(TB_civil[Cancel],"",TB_civil[JP])</totalsRowFormula>
    </tableColumn>
    <tableColumn id="13" xr3:uid="{20C0DA04-7A8D-4A24-93ED-AD40A0A51D95}" name="Extra | Crédit" totalsRowFunction="custom" dataDxfId="46" totalsRowDxfId="45" dataCellStyle="Normal $V">
      <calculatedColumnFormula>IFERROR(INDIRECT(ADDRESS(46,3,,,$A479)),"")</calculatedColumnFormula>
      <totalsRowFormula>SUMIF(TB_civil[Cancel],"",TB_civil[Extra | Crédit])</totalsRowFormula>
    </tableColumn>
    <tableColumn id="14" xr3:uid="{A6CB2101-B579-4034-AFCB-038E03625906}" name="ODC" dataDxfId="44" dataCellStyle="Normal TB" totalsRowCellStyle="Normal"/>
    <tableColumn id="16" xr3:uid="{54CD8674-3CB2-4AB1-B957-43FFC15CE0AE}" name="Commentaire" dataDxfId="43" dataCellStyle="Normal TB" totalsRowCellStyle="Normal"/>
  </tableColumns>
  <tableStyleInfo name="TableStyleLight8" showFirstColumn="1"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4C6159A-811A-4555-AAE2-FF9AFB60AB73}" name="TB_interne" displayName="TB_interne" ref="A633:P784" totalsRowCount="1" tableBorderDxfId="42" headerRowCellStyle="Titre TB">
  <autoFilter ref="A633:P783" xr:uid="{C4C6159A-811A-4555-AAE2-FF9AFB60AB73}"/>
  <tableColumns count="16">
    <tableColumn id="1" xr3:uid="{B2B1D248-4410-44F4-B0FA-DC2C2A938209}" name="DC #" dataDxfId="41" dataCellStyle="Normal TB V" totalsRowCellStyle="Normal"/>
    <tableColumn id="2" xr3:uid="{E6B0FF95-DDBE-46B5-87BB-ACB3E0389696}" name="Sujet" dataDxfId="40" dataCellStyle="Normal TB V" totalsRowCellStyle="Normal">
      <calculatedColumnFormula>IFERROR(INDIRECT(ADDRESS(16,3,,,$A634)),"")</calculatedColumnFormula>
    </tableColumn>
    <tableColumn id="3" xr3:uid="{79DDA9B0-DC1F-42DF-8923-20B253A921F2}" name="Dir. émise le" dataDxfId="39" dataCellStyle="Normal DATE V" totalsRowCellStyle="Normal">
      <calculatedColumnFormula>IFERROR(INDIRECT(ADDRESS(11,3,,,$A634)),"")</calculatedColumnFormula>
    </tableColumn>
    <tableColumn id="4" xr3:uid="{0B124D9E-8A98-4681-98DC-541549897E88}" name="R #" dataDxfId="38" dataCellStyle="Normal TB" totalsRowCellStyle="Normal"/>
    <tableColumn id="5" xr3:uid="{B9C7E627-86A1-4A1E-B2D2-699CEE70E53D}" name="Rév. émise le" dataDxfId="37" dataCellStyle="Normal DATE V" totalsRowCellStyle="Normal">
      <calculatedColumnFormula>IFERROR(IF(INDIRECT(ADDRESS(11,9,,,$A634))="","",INDIRECT(ADDRESS(11,9,,,$A634))),"")</calculatedColumnFormula>
    </tableColumn>
    <tableColumn id="15" xr3:uid="{7C1189E9-6E4C-4ED9-AB62-A8F187F0A534}" name="Cancel" dataCellStyle="Normal TB" totalsRowCellStyle="Normal"/>
    <tableColumn id="6" xr3:uid="{02BC69EA-BAC8-4388-B9CA-7DF803ED5E7A}" name="Env. client le" dataDxfId="36" dataCellStyle="Normal DATE V" totalsRowCellStyle="Normal">
      <calculatedColumnFormula>IFERROR(IF(OR(INDIRECT(ADDRESS(52,2,,,$A634))="",INDIRECT(ADDRESS(52,2,,,$A634))="aaaa-mm-jj"),"",INDIRECT(ADDRESS(52,2,,,$A634))),"")</calculatedColumnFormula>
    </tableColumn>
    <tableColumn id="7" xr3:uid="{AFBB7DD6-A3EE-4428-912C-73CC9784E83C}" name="Coût R1 reçu" dataDxfId="35" dataCellStyle="Normal DATE" totalsRowCellStyle="Normal"/>
    <tableColumn id="8" xr3:uid="{178CE7C3-2D1C-48EA-9536-71CDB9A4BF8E}" name="Coût R1 renv." dataDxfId="34" dataCellStyle="Normal DATE" totalsRowCellStyle="Normal"/>
    <tableColumn id="9" xr3:uid="{50B1A592-34C3-40AF-B60E-35945660BF75}" name="Coût R2 reçu" dataDxfId="33" dataCellStyle="Normal DATE" totalsRowCellStyle="Normal"/>
    <tableColumn id="10" xr3:uid="{A8AA4E1F-6E80-46B1-9C76-4EEF484D8E70}" name="Coût R2 renv." dataDxfId="32" dataCellStyle="Normal DATE" totalsRowCellStyle="Normal"/>
    <tableColumn id="11" xr3:uid="{7DCBD776-DA33-4AF2-82B7-DDC394448787}" name="Approuvé le" totalsRowLabel="Sous-total :" dataDxfId="31" totalsRowDxfId="30" dataCellStyle="Normal DATE"/>
    <tableColumn id="12" xr3:uid="{AD45AA2B-1271-4CEB-8729-BB9818B96CA8}" name="JP" totalsRowFunction="custom" dataDxfId="29" totalsRowDxfId="28" dataCellStyle="Normal NB V">
      <calculatedColumnFormula>IFERROR(INDIRECT(ADDRESS(46,9,,,$A634)),"")</calculatedColumnFormula>
      <totalsRowFormula>SUMIF(TB_interne[Cancel],"",TB_interne[JP])</totalsRowFormula>
    </tableColumn>
    <tableColumn id="13" xr3:uid="{F293AE51-E494-4C68-B05D-1A7844983A06}" name="Extra | Crédit" totalsRowFunction="custom" dataDxfId="27" totalsRowDxfId="26" dataCellStyle="Normal $V">
      <calculatedColumnFormula>IFERROR(INDIRECT(ADDRESS(46,3,,,$A634)),"")</calculatedColumnFormula>
      <totalsRowFormula>SUMIF(TB_interne[Cancel],"",TB_interne[Extra | Crédit])</totalsRowFormula>
    </tableColumn>
    <tableColumn id="14" xr3:uid="{B748BF37-8E72-4F58-9504-BD446E991B8A}" name="ODC" dataDxfId="25" dataCellStyle="Normal TB" totalsRowCellStyle="Normal"/>
    <tableColumn id="16" xr3:uid="{A3681471-3B77-4998-8F2E-9505FB7AF7A5}" name="Commentaire" dataDxfId="24" dataCellStyle="Normal TB" totalsRowCellStyle="Normal"/>
  </tableColumns>
  <tableStyleInfo name="TableStyleLight8" showFirstColumn="1"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944674-FB4F-4A71-8A2D-C45C5CD0B915}" name="TB_NA" displayName="TB_NA" ref="A1:A2" headerRowCellStyle="Titre TB" dataCellStyle="Normal 00">
  <autoFilter ref="A1:A2" xr:uid="{4F944674-FB4F-4A71-8A2D-C45C5CD0B915}"/>
  <tableColumns count="1">
    <tableColumn id="1" xr3:uid="{BF65F225-9A7D-4862-A362-6B653BEDA64C}" name="NA" totalsRowFunction="custom" totalsRowDxfId="4" dataCellStyle="Normal 00" totalsRowCellStyle="Normal 00">
      <totalsRowFormula array="1">TB_NA[NA]+1</totalsRowFormula>
    </tableColumn>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1.vml"/><Relationship Id="rId7" Type="http://schemas.openxmlformats.org/officeDocument/2006/relationships/table" Target="../tables/table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 Id="rId9"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2AA1D-3057-4779-AE12-E50A8B8C8BFF}">
  <sheetPr codeName="Feuil1">
    <tabColor rgb="FFE1CCF0"/>
    <pageSetUpPr fitToPage="1"/>
  </sheetPr>
  <dimension ref="A1:P1033"/>
  <sheetViews>
    <sheetView showGridLines="0" tabSelected="1" zoomScale="98" zoomScaleNormal="98" zoomScalePageLayoutView="90" workbookViewId="0">
      <selection activeCell="B15" sqref="B15"/>
    </sheetView>
  </sheetViews>
  <sheetFormatPr baseColWidth="10" defaultRowHeight="12" x14ac:dyDescent="0.2"/>
  <cols>
    <col min="1" max="1" width="9.7109375" customWidth="1"/>
    <col min="2" max="2" width="50.7109375" customWidth="1"/>
    <col min="3" max="3" width="17.28515625" customWidth="1"/>
    <col min="4" max="4" width="5.7109375" customWidth="1"/>
    <col min="5" max="5" width="17.28515625" customWidth="1"/>
    <col min="6" max="6" width="7.28515625" customWidth="1"/>
    <col min="7" max="12" width="17.28515625" customWidth="1"/>
    <col min="13" max="13" width="5.7109375" customWidth="1"/>
    <col min="14" max="14" width="17.28515625" customWidth="1"/>
    <col min="15" max="15" width="5.7109375" customWidth="1"/>
    <col min="16" max="16" width="30.7109375" customWidth="1"/>
  </cols>
  <sheetData>
    <row r="1" spans="1:16" s="50" customFormat="1" ht="12.75" x14ac:dyDescent="0.2">
      <c r="A1" s="53" t="s">
        <v>0</v>
      </c>
      <c r="B1" s="52" t="s">
        <v>36</v>
      </c>
      <c r="C1" s="52"/>
      <c r="E1" s="54" t="s">
        <v>37</v>
      </c>
      <c r="F1" s="52" t="s">
        <v>5</v>
      </c>
      <c r="G1" s="52"/>
      <c r="H1" s="52"/>
      <c r="I1" s="52"/>
      <c r="J1"/>
      <c r="K1" s="54" t="s">
        <v>38</v>
      </c>
      <c r="L1" s="52" t="s">
        <v>5</v>
      </c>
      <c r="M1" s="52"/>
      <c r="N1" s="52"/>
      <c r="O1" s="52"/>
      <c r="P1" s="52"/>
    </row>
    <row r="2" spans="1:16" s="50" customFormat="1" ht="12.75" x14ac:dyDescent="0.2">
      <c r="B2" s="52" t="s">
        <v>1</v>
      </c>
      <c r="C2" s="52"/>
      <c r="F2" s="63" t="s">
        <v>1</v>
      </c>
      <c r="G2" s="63"/>
      <c r="H2" s="63"/>
      <c r="I2" s="63"/>
      <c r="J2"/>
      <c r="L2" s="63" t="s">
        <v>1</v>
      </c>
      <c r="M2" s="63"/>
      <c r="N2" s="63"/>
      <c r="O2" s="63"/>
      <c r="P2" s="63"/>
    </row>
    <row r="3" spans="1:16" s="50" customFormat="1" ht="12.75" x14ac:dyDescent="0.2">
      <c r="B3" s="52" t="s">
        <v>10</v>
      </c>
      <c r="C3" s="52"/>
      <c r="F3" s="63" t="s">
        <v>10</v>
      </c>
      <c r="G3" s="63"/>
      <c r="H3" s="63"/>
      <c r="I3" s="63"/>
      <c r="J3"/>
      <c r="L3" s="63" t="s">
        <v>10</v>
      </c>
      <c r="M3" s="63"/>
      <c r="N3" s="63"/>
      <c r="O3" s="63"/>
      <c r="P3" s="63"/>
    </row>
    <row r="4" spans="1:16" s="50" customFormat="1" ht="12.75" x14ac:dyDescent="0.2">
      <c r="E4" s="54" t="s">
        <v>157</v>
      </c>
      <c r="F4" s="63" t="s">
        <v>39</v>
      </c>
      <c r="G4" s="63"/>
      <c r="H4" s="63"/>
      <c r="I4" s="63"/>
      <c r="J4"/>
      <c r="K4" s="54" t="s">
        <v>157</v>
      </c>
      <c r="L4" s="63" t="s">
        <v>39</v>
      </c>
      <c r="M4" s="63"/>
      <c r="N4" s="63"/>
      <c r="O4" s="63"/>
      <c r="P4" s="63"/>
    </row>
    <row r="5" spans="1:16" s="50" customFormat="1" ht="12.75" x14ac:dyDescent="0.2">
      <c r="A5" s="53" t="s">
        <v>2</v>
      </c>
      <c r="B5" s="55" t="s">
        <v>40</v>
      </c>
      <c r="E5" s="54" t="s">
        <v>41</v>
      </c>
      <c r="F5" s="63" t="s">
        <v>6</v>
      </c>
      <c r="G5" s="63"/>
      <c r="H5" s="63"/>
      <c r="I5" s="63"/>
      <c r="J5"/>
      <c r="K5" s="54" t="s">
        <v>41</v>
      </c>
      <c r="L5" s="63" t="s">
        <v>6</v>
      </c>
      <c r="M5" s="63"/>
      <c r="N5" s="63"/>
      <c r="O5" s="63"/>
      <c r="P5" s="63"/>
    </row>
    <row r="6" spans="1:16" s="50" customFormat="1" ht="12.75" x14ac:dyDescent="0.2">
      <c r="A6" s="53" t="s">
        <v>3</v>
      </c>
      <c r="B6" s="55" t="s">
        <v>40</v>
      </c>
      <c r="J6"/>
    </row>
    <row r="7" spans="1:16" s="50" customFormat="1" ht="12.75" x14ac:dyDescent="0.2">
      <c r="E7" s="54" t="s">
        <v>53</v>
      </c>
      <c r="F7" s="59">
        <v>0.15</v>
      </c>
      <c r="K7" s="54" t="s">
        <v>56</v>
      </c>
      <c r="L7" s="56">
        <f ca="1">SUM(TB_architecture[[#Totals],[Extra | Crédit]],TB_mécanique[[#Totals],[Extra | Crédit]],TB_structure[[#Totals],[Extra | Crédit]],TB_civil[[#Totals],[Extra | Crédit]],TB_interne[[#Totals],[Extra | Crédit]])</f>
        <v>0</v>
      </c>
    </row>
    <row r="8" spans="1:16" s="50" customFormat="1" ht="12" customHeight="1" x14ac:dyDescent="0.2">
      <c r="A8" s="80" t="s">
        <v>831</v>
      </c>
      <c r="E8" s="54" t="s">
        <v>54</v>
      </c>
      <c r="F8" s="59">
        <v>0.1</v>
      </c>
    </row>
    <row r="9" spans="1:16" s="50" customFormat="1" ht="12" customHeight="1" x14ac:dyDescent="0.2">
      <c r="A9" s="64"/>
      <c r="E9" s="54" t="s">
        <v>55</v>
      </c>
      <c r="F9" s="59">
        <v>0.1</v>
      </c>
      <c r="K9" s="54" t="s">
        <v>57</v>
      </c>
      <c r="L9" s="57">
        <f ca="1">SUM(TB_architecture[[#Totals],[JP]],TB_mécanique[[#Totals],[JP]],TB_structure[[#Totals],[JP]],TB_civil[[#Totals],[JP]],TB_interne[[#Totals],[JP]])</f>
        <v>0</v>
      </c>
    </row>
    <row r="10" spans="1:16" s="50" customFormat="1" x14ac:dyDescent="0.2"/>
    <row r="11" spans="1:16" s="50" customFormat="1" x14ac:dyDescent="0.2">
      <c r="A11" s="52" t="s">
        <v>830</v>
      </c>
    </row>
    <row r="12" spans="1:16" ht="15" x14ac:dyDescent="0.2">
      <c r="A12" s="5" t="s">
        <v>825</v>
      </c>
      <c r="B12" s="5"/>
      <c r="C12" s="5"/>
      <c r="D12" s="5"/>
      <c r="E12" s="5"/>
      <c r="F12" s="5"/>
      <c r="G12" s="5"/>
      <c r="H12" s="5"/>
      <c r="I12" s="5"/>
      <c r="J12" s="5"/>
      <c r="K12" s="5"/>
      <c r="L12" s="5"/>
      <c r="M12" s="5"/>
      <c r="N12" s="5"/>
      <c r="O12" s="5"/>
      <c r="P12" s="5"/>
    </row>
    <row r="13" spans="1:16" ht="12.75" x14ac:dyDescent="0.2">
      <c r="A13" s="43" t="s">
        <v>42</v>
      </c>
      <c r="B13" s="43" t="s">
        <v>43</v>
      </c>
      <c r="C13" s="43" t="s">
        <v>160</v>
      </c>
      <c r="D13" s="43" t="s">
        <v>44</v>
      </c>
      <c r="E13" s="43" t="s">
        <v>50</v>
      </c>
      <c r="F13" s="31" t="s">
        <v>824</v>
      </c>
      <c r="G13" s="43" t="s">
        <v>770</v>
      </c>
      <c r="H13" s="43" t="s">
        <v>45</v>
      </c>
      <c r="I13" s="43" t="s">
        <v>52</v>
      </c>
      <c r="J13" s="43" t="s">
        <v>771</v>
      </c>
      <c r="K13" s="43" t="s">
        <v>772</v>
      </c>
      <c r="L13" s="43" t="s">
        <v>46</v>
      </c>
      <c r="M13" s="43" t="s">
        <v>49</v>
      </c>
      <c r="N13" s="43" t="s">
        <v>47</v>
      </c>
      <c r="O13" s="43" t="s">
        <v>466</v>
      </c>
      <c r="P13" s="43" t="s">
        <v>48</v>
      </c>
    </row>
    <row r="14" spans="1:16" s="50" customFormat="1" x14ac:dyDescent="0.2">
      <c r="A14" s="44" t="s">
        <v>58</v>
      </c>
      <c r="B14" s="44" t="str">
        <f ca="1">IFERROR(INDIRECT(ADDRESS(16,3,,,$A14)),"")</f>
        <v/>
      </c>
      <c r="C14" s="46" t="str">
        <f t="shared" ref="C14:C77" ca="1" si="0">IFERROR(INDIRECT(ADDRESS(11,3,,,$A14)),"")</f>
        <v/>
      </c>
      <c r="D14" s="47"/>
      <c r="E14" s="45"/>
      <c r="F14" s="51"/>
      <c r="G14" s="46" t="str">
        <f t="shared" ref="G14:G45" ca="1" si="1">IFERROR(IF(OR(INDIRECT(ADDRESS(52,2,,,$A14))="",INDIRECT(ADDRESS(52,2,,,$A14))="aaaa-mm-jj"),"",INDIRECT(ADDRESS(52,2,,,$A14))),"")</f>
        <v/>
      </c>
      <c r="H14" s="45"/>
      <c r="I14" s="45"/>
      <c r="J14" s="58"/>
      <c r="K14" s="45"/>
      <c r="L14" s="45"/>
      <c r="M14" s="48" t="str">
        <f t="shared" ref="M14:M77" ca="1" si="2">IFERROR(INDIRECT(ADDRESS(46,9,,,$A14)),"")</f>
        <v/>
      </c>
      <c r="N14" s="49" t="str">
        <f t="shared" ref="N14:N77" ca="1" si="3">IFERROR(INDIRECT(ADDRESS(46,3,,,$A14)),"")</f>
        <v/>
      </c>
      <c r="O14" s="47"/>
      <c r="P14" s="47"/>
    </row>
    <row r="15" spans="1:16" s="50" customFormat="1" x14ac:dyDescent="0.2">
      <c r="A15" s="44" t="s">
        <v>60</v>
      </c>
      <c r="B15" s="44" t="str">
        <f t="shared" ref="B15:B78" ca="1" si="4">IFERROR(INDIRECT(ADDRESS(16,3,,,$A15)),"")</f>
        <v/>
      </c>
      <c r="C15" s="46" t="str">
        <f t="shared" ca="1" si="0"/>
        <v/>
      </c>
      <c r="D15" s="47"/>
      <c r="E15" s="45"/>
      <c r="F15" s="47"/>
      <c r="G15" s="46" t="str">
        <f t="shared" ca="1" si="1"/>
        <v/>
      </c>
      <c r="H15" s="45"/>
      <c r="I15" s="45"/>
      <c r="J15" s="45"/>
      <c r="K15" s="45"/>
      <c r="L15" s="45"/>
      <c r="M15" s="48" t="str">
        <f t="shared" ca="1" si="2"/>
        <v/>
      </c>
      <c r="N15" s="49" t="str">
        <f t="shared" ca="1" si="3"/>
        <v/>
      </c>
      <c r="O15" s="47"/>
      <c r="P15" s="47"/>
    </row>
    <row r="16" spans="1:16" s="50" customFormat="1" x14ac:dyDescent="0.2">
      <c r="A16" s="44" t="s">
        <v>61</v>
      </c>
      <c r="B16" s="44" t="str">
        <f t="shared" ca="1" si="4"/>
        <v/>
      </c>
      <c r="C16" s="46" t="str">
        <f t="shared" ca="1" si="0"/>
        <v/>
      </c>
      <c r="D16" s="51"/>
      <c r="E16" s="58"/>
      <c r="F16" s="47"/>
      <c r="G16" s="46" t="str">
        <f t="shared" ca="1" si="1"/>
        <v/>
      </c>
      <c r="H16" s="45"/>
      <c r="I16" s="45"/>
      <c r="J16" s="45"/>
      <c r="K16" s="45"/>
      <c r="L16" s="45"/>
      <c r="M16" s="48" t="str">
        <f t="shared" ca="1" si="2"/>
        <v/>
      </c>
      <c r="N16" s="49" t="str">
        <f t="shared" ca="1" si="3"/>
        <v/>
      </c>
      <c r="O16" s="47"/>
      <c r="P16" s="47"/>
    </row>
    <row r="17" spans="1:16" x14ac:dyDescent="0.2">
      <c r="A17" s="25" t="s">
        <v>62</v>
      </c>
      <c r="B17" s="25" t="str">
        <f t="shared" ca="1" si="4"/>
        <v/>
      </c>
      <c r="C17" s="26" t="str">
        <f t="shared" ca="1" si="0"/>
        <v/>
      </c>
      <c r="D17" s="13"/>
      <c r="E17" s="12"/>
      <c r="F17" s="13"/>
      <c r="G17" s="26" t="str">
        <f t="shared" ca="1" si="1"/>
        <v/>
      </c>
      <c r="H17" s="12"/>
      <c r="I17" s="12"/>
      <c r="J17" s="12"/>
      <c r="K17" s="12"/>
      <c r="L17" s="12"/>
      <c r="M17" s="27" t="str">
        <f t="shared" ca="1" si="2"/>
        <v/>
      </c>
      <c r="N17" s="3" t="str">
        <f t="shared" ca="1" si="3"/>
        <v/>
      </c>
      <c r="O17" s="13"/>
      <c r="P17" s="13"/>
    </row>
    <row r="18" spans="1:16" s="50" customFormat="1" x14ac:dyDescent="0.2">
      <c r="A18" s="44" t="s">
        <v>63</v>
      </c>
      <c r="B18" s="44" t="str">
        <f t="shared" ca="1" si="4"/>
        <v/>
      </c>
      <c r="C18" s="46" t="str">
        <f t="shared" ca="1" si="0"/>
        <v/>
      </c>
      <c r="D18" s="47"/>
      <c r="E18" s="45"/>
      <c r="F18" s="47"/>
      <c r="G18" s="46" t="str">
        <f t="shared" ca="1" si="1"/>
        <v/>
      </c>
      <c r="H18" s="45"/>
      <c r="I18" s="45"/>
      <c r="J18" s="45"/>
      <c r="K18" s="45"/>
      <c r="L18" s="45"/>
      <c r="M18" s="48" t="str">
        <f t="shared" ca="1" si="2"/>
        <v/>
      </c>
      <c r="N18" s="49" t="str">
        <f t="shared" ca="1" si="3"/>
        <v/>
      </c>
      <c r="O18" s="47"/>
      <c r="P18" s="47"/>
    </row>
    <row r="19" spans="1:16" s="50" customFormat="1" x14ac:dyDescent="0.2">
      <c r="A19" s="44" t="s">
        <v>64</v>
      </c>
      <c r="B19" s="44" t="str">
        <f t="shared" ca="1" si="4"/>
        <v/>
      </c>
      <c r="C19" s="46" t="str">
        <f t="shared" ca="1" si="0"/>
        <v/>
      </c>
      <c r="D19" s="47"/>
      <c r="E19" s="45"/>
      <c r="F19" s="47"/>
      <c r="G19" s="46" t="str">
        <f t="shared" ca="1" si="1"/>
        <v/>
      </c>
      <c r="H19" s="45"/>
      <c r="I19" s="45"/>
      <c r="J19" s="45"/>
      <c r="K19" s="45"/>
      <c r="L19" s="45"/>
      <c r="M19" s="48" t="str">
        <f t="shared" ca="1" si="2"/>
        <v/>
      </c>
      <c r="N19" s="49" t="str">
        <f t="shared" ca="1" si="3"/>
        <v/>
      </c>
      <c r="O19" s="47"/>
      <c r="P19" s="47"/>
    </row>
    <row r="20" spans="1:16" s="50" customFormat="1" x14ac:dyDescent="0.2">
      <c r="A20" s="44" t="s">
        <v>65</v>
      </c>
      <c r="B20" s="44" t="str">
        <f t="shared" ca="1" si="4"/>
        <v/>
      </c>
      <c r="C20" s="46" t="str">
        <f t="shared" ca="1" si="0"/>
        <v/>
      </c>
      <c r="D20" s="47"/>
      <c r="E20" s="45"/>
      <c r="F20" s="47"/>
      <c r="G20" s="46" t="str">
        <f t="shared" ca="1" si="1"/>
        <v/>
      </c>
      <c r="H20" s="45"/>
      <c r="I20" s="45"/>
      <c r="J20" s="45"/>
      <c r="K20" s="45"/>
      <c r="L20" s="45"/>
      <c r="M20" s="48" t="str">
        <f t="shared" ca="1" si="2"/>
        <v/>
      </c>
      <c r="N20" s="49" t="str">
        <f t="shared" ca="1" si="3"/>
        <v/>
      </c>
      <c r="O20" s="47"/>
      <c r="P20" s="47"/>
    </row>
    <row r="21" spans="1:16" s="50" customFormat="1" x14ac:dyDescent="0.2">
      <c r="A21" s="44" t="s">
        <v>66</v>
      </c>
      <c r="B21" s="44" t="str">
        <f t="shared" ca="1" si="4"/>
        <v/>
      </c>
      <c r="C21" s="46" t="str">
        <f t="shared" ca="1" si="0"/>
        <v/>
      </c>
      <c r="D21" s="47"/>
      <c r="E21" s="45"/>
      <c r="F21" s="47"/>
      <c r="G21" s="46" t="str">
        <f t="shared" ca="1" si="1"/>
        <v/>
      </c>
      <c r="H21" s="45"/>
      <c r="I21" s="45"/>
      <c r="J21" s="45"/>
      <c r="K21" s="45"/>
      <c r="L21" s="45"/>
      <c r="M21" s="48" t="str">
        <f t="shared" ca="1" si="2"/>
        <v/>
      </c>
      <c r="N21" s="49" t="str">
        <f t="shared" ca="1" si="3"/>
        <v/>
      </c>
      <c r="O21" s="47"/>
      <c r="P21" s="47"/>
    </row>
    <row r="22" spans="1:16" s="50" customFormat="1" x14ac:dyDescent="0.2">
      <c r="A22" s="44" t="s">
        <v>67</v>
      </c>
      <c r="B22" s="44" t="str">
        <f t="shared" ca="1" si="4"/>
        <v/>
      </c>
      <c r="C22" s="46" t="str">
        <f t="shared" ca="1" si="0"/>
        <v/>
      </c>
      <c r="D22" s="47"/>
      <c r="E22" s="45"/>
      <c r="F22" s="47"/>
      <c r="G22" s="46" t="str">
        <f t="shared" ca="1" si="1"/>
        <v/>
      </c>
      <c r="H22" s="45"/>
      <c r="I22" s="45"/>
      <c r="J22" s="45"/>
      <c r="K22" s="45"/>
      <c r="L22" s="45"/>
      <c r="M22" s="48" t="str">
        <f t="shared" ca="1" si="2"/>
        <v/>
      </c>
      <c r="N22" s="49" t="str">
        <f t="shared" ca="1" si="3"/>
        <v/>
      </c>
      <c r="O22" s="47"/>
      <c r="P22" s="47"/>
    </row>
    <row r="23" spans="1:16" s="50" customFormat="1" x14ac:dyDescent="0.2">
      <c r="A23" s="44" t="s">
        <v>463</v>
      </c>
      <c r="B23" s="44" t="str">
        <f t="shared" ca="1" si="4"/>
        <v/>
      </c>
      <c r="C23" s="46" t="str">
        <f t="shared" ca="1" si="0"/>
        <v/>
      </c>
      <c r="D23" s="47"/>
      <c r="E23" s="45"/>
      <c r="F23" s="47"/>
      <c r="G23" s="46" t="str">
        <f t="shared" ca="1" si="1"/>
        <v/>
      </c>
      <c r="H23" s="45"/>
      <c r="I23" s="45"/>
      <c r="J23" s="45"/>
      <c r="K23" s="45"/>
      <c r="L23" s="45"/>
      <c r="M23" s="48" t="str">
        <f t="shared" ca="1" si="2"/>
        <v/>
      </c>
      <c r="N23" s="49" t="str">
        <f t="shared" ca="1" si="3"/>
        <v/>
      </c>
      <c r="O23" s="47"/>
      <c r="P23" s="47"/>
    </row>
    <row r="24" spans="1:16" s="50" customFormat="1" x14ac:dyDescent="0.2">
      <c r="A24" s="44" t="s">
        <v>464</v>
      </c>
      <c r="B24" s="44" t="str">
        <f t="shared" ca="1" si="4"/>
        <v/>
      </c>
      <c r="C24" s="46" t="str">
        <f t="shared" ca="1" si="0"/>
        <v/>
      </c>
      <c r="D24" s="47"/>
      <c r="E24" s="45"/>
      <c r="F24" s="47"/>
      <c r="G24" s="46" t="str">
        <f t="shared" ca="1" si="1"/>
        <v/>
      </c>
      <c r="H24" s="45"/>
      <c r="I24" s="45"/>
      <c r="J24" s="45"/>
      <c r="K24" s="45"/>
      <c r="L24" s="45"/>
      <c r="M24" s="48" t="str">
        <f t="shared" ca="1" si="2"/>
        <v/>
      </c>
      <c r="N24" s="49" t="str">
        <f t="shared" ca="1" si="3"/>
        <v/>
      </c>
      <c r="O24" s="47"/>
      <c r="P24" s="47"/>
    </row>
    <row r="25" spans="1:16" s="50" customFormat="1" x14ac:dyDescent="0.2">
      <c r="A25" s="44" t="s">
        <v>68</v>
      </c>
      <c r="B25" s="44" t="str">
        <f t="shared" ca="1" si="4"/>
        <v/>
      </c>
      <c r="C25" s="46" t="str">
        <f t="shared" ca="1" si="0"/>
        <v/>
      </c>
      <c r="D25" s="47"/>
      <c r="E25" s="45"/>
      <c r="F25" s="47"/>
      <c r="G25" s="46" t="str">
        <f t="shared" ca="1" si="1"/>
        <v/>
      </c>
      <c r="H25" s="45"/>
      <c r="I25" s="45"/>
      <c r="J25" s="45"/>
      <c r="K25" s="45"/>
      <c r="L25" s="45"/>
      <c r="M25" s="48" t="str">
        <f t="shared" ca="1" si="2"/>
        <v/>
      </c>
      <c r="N25" s="49" t="str">
        <f t="shared" ca="1" si="3"/>
        <v/>
      </c>
      <c r="O25" s="47"/>
      <c r="P25" s="47"/>
    </row>
    <row r="26" spans="1:16" s="50" customFormat="1" x14ac:dyDescent="0.2">
      <c r="A26" s="44" t="s">
        <v>69</v>
      </c>
      <c r="B26" s="44" t="str">
        <f t="shared" ca="1" si="4"/>
        <v/>
      </c>
      <c r="C26" s="46" t="str">
        <f t="shared" ca="1" si="0"/>
        <v/>
      </c>
      <c r="D26" s="47"/>
      <c r="E26" s="45"/>
      <c r="F26" s="47"/>
      <c r="G26" s="46" t="str">
        <f t="shared" ca="1" si="1"/>
        <v/>
      </c>
      <c r="H26" s="45"/>
      <c r="I26" s="45"/>
      <c r="J26" s="45"/>
      <c r="K26" s="45"/>
      <c r="L26" s="45"/>
      <c r="M26" s="48" t="str">
        <f t="shared" ca="1" si="2"/>
        <v/>
      </c>
      <c r="N26" s="49" t="str">
        <f t="shared" ca="1" si="3"/>
        <v/>
      </c>
      <c r="O26" s="47"/>
      <c r="P26" s="47"/>
    </row>
    <row r="27" spans="1:16" s="50" customFormat="1" x14ac:dyDescent="0.2">
      <c r="A27" s="44" t="s">
        <v>70</v>
      </c>
      <c r="B27" s="44" t="str">
        <f t="shared" ca="1" si="4"/>
        <v/>
      </c>
      <c r="C27" s="46" t="str">
        <f t="shared" ca="1" si="0"/>
        <v/>
      </c>
      <c r="D27" s="47"/>
      <c r="E27" s="45"/>
      <c r="F27" s="47"/>
      <c r="G27" s="46" t="str">
        <f t="shared" ca="1" si="1"/>
        <v/>
      </c>
      <c r="H27" s="45"/>
      <c r="I27" s="45"/>
      <c r="J27" s="45"/>
      <c r="K27" s="45"/>
      <c r="L27" s="45"/>
      <c r="M27" s="48" t="str">
        <f t="shared" ca="1" si="2"/>
        <v/>
      </c>
      <c r="N27" s="49" t="str">
        <f t="shared" ca="1" si="3"/>
        <v/>
      </c>
      <c r="O27" s="47"/>
      <c r="P27" s="47"/>
    </row>
    <row r="28" spans="1:16" s="50" customFormat="1" x14ac:dyDescent="0.2">
      <c r="A28" s="44" t="s">
        <v>71</v>
      </c>
      <c r="B28" s="44" t="str">
        <f t="shared" ca="1" si="4"/>
        <v/>
      </c>
      <c r="C28" s="46" t="str">
        <f t="shared" ca="1" si="0"/>
        <v/>
      </c>
      <c r="D28" s="47"/>
      <c r="E28" s="45"/>
      <c r="F28" s="47"/>
      <c r="G28" s="46" t="str">
        <f t="shared" ca="1" si="1"/>
        <v/>
      </c>
      <c r="H28" s="45"/>
      <c r="I28" s="45"/>
      <c r="J28" s="45"/>
      <c r="K28" s="45"/>
      <c r="L28" s="45"/>
      <c r="M28" s="48" t="str">
        <f t="shared" ca="1" si="2"/>
        <v/>
      </c>
      <c r="N28" s="49" t="str">
        <f t="shared" ca="1" si="3"/>
        <v/>
      </c>
      <c r="O28" s="47"/>
      <c r="P28" s="47"/>
    </row>
    <row r="29" spans="1:16" s="50" customFormat="1" x14ac:dyDescent="0.2">
      <c r="A29" s="44" t="s">
        <v>72</v>
      </c>
      <c r="B29" s="44" t="str">
        <f t="shared" ca="1" si="4"/>
        <v/>
      </c>
      <c r="C29" s="46" t="str">
        <f t="shared" ca="1" si="0"/>
        <v/>
      </c>
      <c r="D29" s="47"/>
      <c r="E29" s="45"/>
      <c r="F29" s="47"/>
      <c r="G29" s="46" t="str">
        <f t="shared" ca="1" si="1"/>
        <v/>
      </c>
      <c r="H29" s="45"/>
      <c r="I29" s="45"/>
      <c r="J29" s="45"/>
      <c r="K29" s="45"/>
      <c r="L29" s="45"/>
      <c r="M29" s="48" t="str">
        <f t="shared" ca="1" si="2"/>
        <v/>
      </c>
      <c r="N29" s="49" t="str">
        <f t="shared" ca="1" si="3"/>
        <v/>
      </c>
      <c r="O29" s="47"/>
      <c r="P29" s="47"/>
    </row>
    <row r="30" spans="1:16" s="50" customFormat="1" x14ac:dyDescent="0.2">
      <c r="A30" s="44" t="s">
        <v>73</v>
      </c>
      <c r="B30" s="44" t="str">
        <f t="shared" ca="1" si="4"/>
        <v/>
      </c>
      <c r="C30" s="46" t="str">
        <f t="shared" ca="1" si="0"/>
        <v/>
      </c>
      <c r="D30" s="47"/>
      <c r="E30" s="45"/>
      <c r="F30" s="47"/>
      <c r="G30" s="46" t="str">
        <f t="shared" ca="1" si="1"/>
        <v/>
      </c>
      <c r="H30" s="45"/>
      <c r="I30" s="45"/>
      <c r="J30" s="45"/>
      <c r="K30" s="45"/>
      <c r="L30" s="45"/>
      <c r="M30" s="48" t="str">
        <f t="shared" ca="1" si="2"/>
        <v/>
      </c>
      <c r="N30" s="49" t="str">
        <f t="shared" ca="1" si="3"/>
        <v/>
      </c>
      <c r="O30" s="47"/>
      <c r="P30" s="47"/>
    </row>
    <row r="31" spans="1:16" s="50" customFormat="1" x14ac:dyDescent="0.2">
      <c r="A31" s="44" t="s">
        <v>74</v>
      </c>
      <c r="B31" s="44" t="str">
        <f t="shared" ca="1" si="4"/>
        <v/>
      </c>
      <c r="C31" s="46" t="str">
        <f t="shared" ca="1" si="0"/>
        <v/>
      </c>
      <c r="D31" s="47"/>
      <c r="E31" s="45"/>
      <c r="F31" s="47"/>
      <c r="G31" s="46" t="str">
        <f t="shared" ca="1" si="1"/>
        <v/>
      </c>
      <c r="H31" s="45"/>
      <c r="I31" s="45"/>
      <c r="J31" s="45"/>
      <c r="K31" s="45"/>
      <c r="L31" s="45"/>
      <c r="M31" s="48" t="str">
        <f t="shared" ca="1" si="2"/>
        <v/>
      </c>
      <c r="N31" s="49" t="str">
        <f t="shared" ca="1" si="3"/>
        <v/>
      </c>
      <c r="O31" s="47"/>
      <c r="P31" s="47"/>
    </row>
    <row r="32" spans="1:16" s="50" customFormat="1" x14ac:dyDescent="0.2">
      <c r="A32" s="44" t="s">
        <v>75</v>
      </c>
      <c r="B32" s="44" t="str">
        <f t="shared" ca="1" si="4"/>
        <v/>
      </c>
      <c r="C32" s="46" t="str">
        <f t="shared" ca="1" si="0"/>
        <v/>
      </c>
      <c r="D32" s="47"/>
      <c r="E32" s="45"/>
      <c r="F32" s="47"/>
      <c r="G32" s="46" t="str">
        <f t="shared" ca="1" si="1"/>
        <v/>
      </c>
      <c r="H32" s="45"/>
      <c r="I32" s="45"/>
      <c r="J32" s="45"/>
      <c r="K32" s="45"/>
      <c r="L32" s="45"/>
      <c r="M32" s="48" t="str">
        <f t="shared" ca="1" si="2"/>
        <v/>
      </c>
      <c r="N32" s="49" t="str">
        <f t="shared" ca="1" si="3"/>
        <v/>
      </c>
      <c r="O32" s="47"/>
      <c r="P32" s="47"/>
    </row>
    <row r="33" spans="1:16" s="50" customFormat="1" x14ac:dyDescent="0.2">
      <c r="A33" s="44" t="s">
        <v>76</v>
      </c>
      <c r="B33" s="44" t="str">
        <f t="shared" ca="1" si="4"/>
        <v/>
      </c>
      <c r="C33" s="46" t="str">
        <f t="shared" ca="1" si="0"/>
        <v/>
      </c>
      <c r="D33" s="47"/>
      <c r="E33" s="45"/>
      <c r="F33" s="47"/>
      <c r="G33" s="46" t="str">
        <f t="shared" ca="1" si="1"/>
        <v/>
      </c>
      <c r="H33" s="45"/>
      <c r="I33" s="45"/>
      <c r="J33" s="45"/>
      <c r="K33" s="45"/>
      <c r="L33" s="45"/>
      <c r="M33" s="48" t="str">
        <f t="shared" ca="1" si="2"/>
        <v/>
      </c>
      <c r="N33" s="49" t="str">
        <f t="shared" ca="1" si="3"/>
        <v/>
      </c>
      <c r="O33" s="47"/>
      <c r="P33" s="47"/>
    </row>
    <row r="34" spans="1:16" s="50" customFormat="1" x14ac:dyDescent="0.2">
      <c r="A34" s="44" t="s">
        <v>77</v>
      </c>
      <c r="B34" s="44" t="str">
        <f t="shared" ca="1" si="4"/>
        <v/>
      </c>
      <c r="C34" s="46" t="str">
        <f t="shared" ca="1" si="0"/>
        <v/>
      </c>
      <c r="D34" s="47"/>
      <c r="E34" s="45"/>
      <c r="F34" s="47"/>
      <c r="G34" s="46" t="str">
        <f t="shared" ca="1" si="1"/>
        <v/>
      </c>
      <c r="H34" s="45"/>
      <c r="I34" s="45"/>
      <c r="J34" s="45"/>
      <c r="K34" s="45"/>
      <c r="L34" s="45"/>
      <c r="M34" s="48" t="str">
        <f t="shared" ca="1" si="2"/>
        <v/>
      </c>
      <c r="N34" s="49" t="str">
        <f t="shared" ca="1" si="3"/>
        <v/>
      </c>
      <c r="O34" s="47"/>
      <c r="P34" s="47"/>
    </row>
    <row r="35" spans="1:16" s="50" customFormat="1" x14ac:dyDescent="0.2">
      <c r="A35" s="44" t="s">
        <v>78</v>
      </c>
      <c r="B35" s="44" t="str">
        <f t="shared" ca="1" si="4"/>
        <v/>
      </c>
      <c r="C35" s="46" t="str">
        <f t="shared" ca="1" si="0"/>
        <v/>
      </c>
      <c r="D35" s="47"/>
      <c r="E35" s="45"/>
      <c r="F35" s="47"/>
      <c r="G35" s="46" t="str">
        <f t="shared" ca="1" si="1"/>
        <v/>
      </c>
      <c r="H35" s="45"/>
      <c r="I35" s="45"/>
      <c r="J35" s="45"/>
      <c r="K35" s="45"/>
      <c r="L35" s="45"/>
      <c r="M35" s="48" t="str">
        <f t="shared" ca="1" si="2"/>
        <v/>
      </c>
      <c r="N35" s="49" t="str">
        <f t="shared" ca="1" si="3"/>
        <v/>
      </c>
      <c r="O35" s="47"/>
      <c r="P35" s="47"/>
    </row>
    <row r="36" spans="1:16" s="50" customFormat="1" x14ac:dyDescent="0.2">
      <c r="A36" s="44" t="s">
        <v>79</v>
      </c>
      <c r="B36" s="44" t="str">
        <f t="shared" ca="1" si="4"/>
        <v/>
      </c>
      <c r="C36" s="46" t="str">
        <f t="shared" ca="1" si="0"/>
        <v/>
      </c>
      <c r="D36" s="47"/>
      <c r="E36" s="45"/>
      <c r="F36" s="47"/>
      <c r="G36" s="46" t="str">
        <f t="shared" ca="1" si="1"/>
        <v/>
      </c>
      <c r="H36" s="45"/>
      <c r="I36" s="45"/>
      <c r="J36" s="45"/>
      <c r="K36" s="45"/>
      <c r="L36" s="45"/>
      <c r="M36" s="48" t="str">
        <f t="shared" ca="1" si="2"/>
        <v/>
      </c>
      <c r="N36" s="49" t="str">
        <f t="shared" ca="1" si="3"/>
        <v/>
      </c>
      <c r="O36" s="47"/>
      <c r="P36" s="47"/>
    </row>
    <row r="37" spans="1:16" s="50" customFormat="1" x14ac:dyDescent="0.2">
      <c r="A37" s="44" t="s">
        <v>80</v>
      </c>
      <c r="B37" s="44" t="str">
        <f t="shared" ca="1" si="4"/>
        <v/>
      </c>
      <c r="C37" s="46" t="str">
        <f t="shared" ca="1" si="0"/>
        <v/>
      </c>
      <c r="D37" s="47"/>
      <c r="E37" s="45"/>
      <c r="F37" s="47"/>
      <c r="G37" s="46" t="str">
        <f t="shared" ca="1" si="1"/>
        <v/>
      </c>
      <c r="H37" s="45"/>
      <c r="I37" s="45"/>
      <c r="J37" s="45"/>
      <c r="K37" s="45"/>
      <c r="L37" s="45"/>
      <c r="M37" s="48" t="str">
        <f t="shared" ca="1" si="2"/>
        <v/>
      </c>
      <c r="N37" s="49" t="str">
        <f t="shared" ca="1" si="3"/>
        <v/>
      </c>
      <c r="O37" s="47"/>
      <c r="P37" s="47"/>
    </row>
    <row r="38" spans="1:16" s="50" customFormat="1" x14ac:dyDescent="0.2">
      <c r="A38" s="44" t="s">
        <v>81</v>
      </c>
      <c r="B38" s="44" t="str">
        <f t="shared" ca="1" si="4"/>
        <v/>
      </c>
      <c r="C38" s="46" t="str">
        <f t="shared" ca="1" si="0"/>
        <v/>
      </c>
      <c r="D38" s="47"/>
      <c r="E38" s="45"/>
      <c r="F38" s="47"/>
      <c r="G38" s="46" t="str">
        <f t="shared" ca="1" si="1"/>
        <v/>
      </c>
      <c r="H38" s="45"/>
      <c r="I38" s="45"/>
      <c r="J38" s="45"/>
      <c r="K38" s="45"/>
      <c r="L38" s="45"/>
      <c r="M38" s="48" t="str">
        <f t="shared" ca="1" si="2"/>
        <v/>
      </c>
      <c r="N38" s="49" t="str">
        <f t="shared" ca="1" si="3"/>
        <v/>
      </c>
      <c r="O38" s="47"/>
      <c r="P38" s="47"/>
    </row>
    <row r="39" spans="1:16" s="50" customFormat="1" x14ac:dyDescent="0.2">
      <c r="A39" s="44" t="s">
        <v>82</v>
      </c>
      <c r="B39" s="44" t="str">
        <f t="shared" ca="1" si="4"/>
        <v/>
      </c>
      <c r="C39" s="46" t="str">
        <f t="shared" ca="1" si="0"/>
        <v/>
      </c>
      <c r="D39" s="47"/>
      <c r="E39" s="45"/>
      <c r="F39" s="47"/>
      <c r="G39" s="46" t="str">
        <f t="shared" ca="1" si="1"/>
        <v/>
      </c>
      <c r="H39" s="45"/>
      <c r="I39" s="45"/>
      <c r="J39" s="45"/>
      <c r="K39" s="45"/>
      <c r="L39" s="45"/>
      <c r="M39" s="48" t="str">
        <f t="shared" ca="1" si="2"/>
        <v/>
      </c>
      <c r="N39" s="49" t="str">
        <f t="shared" ca="1" si="3"/>
        <v/>
      </c>
      <c r="O39" s="47"/>
      <c r="P39" s="47"/>
    </row>
    <row r="40" spans="1:16" s="50" customFormat="1" x14ac:dyDescent="0.2">
      <c r="A40" s="44" t="s">
        <v>83</v>
      </c>
      <c r="B40" s="44" t="str">
        <f t="shared" ca="1" si="4"/>
        <v/>
      </c>
      <c r="C40" s="46" t="str">
        <f t="shared" ca="1" si="0"/>
        <v/>
      </c>
      <c r="D40" s="47"/>
      <c r="E40" s="45"/>
      <c r="F40" s="47"/>
      <c r="G40" s="46" t="str">
        <f t="shared" ca="1" si="1"/>
        <v/>
      </c>
      <c r="H40" s="45"/>
      <c r="I40" s="45"/>
      <c r="J40" s="45"/>
      <c r="K40" s="45"/>
      <c r="L40" s="45"/>
      <c r="M40" s="48" t="str">
        <f t="shared" ca="1" si="2"/>
        <v/>
      </c>
      <c r="N40" s="49" t="str">
        <f t="shared" ca="1" si="3"/>
        <v/>
      </c>
      <c r="O40" s="47"/>
      <c r="P40" s="47"/>
    </row>
    <row r="41" spans="1:16" s="50" customFormat="1" x14ac:dyDescent="0.2">
      <c r="A41" s="44" t="s">
        <v>84</v>
      </c>
      <c r="B41" s="44" t="str">
        <f t="shared" ca="1" si="4"/>
        <v/>
      </c>
      <c r="C41" s="46" t="str">
        <f t="shared" ca="1" si="0"/>
        <v/>
      </c>
      <c r="D41" s="47"/>
      <c r="E41" s="45"/>
      <c r="F41" s="47"/>
      <c r="G41" s="46" t="str">
        <f t="shared" ca="1" si="1"/>
        <v/>
      </c>
      <c r="H41" s="45"/>
      <c r="I41" s="45"/>
      <c r="J41" s="45"/>
      <c r="K41" s="45"/>
      <c r="L41" s="45"/>
      <c r="M41" s="48" t="str">
        <f t="shared" ca="1" si="2"/>
        <v/>
      </c>
      <c r="N41" s="49" t="str">
        <f t="shared" ca="1" si="3"/>
        <v/>
      </c>
      <c r="O41" s="47"/>
      <c r="P41" s="47"/>
    </row>
    <row r="42" spans="1:16" s="50" customFormat="1" x14ac:dyDescent="0.2">
      <c r="A42" s="44" t="s">
        <v>85</v>
      </c>
      <c r="B42" s="44" t="str">
        <f t="shared" ca="1" si="4"/>
        <v/>
      </c>
      <c r="C42" s="46" t="str">
        <f t="shared" ca="1" si="0"/>
        <v/>
      </c>
      <c r="D42" s="47"/>
      <c r="E42" s="45"/>
      <c r="F42" s="47"/>
      <c r="G42" s="46" t="str">
        <f t="shared" ca="1" si="1"/>
        <v/>
      </c>
      <c r="H42" s="45"/>
      <c r="I42" s="45"/>
      <c r="J42" s="45"/>
      <c r="K42" s="45"/>
      <c r="L42" s="45"/>
      <c r="M42" s="48" t="str">
        <f t="shared" ca="1" si="2"/>
        <v/>
      </c>
      <c r="N42" s="49" t="str">
        <f t="shared" ca="1" si="3"/>
        <v/>
      </c>
      <c r="O42" s="47"/>
      <c r="P42" s="47"/>
    </row>
    <row r="43" spans="1:16" s="50" customFormat="1" x14ac:dyDescent="0.2">
      <c r="A43" s="44" t="s">
        <v>86</v>
      </c>
      <c r="B43" s="44" t="str">
        <f t="shared" ca="1" si="4"/>
        <v/>
      </c>
      <c r="C43" s="46" t="str">
        <f t="shared" ca="1" si="0"/>
        <v/>
      </c>
      <c r="D43" s="47"/>
      <c r="E43" s="45"/>
      <c r="F43" s="47"/>
      <c r="G43" s="46" t="str">
        <f t="shared" ca="1" si="1"/>
        <v/>
      </c>
      <c r="H43" s="45"/>
      <c r="I43" s="45"/>
      <c r="J43" s="45"/>
      <c r="K43" s="45"/>
      <c r="L43" s="45"/>
      <c r="M43" s="48" t="str">
        <f t="shared" ca="1" si="2"/>
        <v/>
      </c>
      <c r="N43" s="49" t="str">
        <f t="shared" ca="1" si="3"/>
        <v/>
      </c>
      <c r="O43" s="47"/>
      <c r="P43" s="47"/>
    </row>
    <row r="44" spans="1:16" s="50" customFormat="1" x14ac:dyDescent="0.2">
      <c r="A44" s="44" t="s">
        <v>87</v>
      </c>
      <c r="B44" s="44" t="str">
        <f t="shared" ca="1" si="4"/>
        <v/>
      </c>
      <c r="C44" s="46" t="str">
        <f t="shared" ca="1" si="0"/>
        <v/>
      </c>
      <c r="D44" s="47"/>
      <c r="E44" s="45"/>
      <c r="F44" s="47"/>
      <c r="G44" s="46" t="str">
        <f t="shared" ca="1" si="1"/>
        <v/>
      </c>
      <c r="H44" s="45"/>
      <c r="I44" s="45"/>
      <c r="J44" s="45"/>
      <c r="K44" s="45"/>
      <c r="L44" s="45"/>
      <c r="M44" s="48" t="str">
        <f t="shared" ca="1" si="2"/>
        <v/>
      </c>
      <c r="N44" s="49" t="str">
        <f t="shared" ca="1" si="3"/>
        <v/>
      </c>
      <c r="O44" s="47"/>
      <c r="P44" s="47"/>
    </row>
    <row r="45" spans="1:16" s="50" customFormat="1" x14ac:dyDescent="0.2">
      <c r="A45" s="44" t="s">
        <v>88</v>
      </c>
      <c r="B45" s="44" t="str">
        <f t="shared" ca="1" si="4"/>
        <v/>
      </c>
      <c r="C45" s="46" t="str">
        <f t="shared" ca="1" si="0"/>
        <v/>
      </c>
      <c r="D45" s="47"/>
      <c r="E45" s="45"/>
      <c r="F45" s="47"/>
      <c r="G45" s="46" t="str">
        <f t="shared" ca="1" si="1"/>
        <v/>
      </c>
      <c r="H45" s="45"/>
      <c r="I45" s="45"/>
      <c r="J45" s="45"/>
      <c r="K45" s="45"/>
      <c r="L45" s="45"/>
      <c r="M45" s="48" t="str">
        <f t="shared" ca="1" si="2"/>
        <v/>
      </c>
      <c r="N45" s="49" t="str">
        <f t="shared" ca="1" si="3"/>
        <v/>
      </c>
      <c r="O45" s="47"/>
      <c r="P45" s="47"/>
    </row>
    <row r="46" spans="1:16" s="50" customFormat="1" x14ac:dyDescent="0.2">
      <c r="A46" s="44" t="s">
        <v>89</v>
      </c>
      <c r="B46" s="44" t="str">
        <f t="shared" ca="1" si="4"/>
        <v/>
      </c>
      <c r="C46" s="46" t="str">
        <f t="shared" ca="1" si="0"/>
        <v/>
      </c>
      <c r="D46" s="47"/>
      <c r="E46" s="45"/>
      <c r="F46" s="47"/>
      <c r="G46" s="46" t="str">
        <f t="shared" ref="G46:G77" ca="1" si="5">IFERROR(IF(OR(INDIRECT(ADDRESS(52,2,,,$A46))="",INDIRECT(ADDRESS(52,2,,,$A46))="aaaa-mm-jj"),"",INDIRECT(ADDRESS(52,2,,,$A46))),"")</f>
        <v/>
      </c>
      <c r="H46" s="45"/>
      <c r="I46" s="45"/>
      <c r="J46" s="45"/>
      <c r="K46" s="45"/>
      <c r="L46" s="45"/>
      <c r="M46" s="48" t="str">
        <f t="shared" ca="1" si="2"/>
        <v/>
      </c>
      <c r="N46" s="49" t="str">
        <f t="shared" ca="1" si="3"/>
        <v/>
      </c>
      <c r="O46" s="47"/>
      <c r="P46" s="47"/>
    </row>
    <row r="47" spans="1:16" s="50" customFormat="1" x14ac:dyDescent="0.2">
      <c r="A47" s="44" t="s">
        <v>90</v>
      </c>
      <c r="B47" s="44" t="str">
        <f t="shared" ca="1" si="4"/>
        <v/>
      </c>
      <c r="C47" s="46" t="str">
        <f t="shared" ca="1" si="0"/>
        <v/>
      </c>
      <c r="D47" s="47"/>
      <c r="E47" s="45"/>
      <c r="F47" s="47"/>
      <c r="G47" s="46" t="str">
        <f t="shared" ca="1" si="5"/>
        <v/>
      </c>
      <c r="H47" s="45"/>
      <c r="I47" s="45"/>
      <c r="J47" s="45"/>
      <c r="K47" s="45"/>
      <c r="L47" s="45"/>
      <c r="M47" s="48" t="str">
        <f t="shared" ca="1" si="2"/>
        <v/>
      </c>
      <c r="N47" s="49" t="str">
        <f t="shared" ca="1" si="3"/>
        <v/>
      </c>
      <c r="O47" s="47"/>
      <c r="P47" s="47"/>
    </row>
    <row r="48" spans="1:16" s="50" customFormat="1" x14ac:dyDescent="0.2">
      <c r="A48" s="44" t="s">
        <v>91</v>
      </c>
      <c r="B48" s="44" t="str">
        <f t="shared" ca="1" si="4"/>
        <v/>
      </c>
      <c r="C48" s="46" t="str">
        <f t="shared" ca="1" si="0"/>
        <v/>
      </c>
      <c r="D48" s="47"/>
      <c r="E48" s="45"/>
      <c r="F48" s="47"/>
      <c r="G48" s="46" t="str">
        <f t="shared" ca="1" si="5"/>
        <v/>
      </c>
      <c r="H48" s="45"/>
      <c r="I48" s="45"/>
      <c r="J48" s="45"/>
      <c r="K48" s="45"/>
      <c r="L48" s="45"/>
      <c r="M48" s="48" t="str">
        <f t="shared" ca="1" si="2"/>
        <v/>
      </c>
      <c r="N48" s="49" t="str">
        <f t="shared" ca="1" si="3"/>
        <v/>
      </c>
      <c r="O48" s="47"/>
      <c r="P48" s="47"/>
    </row>
    <row r="49" spans="1:16" s="50" customFormat="1" x14ac:dyDescent="0.2">
      <c r="A49" s="44" t="s">
        <v>92</v>
      </c>
      <c r="B49" s="44" t="str">
        <f t="shared" ca="1" si="4"/>
        <v/>
      </c>
      <c r="C49" s="46" t="str">
        <f t="shared" ca="1" si="0"/>
        <v/>
      </c>
      <c r="D49" s="47"/>
      <c r="E49" s="45"/>
      <c r="F49" s="47"/>
      <c r="G49" s="46" t="str">
        <f t="shared" ca="1" si="5"/>
        <v/>
      </c>
      <c r="H49" s="45"/>
      <c r="I49" s="45"/>
      <c r="J49" s="45"/>
      <c r="K49" s="45"/>
      <c r="L49" s="45"/>
      <c r="M49" s="48" t="str">
        <f t="shared" ca="1" si="2"/>
        <v/>
      </c>
      <c r="N49" s="49" t="str">
        <f t="shared" ca="1" si="3"/>
        <v/>
      </c>
      <c r="O49" s="47"/>
      <c r="P49" s="47"/>
    </row>
    <row r="50" spans="1:16" s="50" customFormat="1" x14ac:dyDescent="0.2">
      <c r="A50" s="44" t="s">
        <v>93</v>
      </c>
      <c r="B50" s="44" t="str">
        <f t="shared" ca="1" si="4"/>
        <v/>
      </c>
      <c r="C50" s="46" t="str">
        <f t="shared" ca="1" si="0"/>
        <v/>
      </c>
      <c r="D50" s="47"/>
      <c r="E50" s="45"/>
      <c r="F50" s="47"/>
      <c r="G50" s="46" t="str">
        <f t="shared" ca="1" si="5"/>
        <v/>
      </c>
      <c r="H50" s="45"/>
      <c r="I50" s="45"/>
      <c r="J50" s="45"/>
      <c r="K50" s="45"/>
      <c r="L50" s="45"/>
      <c r="M50" s="48" t="str">
        <f t="shared" ca="1" si="2"/>
        <v/>
      </c>
      <c r="N50" s="49" t="str">
        <f t="shared" ca="1" si="3"/>
        <v/>
      </c>
      <c r="O50" s="47"/>
      <c r="P50" s="47"/>
    </row>
    <row r="51" spans="1:16" s="50" customFormat="1" x14ac:dyDescent="0.2">
      <c r="A51" s="44" t="s">
        <v>94</v>
      </c>
      <c r="B51" s="44" t="str">
        <f t="shared" ca="1" si="4"/>
        <v/>
      </c>
      <c r="C51" s="46" t="str">
        <f t="shared" ca="1" si="0"/>
        <v/>
      </c>
      <c r="D51" s="47"/>
      <c r="E51" s="45"/>
      <c r="F51" s="47"/>
      <c r="G51" s="46" t="str">
        <f t="shared" ca="1" si="5"/>
        <v/>
      </c>
      <c r="H51" s="45"/>
      <c r="I51" s="45"/>
      <c r="J51" s="45"/>
      <c r="K51" s="45"/>
      <c r="L51" s="45"/>
      <c r="M51" s="48" t="str">
        <f t="shared" ca="1" si="2"/>
        <v/>
      </c>
      <c r="N51" s="49" t="str">
        <f t="shared" ca="1" si="3"/>
        <v/>
      </c>
      <c r="O51" s="47"/>
      <c r="P51" s="47"/>
    </row>
    <row r="52" spans="1:16" s="50" customFormat="1" x14ac:dyDescent="0.2">
      <c r="A52" s="44" t="s">
        <v>95</v>
      </c>
      <c r="B52" s="44" t="str">
        <f t="shared" ca="1" si="4"/>
        <v/>
      </c>
      <c r="C52" s="46" t="str">
        <f t="shared" ca="1" si="0"/>
        <v/>
      </c>
      <c r="D52" s="47"/>
      <c r="E52" s="45"/>
      <c r="F52" s="47"/>
      <c r="G52" s="46" t="str">
        <f t="shared" ca="1" si="5"/>
        <v/>
      </c>
      <c r="H52" s="45"/>
      <c r="I52" s="45"/>
      <c r="J52" s="45"/>
      <c r="K52" s="45"/>
      <c r="L52" s="45"/>
      <c r="M52" s="48" t="str">
        <f t="shared" ca="1" si="2"/>
        <v/>
      </c>
      <c r="N52" s="49" t="str">
        <f t="shared" ca="1" si="3"/>
        <v/>
      </c>
      <c r="O52" s="47"/>
      <c r="P52" s="47"/>
    </row>
    <row r="53" spans="1:16" s="50" customFormat="1" x14ac:dyDescent="0.2">
      <c r="A53" s="44" t="s">
        <v>96</v>
      </c>
      <c r="B53" s="44" t="str">
        <f t="shared" ca="1" si="4"/>
        <v/>
      </c>
      <c r="C53" s="46" t="str">
        <f t="shared" ca="1" si="0"/>
        <v/>
      </c>
      <c r="D53" s="47"/>
      <c r="E53" s="45"/>
      <c r="F53" s="47"/>
      <c r="G53" s="46" t="str">
        <f t="shared" ca="1" si="5"/>
        <v/>
      </c>
      <c r="H53" s="45"/>
      <c r="I53" s="45"/>
      <c r="J53" s="45"/>
      <c r="K53" s="45"/>
      <c r="L53" s="45"/>
      <c r="M53" s="48" t="str">
        <f t="shared" ca="1" si="2"/>
        <v/>
      </c>
      <c r="N53" s="49" t="str">
        <f t="shared" ca="1" si="3"/>
        <v/>
      </c>
      <c r="O53" s="47"/>
      <c r="P53" s="47"/>
    </row>
    <row r="54" spans="1:16" s="50" customFormat="1" x14ac:dyDescent="0.2">
      <c r="A54" s="44" t="s">
        <v>97</v>
      </c>
      <c r="B54" s="44" t="str">
        <f t="shared" ca="1" si="4"/>
        <v/>
      </c>
      <c r="C54" s="46" t="str">
        <f t="shared" ca="1" si="0"/>
        <v/>
      </c>
      <c r="D54" s="47"/>
      <c r="E54" s="45"/>
      <c r="F54" s="47"/>
      <c r="G54" s="46" t="str">
        <f t="shared" ca="1" si="5"/>
        <v/>
      </c>
      <c r="H54" s="45"/>
      <c r="I54" s="45"/>
      <c r="J54" s="45"/>
      <c r="K54" s="45"/>
      <c r="L54" s="45"/>
      <c r="M54" s="48" t="str">
        <f t="shared" ca="1" si="2"/>
        <v/>
      </c>
      <c r="N54" s="49" t="str">
        <f t="shared" ca="1" si="3"/>
        <v/>
      </c>
      <c r="O54" s="47"/>
      <c r="P54" s="47"/>
    </row>
    <row r="55" spans="1:16" s="50" customFormat="1" x14ac:dyDescent="0.2">
      <c r="A55" s="44" t="s">
        <v>98</v>
      </c>
      <c r="B55" s="44" t="str">
        <f t="shared" ca="1" si="4"/>
        <v/>
      </c>
      <c r="C55" s="46" t="str">
        <f t="shared" ca="1" si="0"/>
        <v/>
      </c>
      <c r="D55" s="47"/>
      <c r="E55" s="45"/>
      <c r="F55" s="47"/>
      <c r="G55" s="46" t="str">
        <f t="shared" ca="1" si="5"/>
        <v/>
      </c>
      <c r="H55" s="45"/>
      <c r="I55" s="45"/>
      <c r="J55" s="45"/>
      <c r="K55" s="45"/>
      <c r="L55" s="45"/>
      <c r="M55" s="48" t="str">
        <f t="shared" ca="1" si="2"/>
        <v/>
      </c>
      <c r="N55" s="49" t="str">
        <f t="shared" ca="1" si="3"/>
        <v/>
      </c>
      <c r="O55" s="47"/>
      <c r="P55" s="47"/>
    </row>
    <row r="56" spans="1:16" s="50" customFormat="1" x14ac:dyDescent="0.2">
      <c r="A56" s="44" t="s">
        <v>99</v>
      </c>
      <c r="B56" s="44" t="str">
        <f t="shared" ca="1" si="4"/>
        <v/>
      </c>
      <c r="C56" s="46" t="str">
        <f t="shared" ca="1" si="0"/>
        <v/>
      </c>
      <c r="D56" s="47"/>
      <c r="E56" s="45"/>
      <c r="F56" s="47"/>
      <c r="G56" s="46" t="str">
        <f t="shared" ca="1" si="5"/>
        <v/>
      </c>
      <c r="H56" s="45"/>
      <c r="I56" s="45"/>
      <c r="J56" s="45"/>
      <c r="K56" s="45"/>
      <c r="L56" s="45"/>
      <c r="M56" s="48" t="str">
        <f t="shared" ca="1" si="2"/>
        <v/>
      </c>
      <c r="N56" s="49" t="str">
        <f t="shared" ca="1" si="3"/>
        <v/>
      </c>
      <c r="O56" s="47"/>
      <c r="P56" s="47"/>
    </row>
    <row r="57" spans="1:16" s="50" customFormat="1" x14ac:dyDescent="0.2">
      <c r="A57" s="44" t="s">
        <v>100</v>
      </c>
      <c r="B57" s="44" t="str">
        <f t="shared" ca="1" si="4"/>
        <v/>
      </c>
      <c r="C57" s="46" t="str">
        <f t="shared" ca="1" si="0"/>
        <v/>
      </c>
      <c r="D57" s="47"/>
      <c r="E57" s="45"/>
      <c r="F57" s="47"/>
      <c r="G57" s="46" t="str">
        <f t="shared" ca="1" si="5"/>
        <v/>
      </c>
      <c r="H57" s="45"/>
      <c r="I57" s="45"/>
      <c r="J57" s="45"/>
      <c r="K57" s="45"/>
      <c r="L57" s="45"/>
      <c r="M57" s="48" t="str">
        <f t="shared" ca="1" si="2"/>
        <v/>
      </c>
      <c r="N57" s="49" t="str">
        <f t="shared" ca="1" si="3"/>
        <v/>
      </c>
      <c r="O57" s="47"/>
      <c r="P57" s="47"/>
    </row>
    <row r="58" spans="1:16" s="50" customFormat="1" x14ac:dyDescent="0.2">
      <c r="A58" s="44" t="s">
        <v>101</v>
      </c>
      <c r="B58" s="44" t="str">
        <f t="shared" ca="1" si="4"/>
        <v/>
      </c>
      <c r="C58" s="46" t="str">
        <f t="shared" ca="1" si="0"/>
        <v/>
      </c>
      <c r="D58" s="47"/>
      <c r="E58" s="45"/>
      <c r="F58" s="47"/>
      <c r="G58" s="46" t="str">
        <f t="shared" ca="1" si="5"/>
        <v/>
      </c>
      <c r="H58" s="45"/>
      <c r="I58" s="45"/>
      <c r="J58" s="45"/>
      <c r="K58" s="45"/>
      <c r="L58" s="45"/>
      <c r="M58" s="48" t="str">
        <f t="shared" ca="1" si="2"/>
        <v/>
      </c>
      <c r="N58" s="49" t="str">
        <f t="shared" ca="1" si="3"/>
        <v/>
      </c>
      <c r="O58" s="47"/>
      <c r="P58" s="47"/>
    </row>
    <row r="59" spans="1:16" s="50" customFormat="1" x14ac:dyDescent="0.2">
      <c r="A59" s="44" t="s">
        <v>102</v>
      </c>
      <c r="B59" s="44" t="str">
        <f t="shared" ca="1" si="4"/>
        <v/>
      </c>
      <c r="C59" s="46" t="str">
        <f t="shared" ca="1" si="0"/>
        <v/>
      </c>
      <c r="D59" s="47"/>
      <c r="E59" s="45"/>
      <c r="F59" s="47"/>
      <c r="G59" s="46" t="str">
        <f t="shared" ca="1" si="5"/>
        <v/>
      </c>
      <c r="H59" s="45"/>
      <c r="I59" s="45"/>
      <c r="J59" s="45"/>
      <c r="K59" s="45"/>
      <c r="L59" s="45"/>
      <c r="M59" s="48" t="str">
        <f t="shared" ca="1" si="2"/>
        <v/>
      </c>
      <c r="N59" s="49" t="str">
        <f t="shared" ca="1" si="3"/>
        <v/>
      </c>
      <c r="O59" s="47"/>
      <c r="P59" s="47"/>
    </row>
    <row r="60" spans="1:16" s="50" customFormat="1" x14ac:dyDescent="0.2">
      <c r="A60" s="44" t="s">
        <v>103</v>
      </c>
      <c r="B60" s="44" t="str">
        <f t="shared" ca="1" si="4"/>
        <v/>
      </c>
      <c r="C60" s="46" t="str">
        <f t="shared" ca="1" si="0"/>
        <v/>
      </c>
      <c r="D60" s="47"/>
      <c r="E60" s="45"/>
      <c r="F60" s="47"/>
      <c r="G60" s="46" t="str">
        <f t="shared" ca="1" si="5"/>
        <v/>
      </c>
      <c r="H60" s="45"/>
      <c r="I60" s="45"/>
      <c r="J60" s="45"/>
      <c r="K60" s="45"/>
      <c r="L60" s="45"/>
      <c r="M60" s="48" t="str">
        <f t="shared" ca="1" si="2"/>
        <v/>
      </c>
      <c r="N60" s="49" t="str">
        <f t="shared" ca="1" si="3"/>
        <v/>
      </c>
      <c r="O60" s="47"/>
      <c r="P60" s="47"/>
    </row>
    <row r="61" spans="1:16" s="50" customFormat="1" x14ac:dyDescent="0.2">
      <c r="A61" s="44" t="s">
        <v>104</v>
      </c>
      <c r="B61" s="44" t="str">
        <f t="shared" ca="1" si="4"/>
        <v/>
      </c>
      <c r="C61" s="46" t="str">
        <f t="shared" ca="1" si="0"/>
        <v/>
      </c>
      <c r="D61" s="47"/>
      <c r="E61" s="45"/>
      <c r="F61" s="47"/>
      <c r="G61" s="46" t="str">
        <f t="shared" ca="1" si="5"/>
        <v/>
      </c>
      <c r="H61" s="45"/>
      <c r="I61" s="45"/>
      <c r="J61" s="45"/>
      <c r="K61" s="45"/>
      <c r="L61" s="45"/>
      <c r="M61" s="48" t="str">
        <f t="shared" ca="1" si="2"/>
        <v/>
      </c>
      <c r="N61" s="49" t="str">
        <f t="shared" ca="1" si="3"/>
        <v/>
      </c>
      <c r="O61" s="47"/>
      <c r="P61" s="47"/>
    </row>
    <row r="62" spans="1:16" s="50" customFormat="1" x14ac:dyDescent="0.2">
      <c r="A62" s="44" t="s">
        <v>105</v>
      </c>
      <c r="B62" s="44" t="str">
        <f t="shared" ca="1" si="4"/>
        <v/>
      </c>
      <c r="C62" s="46" t="str">
        <f t="shared" ca="1" si="0"/>
        <v/>
      </c>
      <c r="D62" s="47"/>
      <c r="E62" s="45"/>
      <c r="F62" s="47"/>
      <c r="G62" s="46" t="str">
        <f t="shared" ca="1" si="5"/>
        <v/>
      </c>
      <c r="H62" s="45"/>
      <c r="I62" s="45"/>
      <c r="J62" s="45"/>
      <c r="K62" s="45"/>
      <c r="L62" s="45"/>
      <c r="M62" s="48" t="str">
        <f t="shared" ca="1" si="2"/>
        <v/>
      </c>
      <c r="N62" s="49" t="str">
        <f t="shared" ca="1" si="3"/>
        <v/>
      </c>
      <c r="O62" s="47"/>
      <c r="P62" s="47"/>
    </row>
    <row r="63" spans="1:16" s="50" customFormat="1" x14ac:dyDescent="0.2">
      <c r="A63" s="44" t="s">
        <v>106</v>
      </c>
      <c r="B63" s="44" t="str">
        <f t="shared" ca="1" si="4"/>
        <v/>
      </c>
      <c r="C63" s="46" t="str">
        <f t="shared" ca="1" si="0"/>
        <v/>
      </c>
      <c r="D63" s="47"/>
      <c r="E63" s="45"/>
      <c r="F63" s="47"/>
      <c r="G63" s="46" t="str">
        <f t="shared" ca="1" si="5"/>
        <v/>
      </c>
      <c r="H63" s="45"/>
      <c r="I63" s="45"/>
      <c r="J63" s="45"/>
      <c r="K63" s="45"/>
      <c r="L63" s="45"/>
      <c r="M63" s="48" t="str">
        <f t="shared" ca="1" si="2"/>
        <v/>
      </c>
      <c r="N63" s="49" t="str">
        <f t="shared" ca="1" si="3"/>
        <v/>
      </c>
      <c r="O63" s="47"/>
      <c r="P63" s="47"/>
    </row>
    <row r="64" spans="1:16" s="50" customFormat="1" x14ac:dyDescent="0.2">
      <c r="A64" s="44" t="s">
        <v>107</v>
      </c>
      <c r="B64" s="44" t="str">
        <f t="shared" ca="1" si="4"/>
        <v/>
      </c>
      <c r="C64" s="46" t="str">
        <f t="shared" ca="1" si="0"/>
        <v/>
      </c>
      <c r="D64" s="47"/>
      <c r="E64" s="45"/>
      <c r="F64" s="47"/>
      <c r="G64" s="46" t="str">
        <f t="shared" ca="1" si="5"/>
        <v/>
      </c>
      <c r="H64" s="45"/>
      <c r="I64" s="45"/>
      <c r="J64" s="45"/>
      <c r="K64" s="45"/>
      <c r="L64" s="45"/>
      <c r="M64" s="48" t="str">
        <f t="shared" ca="1" si="2"/>
        <v/>
      </c>
      <c r="N64" s="49" t="str">
        <f t="shared" ca="1" si="3"/>
        <v/>
      </c>
      <c r="O64" s="47"/>
      <c r="P64" s="47"/>
    </row>
    <row r="65" spans="1:16" s="50" customFormat="1" x14ac:dyDescent="0.2">
      <c r="A65" s="44" t="s">
        <v>108</v>
      </c>
      <c r="B65" s="44" t="str">
        <f t="shared" ca="1" si="4"/>
        <v/>
      </c>
      <c r="C65" s="46" t="str">
        <f t="shared" ca="1" si="0"/>
        <v/>
      </c>
      <c r="D65" s="47"/>
      <c r="E65" s="45"/>
      <c r="F65" s="47"/>
      <c r="G65" s="46" t="str">
        <f t="shared" ca="1" si="5"/>
        <v/>
      </c>
      <c r="H65" s="45"/>
      <c r="I65" s="45"/>
      <c r="J65" s="45"/>
      <c r="K65" s="45"/>
      <c r="L65" s="45"/>
      <c r="M65" s="48" t="str">
        <f t="shared" ca="1" si="2"/>
        <v/>
      </c>
      <c r="N65" s="49" t="str">
        <f t="shared" ca="1" si="3"/>
        <v/>
      </c>
      <c r="O65" s="47"/>
      <c r="P65" s="47"/>
    </row>
    <row r="66" spans="1:16" s="50" customFormat="1" x14ac:dyDescent="0.2">
      <c r="A66" s="44" t="s">
        <v>109</v>
      </c>
      <c r="B66" s="44" t="str">
        <f t="shared" ca="1" si="4"/>
        <v/>
      </c>
      <c r="C66" s="46" t="str">
        <f t="shared" ca="1" si="0"/>
        <v/>
      </c>
      <c r="D66" s="47"/>
      <c r="E66" s="45"/>
      <c r="F66" s="47"/>
      <c r="G66" s="46" t="str">
        <f t="shared" ca="1" si="5"/>
        <v/>
      </c>
      <c r="H66" s="45"/>
      <c r="I66" s="45"/>
      <c r="J66" s="45"/>
      <c r="K66" s="45"/>
      <c r="L66" s="45"/>
      <c r="M66" s="48" t="str">
        <f t="shared" ca="1" si="2"/>
        <v/>
      </c>
      <c r="N66" s="49" t="str">
        <f t="shared" ca="1" si="3"/>
        <v/>
      </c>
      <c r="O66" s="47"/>
      <c r="P66" s="47"/>
    </row>
    <row r="67" spans="1:16" s="50" customFormat="1" x14ac:dyDescent="0.2">
      <c r="A67" s="44" t="s">
        <v>110</v>
      </c>
      <c r="B67" s="44" t="str">
        <f t="shared" ca="1" si="4"/>
        <v/>
      </c>
      <c r="C67" s="46" t="str">
        <f t="shared" ca="1" si="0"/>
        <v/>
      </c>
      <c r="D67" s="47"/>
      <c r="E67" s="45"/>
      <c r="F67" s="47"/>
      <c r="G67" s="46" t="str">
        <f t="shared" ca="1" si="5"/>
        <v/>
      </c>
      <c r="H67" s="45"/>
      <c r="I67" s="45"/>
      <c r="J67" s="45"/>
      <c r="K67" s="45"/>
      <c r="L67" s="45"/>
      <c r="M67" s="48" t="str">
        <f t="shared" ca="1" si="2"/>
        <v/>
      </c>
      <c r="N67" s="49" t="str">
        <f t="shared" ca="1" si="3"/>
        <v/>
      </c>
      <c r="O67" s="47"/>
      <c r="P67" s="47"/>
    </row>
    <row r="68" spans="1:16" s="50" customFormat="1" x14ac:dyDescent="0.2">
      <c r="A68" s="44" t="s">
        <v>111</v>
      </c>
      <c r="B68" s="44" t="str">
        <f t="shared" ca="1" si="4"/>
        <v/>
      </c>
      <c r="C68" s="46" t="str">
        <f t="shared" ca="1" si="0"/>
        <v/>
      </c>
      <c r="D68" s="47"/>
      <c r="E68" s="45"/>
      <c r="F68" s="47"/>
      <c r="G68" s="46" t="str">
        <f t="shared" ca="1" si="5"/>
        <v/>
      </c>
      <c r="H68" s="45"/>
      <c r="I68" s="45"/>
      <c r="J68" s="45"/>
      <c r="K68" s="45"/>
      <c r="L68" s="45"/>
      <c r="M68" s="48" t="str">
        <f t="shared" ca="1" si="2"/>
        <v/>
      </c>
      <c r="N68" s="49" t="str">
        <f t="shared" ca="1" si="3"/>
        <v/>
      </c>
      <c r="O68" s="47"/>
      <c r="P68" s="47"/>
    </row>
    <row r="69" spans="1:16" s="50" customFormat="1" x14ac:dyDescent="0.2">
      <c r="A69" s="44" t="s">
        <v>112</v>
      </c>
      <c r="B69" s="44" t="str">
        <f t="shared" ca="1" si="4"/>
        <v/>
      </c>
      <c r="C69" s="46" t="str">
        <f t="shared" ca="1" si="0"/>
        <v/>
      </c>
      <c r="D69" s="47"/>
      <c r="E69" s="45"/>
      <c r="F69" s="47"/>
      <c r="G69" s="46" t="str">
        <f t="shared" ca="1" si="5"/>
        <v/>
      </c>
      <c r="H69" s="45"/>
      <c r="I69" s="45"/>
      <c r="J69" s="45"/>
      <c r="K69" s="45"/>
      <c r="L69" s="45"/>
      <c r="M69" s="48" t="str">
        <f t="shared" ca="1" si="2"/>
        <v/>
      </c>
      <c r="N69" s="49" t="str">
        <f t="shared" ca="1" si="3"/>
        <v/>
      </c>
      <c r="O69" s="47"/>
      <c r="P69" s="47"/>
    </row>
    <row r="70" spans="1:16" s="50" customFormat="1" x14ac:dyDescent="0.2">
      <c r="A70" s="44" t="s">
        <v>113</v>
      </c>
      <c r="B70" s="44" t="str">
        <f t="shared" ca="1" si="4"/>
        <v/>
      </c>
      <c r="C70" s="46" t="str">
        <f t="shared" ca="1" si="0"/>
        <v/>
      </c>
      <c r="D70" s="47"/>
      <c r="E70" s="45"/>
      <c r="F70" s="47"/>
      <c r="G70" s="46" t="str">
        <f t="shared" ca="1" si="5"/>
        <v/>
      </c>
      <c r="H70" s="45"/>
      <c r="I70" s="45"/>
      <c r="J70" s="45"/>
      <c r="K70" s="45"/>
      <c r="L70" s="45"/>
      <c r="M70" s="48" t="str">
        <f t="shared" ca="1" si="2"/>
        <v/>
      </c>
      <c r="N70" s="49" t="str">
        <f t="shared" ca="1" si="3"/>
        <v/>
      </c>
      <c r="O70" s="47"/>
      <c r="P70" s="47"/>
    </row>
    <row r="71" spans="1:16" s="50" customFormat="1" x14ac:dyDescent="0.2">
      <c r="A71" s="44" t="s">
        <v>114</v>
      </c>
      <c r="B71" s="44" t="str">
        <f t="shared" ca="1" si="4"/>
        <v/>
      </c>
      <c r="C71" s="46" t="str">
        <f t="shared" ca="1" si="0"/>
        <v/>
      </c>
      <c r="D71" s="47"/>
      <c r="E71" s="45"/>
      <c r="F71" s="47"/>
      <c r="G71" s="46" t="str">
        <f t="shared" ca="1" si="5"/>
        <v/>
      </c>
      <c r="H71" s="45"/>
      <c r="I71" s="45"/>
      <c r="J71" s="45"/>
      <c r="K71" s="45"/>
      <c r="L71" s="45"/>
      <c r="M71" s="48" t="str">
        <f t="shared" ca="1" si="2"/>
        <v/>
      </c>
      <c r="N71" s="49" t="str">
        <f t="shared" ca="1" si="3"/>
        <v/>
      </c>
      <c r="O71" s="47"/>
      <c r="P71" s="47"/>
    </row>
    <row r="72" spans="1:16" s="50" customFormat="1" x14ac:dyDescent="0.2">
      <c r="A72" s="44" t="s">
        <v>115</v>
      </c>
      <c r="B72" s="44" t="str">
        <f t="shared" ca="1" si="4"/>
        <v/>
      </c>
      <c r="C72" s="46" t="str">
        <f t="shared" ca="1" si="0"/>
        <v/>
      </c>
      <c r="D72" s="47"/>
      <c r="E72" s="45"/>
      <c r="F72" s="47"/>
      <c r="G72" s="46" t="str">
        <f t="shared" ca="1" si="5"/>
        <v/>
      </c>
      <c r="H72" s="45"/>
      <c r="I72" s="45"/>
      <c r="J72" s="45"/>
      <c r="K72" s="45"/>
      <c r="L72" s="45"/>
      <c r="M72" s="48" t="str">
        <f t="shared" ca="1" si="2"/>
        <v/>
      </c>
      <c r="N72" s="49" t="str">
        <f t="shared" ca="1" si="3"/>
        <v/>
      </c>
      <c r="O72" s="47"/>
      <c r="P72" s="47"/>
    </row>
    <row r="73" spans="1:16" s="50" customFormat="1" x14ac:dyDescent="0.2">
      <c r="A73" s="44" t="s">
        <v>116</v>
      </c>
      <c r="B73" s="44" t="str">
        <f t="shared" ca="1" si="4"/>
        <v/>
      </c>
      <c r="C73" s="46" t="str">
        <f t="shared" ca="1" si="0"/>
        <v/>
      </c>
      <c r="D73" s="47"/>
      <c r="E73" s="45"/>
      <c r="F73" s="47"/>
      <c r="G73" s="46" t="str">
        <f t="shared" ca="1" si="5"/>
        <v/>
      </c>
      <c r="H73" s="45"/>
      <c r="I73" s="45"/>
      <c r="J73" s="45"/>
      <c r="K73" s="45"/>
      <c r="L73" s="45"/>
      <c r="M73" s="48" t="str">
        <f t="shared" ca="1" si="2"/>
        <v/>
      </c>
      <c r="N73" s="49" t="str">
        <f t="shared" ca="1" si="3"/>
        <v/>
      </c>
      <c r="O73" s="47"/>
      <c r="P73" s="47"/>
    </row>
    <row r="74" spans="1:16" s="50" customFormat="1" x14ac:dyDescent="0.2">
      <c r="A74" s="44" t="s">
        <v>117</v>
      </c>
      <c r="B74" s="44" t="str">
        <f t="shared" ca="1" si="4"/>
        <v/>
      </c>
      <c r="C74" s="46" t="str">
        <f t="shared" ca="1" si="0"/>
        <v/>
      </c>
      <c r="D74" s="47"/>
      <c r="E74" s="45"/>
      <c r="F74" s="47"/>
      <c r="G74" s="46" t="str">
        <f t="shared" ca="1" si="5"/>
        <v/>
      </c>
      <c r="H74" s="45"/>
      <c r="I74" s="45"/>
      <c r="J74" s="45"/>
      <c r="K74" s="45"/>
      <c r="L74" s="45"/>
      <c r="M74" s="48" t="str">
        <f t="shared" ca="1" si="2"/>
        <v/>
      </c>
      <c r="N74" s="49" t="str">
        <f t="shared" ca="1" si="3"/>
        <v/>
      </c>
      <c r="O74" s="47"/>
      <c r="P74" s="47"/>
    </row>
    <row r="75" spans="1:16" s="50" customFormat="1" x14ac:dyDescent="0.2">
      <c r="A75" s="44" t="s">
        <v>118</v>
      </c>
      <c r="B75" s="44" t="str">
        <f t="shared" ca="1" si="4"/>
        <v/>
      </c>
      <c r="C75" s="46" t="str">
        <f t="shared" ca="1" si="0"/>
        <v/>
      </c>
      <c r="D75" s="47"/>
      <c r="E75" s="45"/>
      <c r="F75" s="47"/>
      <c r="G75" s="46" t="str">
        <f t="shared" ca="1" si="5"/>
        <v/>
      </c>
      <c r="H75" s="45"/>
      <c r="I75" s="45"/>
      <c r="J75" s="45"/>
      <c r="K75" s="45"/>
      <c r="L75" s="45"/>
      <c r="M75" s="48" t="str">
        <f t="shared" ca="1" si="2"/>
        <v/>
      </c>
      <c r="N75" s="49" t="str">
        <f t="shared" ca="1" si="3"/>
        <v/>
      </c>
      <c r="O75" s="47"/>
      <c r="P75" s="47"/>
    </row>
    <row r="76" spans="1:16" s="50" customFormat="1" x14ac:dyDescent="0.2">
      <c r="A76" s="44" t="s">
        <v>119</v>
      </c>
      <c r="B76" s="44" t="str">
        <f t="shared" ca="1" si="4"/>
        <v/>
      </c>
      <c r="C76" s="46" t="str">
        <f t="shared" ca="1" si="0"/>
        <v/>
      </c>
      <c r="D76" s="47"/>
      <c r="E76" s="45"/>
      <c r="F76" s="47"/>
      <c r="G76" s="46" t="str">
        <f t="shared" ca="1" si="5"/>
        <v/>
      </c>
      <c r="H76" s="45"/>
      <c r="I76" s="45"/>
      <c r="J76" s="45"/>
      <c r="K76" s="45"/>
      <c r="L76" s="45"/>
      <c r="M76" s="48" t="str">
        <f t="shared" ca="1" si="2"/>
        <v/>
      </c>
      <c r="N76" s="49" t="str">
        <f t="shared" ca="1" si="3"/>
        <v/>
      </c>
      <c r="O76" s="47"/>
      <c r="P76" s="47"/>
    </row>
    <row r="77" spans="1:16" s="50" customFormat="1" x14ac:dyDescent="0.2">
      <c r="A77" s="44" t="s">
        <v>120</v>
      </c>
      <c r="B77" s="44" t="str">
        <f t="shared" ca="1" si="4"/>
        <v/>
      </c>
      <c r="C77" s="46" t="str">
        <f t="shared" ca="1" si="0"/>
        <v/>
      </c>
      <c r="D77" s="47"/>
      <c r="E77" s="45"/>
      <c r="F77" s="47"/>
      <c r="G77" s="46" t="str">
        <f t="shared" ca="1" si="5"/>
        <v/>
      </c>
      <c r="H77" s="45"/>
      <c r="I77" s="45"/>
      <c r="J77" s="45"/>
      <c r="K77" s="45"/>
      <c r="L77" s="45"/>
      <c r="M77" s="48" t="str">
        <f t="shared" ca="1" si="2"/>
        <v/>
      </c>
      <c r="N77" s="49" t="str">
        <f t="shared" ca="1" si="3"/>
        <v/>
      </c>
      <c r="O77" s="47"/>
      <c r="P77" s="47"/>
    </row>
    <row r="78" spans="1:16" s="50" customFormat="1" x14ac:dyDescent="0.2">
      <c r="A78" s="44" t="s">
        <v>121</v>
      </c>
      <c r="B78" s="44" t="str">
        <f t="shared" ca="1" si="4"/>
        <v/>
      </c>
      <c r="C78" s="46" t="str">
        <f t="shared" ref="C78:C141" ca="1" si="6">IFERROR(INDIRECT(ADDRESS(11,3,,,$A78)),"")</f>
        <v/>
      </c>
      <c r="D78" s="47"/>
      <c r="E78" s="45"/>
      <c r="F78" s="47"/>
      <c r="G78" s="46" t="str">
        <f t="shared" ref="G78:G109" ca="1" si="7">IFERROR(IF(OR(INDIRECT(ADDRESS(52,2,,,$A78))="",INDIRECT(ADDRESS(52,2,,,$A78))="aaaa-mm-jj"),"",INDIRECT(ADDRESS(52,2,,,$A78))),"")</f>
        <v/>
      </c>
      <c r="H78" s="45"/>
      <c r="I78" s="45"/>
      <c r="J78" s="45"/>
      <c r="K78" s="45"/>
      <c r="L78" s="45"/>
      <c r="M78" s="48" t="str">
        <f t="shared" ref="M78:M141" ca="1" si="8">IFERROR(INDIRECT(ADDRESS(46,9,,,$A78)),"")</f>
        <v/>
      </c>
      <c r="N78" s="49" t="str">
        <f t="shared" ref="N78:N141" ca="1" si="9">IFERROR(INDIRECT(ADDRESS(46,3,,,$A78)),"")</f>
        <v/>
      </c>
      <c r="O78" s="47"/>
      <c r="P78" s="47"/>
    </row>
    <row r="79" spans="1:16" s="50" customFormat="1" x14ac:dyDescent="0.2">
      <c r="A79" s="44" t="s">
        <v>122</v>
      </c>
      <c r="B79" s="44" t="str">
        <f t="shared" ref="B79:B142" ca="1" si="10">IFERROR(INDIRECT(ADDRESS(16,3,,,$A79)),"")</f>
        <v/>
      </c>
      <c r="C79" s="46" t="str">
        <f t="shared" ca="1" si="6"/>
        <v/>
      </c>
      <c r="D79" s="47"/>
      <c r="E79" s="45"/>
      <c r="F79" s="47"/>
      <c r="G79" s="46" t="str">
        <f t="shared" ca="1" si="7"/>
        <v/>
      </c>
      <c r="H79" s="45"/>
      <c r="I79" s="45"/>
      <c r="J79" s="45"/>
      <c r="K79" s="45"/>
      <c r="L79" s="45"/>
      <c r="M79" s="48" t="str">
        <f t="shared" ca="1" si="8"/>
        <v/>
      </c>
      <c r="N79" s="49" t="str">
        <f t="shared" ca="1" si="9"/>
        <v/>
      </c>
      <c r="O79" s="47"/>
      <c r="P79" s="47"/>
    </row>
    <row r="80" spans="1:16" s="50" customFormat="1" x14ac:dyDescent="0.2">
      <c r="A80" s="44" t="s">
        <v>123</v>
      </c>
      <c r="B80" s="44" t="str">
        <f t="shared" ca="1" si="10"/>
        <v/>
      </c>
      <c r="C80" s="46" t="str">
        <f t="shared" ca="1" si="6"/>
        <v/>
      </c>
      <c r="D80" s="47"/>
      <c r="E80" s="45"/>
      <c r="F80" s="47"/>
      <c r="G80" s="46" t="str">
        <f t="shared" ca="1" si="7"/>
        <v/>
      </c>
      <c r="H80" s="45"/>
      <c r="I80" s="45"/>
      <c r="J80" s="45"/>
      <c r="K80" s="45"/>
      <c r="L80" s="45"/>
      <c r="M80" s="48" t="str">
        <f t="shared" ca="1" si="8"/>
        <v/>
      </c>
      <c r="N80" s="49" t="str">
        <f t="shared" ca="1" si="9"/>
        <v/>
      </c>
      <c r="O80" s="47"/>
      <c r="P80" s="47"/>
    </row>
    <row r="81" spans="1:16" s="50" customFormat="1" x14ac:dyDescent="0.2">
      <c r="A81" s="44" t="s">
        <v>124</v>
      </c>
      <c r="B81" s="44" t="str">
        <f t="shared" ca="1" si="10"/>
        <v/>
      </c>
      <c r="C81" s="46" t="str">
        <f t="shared" ca="1" si="6"/>
        <v/>
      </c>
      <c r="D81" s="47"/>
      <c r="E81" s="45"/>
      <c r="F81" s="47"/>
      <c r="G81" s="46" t="str">
        <f t="shared" ca="1" si="7"/>
        <v/>
      </c>
      <c r="H81" s="45"/>
      <c r="I81" s="45"/>
      <c r="J81" s="45"/>
      <c r="K81" s="45"/>
      <c r="L81" s="45"/>
      <c r="M81" s="48" t="str">
        <f t="shared" ca="1" si="8"/>
        <v/>
      </c>
      <c r="N81" s="49" t="str">
        <f t="shared" ca="1" si="9"/>
        <v/>
      </c>
      <c r="O81" s="47"/>
      <c r="P81" s="47"/>
    </row>
    <row r="82" spans="1:16" s="50" customFormat="1" x14ac:dyDescent="0.2">
      <c r="A82" s="44" t="s">
        <v>125</v>
      </c>
      <c r="B82" s="44" t="str">
        <f t="shared" ca="1" si="10"/>
        <v/>
      </c>
      <c r="C82" s="46" t="str">
        <f t="shared" ca="1" si="6"/>
        <v/>
      </c>
      <c r="D82" s="47"/>
      <c r="E82" s="45"/>
      <c r="F82" s="47"/>
      <c r="G82" s="46" t="str">
        <f t="shared" ca="1" si="7"/>
        <v/>
      </c>
      <c r="H82" s="45"/>
      <c r="I82" s="45"/>
      <c r="J82" s="45"/>
      <c r="K82" s="45"/>
      <c r="L82" s="45"/>
      <c r="M82" s="48" t="str">
        <f t="shared" ca="1" si="8"/>
        <v/>
      </c>
      <c r="N82" s="49" t="str">
        <f t="shared" ca="1" si="9"/>
        <v/>
      </c>
      <c r="O82" s="47"/>
      <c r="P82" s="47"/>
    </row>
    <row r="83" spans="1:16" s="50" customFormat="1" x14ac:dyDescent="0.2">
      <c r="A83" s="44" t="s">
        <v>126</v>
      </c>
      <c r="B83" s="44" t="str">
        <f t="shared" ca="1" si="10"/>
        <v/>
      </c>
      <c r="C83" s="46" t="str">
        <f t="shared" ca="1" si="6"/>
        <v/>
      </c>
      <c r="D83" s="47"/>
      <c r="E83" s="45"/>
      <c r="F83" s="47"/>
      <c r="G83" s="46" t="str">
        <f t="shared" ca="1" si="7"/>
        <v/>
      </c>
      <c r="H83" s="45"/>
      <c r="I83" s="45"/>
      <c r="J83" s="45"/>
      <c r="K83" s="45"/>
      <c r="L83" s="45"/>
      <c r="M83" s="48" t="str">
        <f t="shared" ca="1" si="8"/>
        <v/>
      </c>
      <c r="N83" s="49" t="str">
        <f t="shared" ca="1" si="9"/>
        <v/>
      </c>
      <c r="O83" s="47"/>
      <c r="P83" s="47"/>
    </row>
    <row r="84" spans="1:16" s="50" customFormat="1" x14ac:dyDescent="0.2">
      <c r="A84" s="44" t="s">
        <v>127</v>
      </c>
      <c r="B84" s="44" t="str">
        <f t="shared" ca="1" si="10"/>
        <v/>
      </c>
      <c r="C84" s="46" t="str">
        <f t="shared" ca="1" si="6"/>
        <v/>
      </c>
      <c r="D84" s="47"/>
      <c r="E84" s="45"/>
      <c r="F84" s="47"/>
      <c r="G84" s="46" t="str">
        <f t="shared" ca="1" si="7"/>
        <v/>
      </c>
      <c r="H84" s="45"/>
      <c r="I84" s="45"/>
      <c r="J84" s="45"/>
      <c r="K84" s="45"/>
      <c r="L84" s="45"/>
      <c r="M84" s="48" t="str">
        <f t="shared" ca="1" si="8"/>
        <v/>
      </c>
      <c r="N84" s="49" t="str">
        <f t="shared" ca="1" si="9"/>
        <v/>
      </c>
      <c r="O84" s="47"/>
      <c r="P84" s="47"/>
    </row>
    <row r="85" spans="1:16" s="50" customFormat="1" x14ac:dyDescent="0.2">
      <c r="A85" s="44" t="s">
        <v>128</v>
      </c>
      <c r="B85" s="44" t="str">
        <f t="shared" ca="1" si="10"/>
        <v/>
      </c>
      <c r="C85" s="46" t="str">
        <f t="shared" ca="1" si="6"/>
        <v/>
      </c>
      <c r="D85" s="47"/>
      <c r="E85" s="45"/>
      <c r="F85" s="47"/>
      <c r="G85" s="46" t="str">
        <f t="shared" ca="1" si="7"/>
        <v/>
      </c>
      <c r="H85" s="45"/>
      <c r="I85" s="45"/>
      <c r="J85" s="45"/>
      <c r="K85" s="45"/>
      <c r="L85" s="45"/>
      <c r="M85" s="48" t="str">
        <f t="shared" ca="1" si="8"/>
        <v/>
      </c>
      <c r="N85" s="49" t="str">
        <f t="shared" ca="1" si="9"/>
        <v/>
      </c>
      <c r="O85" s="47"/>
      <c r="P85" s="47"/>
    </row>
    <row r="86" spans="1:16" s="50" customFormat="1" x14ac:dyDescent="0.2">
      <c r="A86" s="44" t="s">
        <v>129</v>
      </c>
      <c r="B86" s="44" t="str">
        <f t="shared" ca="1" si="10"/>
        <v/>
      </c>
      <c r="C86" s="46" t="str">
        <f t="shared" ca="1" si="6"/>
        <v/>
      </c>
      <c r="D86" s="47"/>
      <c r="E86" s="45"/>
      <c r="F86" s="47"/>
      <c r="G86" s="46" t="str">
        <f t="shared" ca="1" si="7"/>
        <v/>
      </c>
      <c r="H86" s="45"/>
      <c r="I86" s="45"/>
      <c r="J86" s="45"/>
      <c r="K86" s="45"/>
      <c r="L86" s="45"/>
      <c r="M86" s="48" t="str">
        <f t="shared" ca="1" si="8"/>
        <v/>
      </c>
      <c r="N86" s="49" t="str">
        <f t="shared" ca="1" si="9"/>
        <v/>
      </c>
      <c r="O86" s="47"/>
      <c r="P86" s="47"/>
    </row>
    <row r="87" spans="1:16" s="50" customFormat="1" x14ac:dyDescent="0.2">
      <c r="A87" s="44" t="s">
        <v>130</v>
      </c>
      <c r="B87" s="44" t="str">
        <f t="shared" ca="1" si="10"/>
        <v/>
      </c>
      <c r="C87" s="46" t="str">
        <f t="shared" ca="1" si="6"/>
        <v/>
      </c>
      <c r="D87" s="47"/>
      <c r="E87" s="45"/>
      <c r="F87" s="47"/>
      <c r="G87" s="46" t="str">
        <f t="shared" ca="1" si="7"/>
        <v/>
      </c>
      <c r="H87" s="45"/>
      <c r="I87" s="45"/>
      <c r="J87" s="45"/>
      <c r="K87" s="45"/>
      <c r="L87" s="45"/>
      <c r="M87" s="48" t="str">
        <f t="shared" ca="1" si="8"/>
        <v/>
      </c>
      <c r="N87" s="49" t="str">
        <f t="shared" ca="1" si="9"/>
        <v/>
      </c>
      <c r="O87" s="47"/>
      <c r="P87" s="47"/>
    </row>
    <row r="88" spans="1:16" s="50" customFormat="1" x14ac:dyDescent="0.2">
      <c r="A88" s="44" t="s">
        <v>131</v>
      </c>
      <c r="B88" s="44" t="str">
        <f t="shared" ca="1" si="10"/>
        <v/>
      </c>
      <c r="C88" s="46" t="str">
        <f t="shared" ca="1" si="6"/>
        <v/>
      </c>
      <c r="D88" s="47"/>
      <c r="E88" s="45"/>
      <c r="F88" s="47"/>
      <c r="G88" s="46" t="str">
        <f t="shared" ca="1" si="7"/>
        <v/>
      </c>
      <c r="H88" s="45"/>
      <c r="I88" s="45"/>
      <c r="J88" s="45"/>
      <c r="K88" s="45"/>
      <c r="L88" s="45"/>
      <c r="M88" s="48" t="str">
        <f t="shared" ca="1" si="8"/>
        <v/>
      </c>
      <c r="N88" s="49" t="str">
        <f t="shared" ca="1" si="9"/>
        <v/>
      </c>
      <c r="O88" s="47"/>
      <c r="P88" s="47"/>
    </row>
    <row r="89" spans="1:16" s="50" customFormat="1" x14ac:dyDescent="0.2">
      <c r="A89" s="44" t="s">
        <v>132</v>
      </c>
      <c r="B89" s="44" t="str">
        <f t="shared" ca="1" si="10"/>
        <v/>
      </c>
      <c r="C89" s="46" t="str">
        <f t="shared" ca="1" si="6"/>
        <v/>
      </c>
      <c r="D89" s="47"/>
      <c r="E89" s="45"/>
      <c r="F89" s="47"/>
      <c r="G89" s="46" t="str">
        <f t="shared" ca="1" si="7"/>
        <v/>
      </c>
      <c r="H89" s="45"/>
      <c r="I89" s="45"/>
      <c r="J89" s="45"/>
      <c r="K89" s="45"/>
      <c r="L89" s="45"/>
      <c r="M89" s="48" t="str">
        <f t="shared" ca="1" si="8"/>
        <v/>
      </c>
      <c r="N89" s="49" t="str">
        <f t="shared" ca="1" si="9"/>
        <v/>
      </c>
      <c r="O89" s="47"/>
      <c r="P89" s="47"/>
    </row>
    <row r="90" spans="1:16" s="50" customFormat="1" x14ac:dyDescent="0.2">
      <c r="A90" s="44" t="s">
        <v>133</v>
      </c>
      <c r="B90" s="44" t="str">
        <f t="shared" ca="1" si="10"/>
        <v/>
      </c>
      <c r="C90" s="46" t="str">
        <f t="shared" ca="1" si="6"/>
        <v/>
      </c>
      <c r="D90" s="47"/>
      <c r="E90" s="45"/>
      <c r="F90" s="47"/>
      <c r="G90" s="46" t="str">
        <f t="shared" ca="1" si="7"/>
        <v/>
      </c>
      <c r="H90" s="45"/>
      <c r="I90" s="45"/>
      <c r="J90" s="45"/>
      <c r="K90" s="45"/>
      <c r="L90" s="45"/>
      <c r="M90" s="48" t="str">
        <f t="shared" ca="1" si="8"/>
        <v/>
      </c>
      <c r="N90" s="49" t="str">
        <f t="shared" ca="1" si="9"/>
        <v/>
      </c>
      <c r="O90" s="47"/>
      <c r="P90" s="47"/>
    </row>
    <row r="91" spans="1:16" s="50" customFormat="1" x14ac:dyDescent="0.2">
      <c r="A91" s="44" t="s">
        <v>134</v>
      </c>
      <c r="B91" s="44" t="str">
        <f t="shared" ca="1" si="10"/>
        <v/>
      </c>
      <c r="C91" s="46" t="str">
        <f t="shared" ca="1" si="6"/>
        <v/>
      </c>
      <c r="D91" s="47"/>
      <c r="E91" s="45"/>
      <c r="F91" s="47"/>
      <c r="G91" s="46" t="str">
        <f t="shared" ca="1" si="7"/>
        <v/>
      </c>
      <c r="H91" s="45"/>
      <c r="I91" s="45"/>
      <c r="J91" s="45"/>
      <c r="K91" s="45"/>
      <c r="L91" s="45"/>
      <c r="M91" s="48" t="str">
        <f t="shared" ca="1" si="8"/>
        <v/>
      </c>
      <c r="N91" s="49" t="str">
        <f t="shared" ca="1" si="9"/>
        <v/>
      </c>
      <c r="O91" s="47"/>
      <c r="P91" s="47"/>
    </row>
    <row r="92" spans="1:16" s="50" customFormat="1" x14ac:dyDescent="0.2">
      <c r="A92" s="44" t="s">
        <v>135</v>
      </c>
      <c r="B92" s="44" t="str">
        <f t="shared" ca="1" si="10"/>
        <v/>
      </c>
      <c r="C92" s="46" t="str">
        <f t="shared" ca="1" si="6"/>
        <v/>
      </c>
      <c r="D92" s="47"/>
      <c r="E92" s="45"/>
      <c r="F92" s="47"/>
      <c r="G92" s="46" t="str">
        <f t="shared" ca="1" si="7"/>
        <v/>
      </c>
      <c r="H92" s="45"/>
      <c r="I92" s="45"/>
      <c r="J92" s="45"/>
      <c r="K92" s="45"/>
      <c r="L92" s="45"/>
      <c r="M92" s="48" t="str">
        <f t="shared" ca="1" si="8"/>
        <v/>
      </c>
      <c r="N92" s="49" t="str">
        <f t="shared" ca="1" si="9"/>
        <v/>
      </c>
      <c r="O92" s="47"/>
      <c r="P92" s="47"/>
    </row>
    <row r="93" spans="1:16" s="50" customFormat="1" x14ac:dyDescent="0.2">
      <c r="A93" s="44" t="s">
        <v>136</v>
      </c>
      <c r="B93" s="44" t="str">
        <f t="shared" ca="1" si="10"/>
        <v/>
      </c>
      <c r="C93" s="46" t="str">
        <f t="shared" ca="1" si="6"/>
        <v/>
      </c>
      <c r="D93" s="47"/>
      <c r="E93" s="45"/>
      <c r="F93" s="47"/>
      <c r="G93" s="46" t="str">
        <f t="shared" ca="1" si="7"/>
        <v/>
      </c>
      <c r="H93" s="45"/>
      <c r="I93" s="45"/>
      <c r="J93" s="45"/>
      <c r="K93" s="45"/>
      <c r="L93" s="45"/>
      <c r="M93" s="48" t="str">
        <f t="shared" ca="1" si="8"/>
        <v/>
      </c>
      <c r="N93" s="49" t="str">
        <f t="shared" ca="1" si="9"/>
        <v/>
      </c>
      <c r="O93" s="47"/>
      <c r="P93" s="47"/>
    </row>
    <row r="94" spans="1:16" s="50" customFormat="1" x14ac:dyDescent="0.2">
      <c r="A94" s="44" t="s">
        <v>137</v>
      </c>
      <c r="B94" s="44" t="str">
        <f t="shared" ca="1" si="10"/>
        <v/>
      </c>
      <c r="C94" s="46" t="str">
        <f t="shared" ca="1" si="6"/>
        <v/>
      </c>
      <c r="D94" s="47"/>
      <c r="E94" s="45"/>
      <c r="F94" s="47"/>
      <c r="G94" s="46" t="str">
        <f t="shared" ca="1" si="7"/>
        <v/>
      </c>
      <c r="H94" s="45"/>
      <c r="I94" s="45"/>
      <c r="J94" s="45"/>
      <c r="K94" s="45"/>
      <c r="L94" s="45"/>
      <c r="M94" s="48" t="str">
        <f t="shared" ca="1" si="8"/>
        <v/>
      </c>
      <c r="N94" s="49" t="str">
        <f t="shared" ca="1" si="9"/>
        <v/>
      </c>
      <c r="O94" s="47"/>
      <c r="P94" s="47"/>
    </row>
    <row r="95" spans="1:16" s="50" customFormat="1" x14ac:dyDescent="0.2">
      <c r="A95" s="44" t="s">
        <v>138</v>
      </c>
      <c r="B95" s="44" t="str">
        <f t="shared" ca="1" si="10"/>
        <v/>
      </c>
      <c r="C95" s="46" t="str">
        <f t="shared" ca="1" si="6"/>
        <v/>
      </c>
      <c r="D95" s="47"/>
      <c r="E95" s="45"/>
      <c r="F95" s="47"/>
      <c r="G95" s="46" t="str">
        <f t="shared" ca="1" si="7"/>
        <v/>
      </c>
      <c r="H95" s="45"/>
      <c r="I95" s="45"/>
      <c r="J95" s="45"/>
      <c r="K95" s="45"/>
      <c r="L95" s="45"/>
      <c r="M95" s="48" t="str">
        <f t="shared" ca="1" si="8"/>
        <v/>
      </c>
      <c r="N95" s="49" t="str">
        <f t="shared" ca="1" si="9"/>
        <v/>
      </c>
      <c r="O95" s="47"/>
      <c r="P95" s="47"/>
    </row>
    <row r="96" spans="1:16" s="50" customFormat="1" x14ac:dyDescent="0.2">
      <c r="A96" s="44" t="s">
        <v>139</v>
      </c>
      <c r="B96" s="44" t="str">
        <f t="shared" ca="1" si="10"/>
        <v/>
      </c>
      <c r="C96" s="46" t="str">
        <f t="shared" ca="1" si="6"/>
        <v/>
      </c>
      <c r="D96" s="47"/>
      <c r="E96" s="45"/>
      <c r="F96" s="47"/>
      <c r="G96" s="46" t="str">
        <f t="shared" ca="1" si="7"/>
        <v/>
      </c>
      <c r="H96" s="45"/>
      <c r="I96" s="45"/>
      <c r="J96" s="45"/>
      <c r="K96" s="45"/>
      <c r="L96" s="45"/>
      <c r="M96" s="48" t="str">
        <f t="shared" ca="1" si="8"/>
        <v/>
      </c>
      <c r="N96" s="49" t="str">
        <f t="shared" ca="1" si="9"/>
        <v/>
      </c>
      <c r="O96" s="47"/>
      <c r="P96" s="47"/>
    </row>
    <row r="97" spans="1:16" s="50" customFormat="1" x14ac:dyDescent="0.2">
      <c r="A97" s="44" t="s">
        <v>140</v>
      </c>
      <c r="B97" s="44" t="str">
        <f t="shared" ca="1" si="10"/>
        <v/>
      </c>
      <c r="C97" s="46" t="str">
        <f t="shared" ca="1" si="6"/>
        <v/>
      </c>
      <c r="D97" s="47"/>
      <c r="E97" s="45"/>
      <c r="F97" s="47"/>
      <c r="G97" s="46" t="str">
        <f t="shared" ca="1" si="7"/>
        <v/>
      </c>
      <c r="H97" s="45"/>
      <c r="I97" s="45"/>
      <c r="J97" s="45"/>
      <c r="K97" s="45"/>
      <c r="L97" s="45"/>
      <c r="M97" s="48" t="str">
        <f t="shared" ca="1" si="8"/>
        <v/>
      </c>
      <c r="N97" s="49" t="str">
        <f t="shared" ca="1" si="9"/>
        <v/>
      </c>
      <c r="O97" s="47"/>
      <c r="P97" s="47"/>
    </row>
    <row r="98" spans="1:16" s="50" customFormat="1" x14ac:dyDescent="0.2">
      <c r="A98" s="44" t="s">
        <v>141</v>
      </c>
      <c r="B98" s="44" t="str">
        <f t="shared" ca="1" si="10"/>
        <v/>
      </c>
      <c r="C98" s="46" t="str">
        <f t="shared" ca="1" si="6"/>
        <v/>
      </c>
      <c r="D98" s="47"/>
      <c r="E98" s="45"/>
      <c r="F98" s="47"/>
      <c r="G98" s="46" t="str">
        <f t="shared" ca="1" si="7"/>
        <v/>
      </c>
      <c r="H98" s="45"/>
      <c r="I98" s="45"/>
      <c r="J98" s="45"/>
      <c r="K98" s="45"/>
      <c r="L98" s="45"/>
      <c r="M98" s="48" t="str">
        <f t="shared" ca="1" si="8"/>
        <v/>
      </c>
      <c r="N98" s="49" t="str">
        <f t="shared" ca="1" si="9"/>
        <v/>
      </c>
      <c r="O98" s="47"/>
      <c r="P98" s="47"/>
    </row>
    <row r="99" spans="1:16" s="50" customFormat="1" x14ac:dyDescent="0.2">
      <c r="A99" s="44" t="s">
        <v>142</v>
      </c>
      <c r="B99" s="44" t="str">
        <f t="shared" ca="1" si="10"/>
        <v/>
      </c>
      <c r="C99" s="46" t="str">
        <f t="shared" ca="1" si="6"/>
        <v/>
      </c>
      <c r="D99" s="47"/>
      <c r="E99" s="45"/>
      <c r="F99" s="47"/>
      <c r="G99" s="46" t="str">
        <f t="shared" ca="1" si="7"/>
        <v/>
      </c>
      <c r="H99" s="45"/>
      <c r="I99" s="45"/>
      <c r="J99" s="45"/>
      <c r="K99" s="45"/>
      <c r="L99" s="45"/>
      <c r="M99" s="48" t="str">
        <f t="shared" ca="1" si="8"/>
        <v/>
      </c>
      <c r="N99" s="49" t="str">
        <f t="shared" ca="1" si="9"/>
        <v/>
      </c>
      <c r="O99" s="47"/>
      <c r="P99" s="47"/>
    </row>
    <row r="100" spans="1:16" s="50" customFormat="1" x14ac:dyDescent="0.2">
      <c r="A100" s="44" t="s">
        <v>143</v>
      </c>
      <c r="B100" s="44" t="str">
        <f t="shared" ca="1" si="10"/>
        <v/>
      </c>
      <c r="C100" s="46" t="str">
        <f t="shared" ca="1" si="6"/>
        <v/>
      </c>
      <c r="D100" s="47"/>
      <c r="E100" s="45"/>
      <c r="F100" s="47"/>
      <c r="G100" s="46" t="str">
        <f t="shared" ca="1" si="7"/>
        <v/>
      </c>
      <c r="H100" s="45"/>
      <c r="I100" s="45"/>
      <c r="J100" s="45"/>
      <c r="K100" s="45"/>
      <c r="L100" s="45"/>
      <c r="M100" s="48" t="str">
        <f t="shared" ca="1" si="8"/>
        <v/>
      </c>
      <c r="N100" s="49" t="str">
        <f t="shared" ca="1" si="9"/>
        <v/>
      </c>
      <c r="O100" s="47"/>
      <c r="P100" s="47"/>
    </row>
    <row r="101" spans="1:16" s="50" customFormat="1" x14ac:dyDescent="0.2">
      <c r="A101" s="44" t="s">
        <v>144</v>
      </c>
      <c r="B101" s="44" t="str">
        <f t="shared" ca="1" si="10"/>
        <v/>
      </c>
      <c r="C101" s="46" t="str">
        <f t="shared" ca="1" si="6"/>
        <v/>
      </c>
      <c r="D101" s="47"/>
      <c r="E101" s="45"/>
      <c r="F101" s="47"/>
      <c r="G101" s="46" t="str">
        <f t="shared" ca="1" si="7"/>
        <v/>
      </c>
      <c r="H101" s="45"/>
      <c r="I101" s="45"/>
      <c r="J101" s="45"/>
      <c r="K101" s="45"/>
      <c r="L101" s="45"/>
      <c r="M101" s="48" t="str">
        <f t="shared" ca="1" si="8"/>
        <v/>
      </c>
      <c r="N101" s="49" t="str">
        <f t="shared" ca="1" si="9"/>
        <v/>
      </c>
      <c r="O101" s="47"/>
      <c r="P101" s="47"/>
    </row>
    <row r="102" spans="1:16" s="50" customFormat="1" x14ac:dyDescent="0.2">
      <c r="A102" s="44" t="s">
        <v>145</v>
      </c>
      <c r="B102" s="44" t="str">
        <f t="shared" ca="1" si="10"/>
        <v/>
      </c>
      <c r="C102" s="46" t="str">
        <f t="shared" ca="1" si="6"/>
        <v/>
      </c>
      <c r="D102" s="47"/>
      <c r="E102" s="45"/>
      <c r="F102" s="47"/>
      <c r="G102" s="46" t="str">
        <f t="shared" ca="1" si="7"/>
        <v/>
      </c>
      <c r="H102" s="45"/>
      <c r="I102" s="45"/>
      <c r="J102" s="45"/>
      <c r="K102" s="45"/>
      <c r="L102" s="45"/>
      <c r="M102" s="48" t="str">
        <f t="shared" ca="1" si="8"/>
        <v/>
      </c>
      <c r="N102" s="49" t="str">
        <f t="shared" ca="1" si="9"/>
        <v/>
      </c>
      <c r="O102" s="47"/>
      <c r="P102" s="47"/>
    </row>
    <row r="103" spans="1:16" s="50" customFormat="1" x14ac:dyDescent="0.2">
      <c r="A103" s="44" t="s">
        <v>146</v>
      </c>
      <c r="B103" s="44" t="str">
        <f t="shared" ca="1" si="10"/>
        <v/>
      </c>
      <c r="C103" s="46" t="str">
        <f t="shared" ca="1" si="6"/>
        <v/>
      </c>
      <c r="D103" s="47"/>
      <c r="E103" s="45"/>
      <c r="F103" s="47"/>
      <c r="G103" s="46" t="str">
        <f t="shared" ca="1" si="7"/>
        <v/>
      </c>
      <c r="H103" s="45"/>
      <c r="I103" s="45"/>
      <c r="J103" s="45"/>
      <c r="K103" s="45"/>
      <c r="L103" s="45"/>
      <c r="M103" s="48" t="str">
        <f t="shared" ca="1" si="8"/>
        <v/>
      </c>
      <c r="N103" s="49" t="str">
        <f t="shared" ca="1" si="9"/>
        <v/>
      </c>
      <c r="O103" s="47"/>
      <c r="P103" s="47"/>
    </row>
    <row r="104" spans="1:16" s="50" customFormat="1" x14ac:dyDescent="0.2">
      <c r="A104" s="44" t="s">
        <v>147</v>
      </c>
      <c r="B104" s="44" t="str">
        <f t="shared" ca="1" si="10"/>
        <v/>
      </c>
      <c r="C104" s="46" t="str">
        <f t="shared" ca="1" si="6"/>
        <v/>
      </c>
      <c r="D104" s="47"/>
      <c r="E104" s="45"/>
      <c r="F104" s="47"/>
      <c r="G104" s="46" t="str">
        <f t="shared" ca="1" si="7"/>
        <v/>
      </c>
      <c r="H104" s="45"/>
      <c r="I104" s="45"/>
      <c r="J104" s="45"/>
      <c r="K104" s="45"/>
      <c r="L104" s="45"/>
      <c r="M104" s="48" t="str">
        <f t="shared" ca="1" si="8"/>
        <v/>
      </c>
      <c r="N104" s="49" t="str">
        <f t="shared" ca="1" si="9"/>
        <v/>
      </c>
      <c r="O104" s="47"/>
      <c r="P104" s="47"/>
    </row>
    <row r="105" spans="1:16" s="50" customFormat="1" x14ac:dyDescent="0.2">
      <c r="A105" s="44" t="s">
        <v>148</v>
      </c>
      <c r="B105" s="44" t="str">
        <f t="shared" ca="1" si="10"/>
        <v/>
      </c>
      <c r="C105" s="46" t="str">
        <f t="shared" ca="1" si="6"/>
        <v/>
      </c>
      <c r="D105" s="47"/>
      <c r="E105" s="45"/>
      <c r="F105" s="47"/>
      <c r="G105" s="46" t="str">
        <f t="shared" ca="1" si="7"/>
        <v/>
      </c>
      <c r="H105" s="45"/>
      <c r="I105" s="45"/>
      <c r="J105" s="45"/>
      <c r="K105" s="45"/>
      <c r="L105" s="45"/>
      <c r="M105" s="48" t="str">
        <f t="shared" ca="1" si="8"/>
        <v/>
      </c>
      <c r="N105" s="49" t="str">
        <f t="shared" ca="1" si="9"/>
        <v/>
      </c>
      <c r="O105" s="47"/>
      <c r="P105" s="47"/>
    </row>
    <row r="106" spans="1:16" s="50" customFormat="1" x14ac:dyDescent="0.2">
      <c r="A106" s="44" t="s">
        <v>149</v>
      </c>
      <c r="B106" s="44" t="str">
        <f t="shared" ca="1" si="10"/>
        <v/>
      </c>
      <c r="C106" s="46" t="str">
        <f t="shared" ca="1" si="6"/>
        <v/>
      </c>
      <c r="D106" s="47"/>
      <c r="E106" s="45"/>
      <c r="F106" s="47"/>
      <c r="G106" s="46" t="str">
        <f t="shared" ca="1" si="7"/>
        <v/>
      </c>
      <c r="H106" s="45"/>
      <c r="I106" s="45"/>
      <c r="J106" s="45"/>
      <c r="K106" s="45"/>
      <c r="L106" s="45"/>
      <c r="M106" s="48" t="str">
        <f t="shared" ca="1" si="8"/>
        <v/>
      </c>
      <c r="N106" s="49" t="str">
        <f t="shared" ca="1" si="9"/>
        <v/>
      </c>
      <c r="O106" s="47"/>
      <c r="P106" s="47"/>
    </row>
    <row r="107" spans="1:16" s="50" customFormat="1" x14ac:dyDescent="0.2">
      <c r="A107" s="44" t="s">
        <v>150</v>
      </c>
      <c r="B107" s="44" t="str">
        <f t="shared" ca="1" si="10"/>
        <v/>
      </c>
      <c r="C107" s="46" t="str">
        <f t="shared" ca="1" si="6"/>
        <v/>
      </c>
      <c r="D107" s="47"/>
      <c r="E107" s="45"/>
      <c r="F107" s="47"/>
      <c r="G107" s="46" t="str">
        <f t="shared" ca="1" si="7"/>
        <v/>
      </c>
      <c r="H107" s="45"/>
      <c r="I107" s="45"/>
      <c r="J107" s="45"/>
      <c r="K107" s="45"/>
      <c r="L107" s="45"/>
      <c r="M107" s="48" t="str">
        <f t="shared" ca="1" si="8"/>
        <v/>
      </c>
      <c r="N107" s="49" t="str">
        <f t="shared" ca="1" si="9"/>
        <v/>
      </c>
      <c r="O107" s="47"/>
      <c r="P107" s="47"/>
    </row>
    <row r="108" spans="1:16" s="50" customFormat="1" x14ac:dyDescent="0.2">
      <c r="A108" s="44" t="s">
        <v>151</v>
      </c>
      <c r="B108" s="44" t="str">
        <f t="shared" ca="1" si="10"/>
        <v/>
      </c>
      <c r="C108" s="46" t="str">
        <f t="shared" ca="1" si="6"/>
        <v/>
      </c>
      <c r="D108" s="47"/>
      <c r="E108" s="45"/>
      <c r="F108" s="47"/>
      <c r="G108" s="46" t="str">
        <f t="shared" ca="1" si="7"/>
        <v/>
      </c>
      <c r="H108" s="45"/>
      <c r="I108" s="45"/>
      <c r="J108" s="45"/>
      <c r="K108" s="45"/>
      <c r="L108" s="45"/>
      <c r="M108" s="48" t="str">
        <f t="shared" ca="1" si="8"/>
        <v/>
      </c>
      <c r="N108" s="49" t="str">
        <f t="shared" ca="1" si="9"/>
        <v/>
      </c>
      <c r="O108" s="47"/>
      <c r="P108" s="47"/>
    </row>
    <row r="109" spans="1:16" s="50" customFormat="1" x14ac:dyDescent="0.2">
      <c r="A109" s="44" t="s">
        <v>152</v>
      </c>
      <c r="B109" s="44" t="str">
        <f t="shared" ca="1" si="10"/>
        <v/>
      </c>
      <c r="C109" s="46" t="str">
        <f t="shared" ca="1" si="6"/>
        <v/>
      </c>
      <c r="D109" s="47"/>
      <c r="E109" s="45"/>
      <c r="F109" s="47"/>
      <c r="G109" s="46" t="str">
        <f t="shared" ca="1" si="7"/>
        <v/>
      </c>
      <c r="H109" s="45"/>
      <c r="I109" s="45"/>
      <c r="J109" s="45"/>
      <c r="K109" s="45"/>
      <c r="L109" s="45"/>
      <c r="M109" s="48" t="str">
        <f t="shared" ca="1" si="8"/>
        <v/>
      </c>
      <c r="N109" s="49" t="str">
        <f t="shared" ca="1" si="9"/>
        <v/>
      </c>
      <c r="O109" s="47"/>
      <c r="P109" s="47"/>
    </row>
    <row r="110" spans="1:16" s="50" customFormat="1" x14ac:dyDescent="0.2">
      <c r="A110" s="44" t="s">
        <v>153</v>
      </c>
      <c r="B110" s="44" t="str">
        <f t="shared" ca="1" si="10"/>
        <v/>
      </c>
      <c r="C110" s="46" t="str">
        <f t="shared" ca="1" si="6"/>
        <v/>
      </c>
      <c r="D110" s="47"/>
      <c r="E110" s="45"/>
      <c r="F110" s="47"/>
      <c r="G110" s="46" t="str">
        <f t="shared" ref="G110:G141" ca="1" si="11">IFERROR(IF(OR(INDIRECT(ADDRESS(52,2,,,$A110))="",INDIRECT(ADDRESS(52,2,,,$A110))="aaaa-mm-jj"),"",INDIRECT(ADDRESS(52,2,,,$A110))),"")</f>
        <v/>
      </c>
      <c r="H110" s="45"/>
      <c r="I110" s="45"/>
      <c r="J110" s="45"/>
      <c r="K110" s="45"/>
      <c r="L110" s="45"/>
      <c r="M110" s="48" t="str">
        <f t="shared" ca="1" si="8"/>
        <v/>
      </c>
      <c r="N110" s="49" t="str">
        <f t="shared" ca="1" si="9"/>
        <v/>
      </c>
      <c r="O110" s="47"/>
      <c r="P110" s="47"/>
    </row>
    <row r="111" spans="1:16" s="50" customFormat="1" x14ac:dyDescent="0.2">
      <c r="A111" s="44" t="s">
        <v>154</v>
      </c>
      <c r="B111" s="44" t="str">
        <f t="shared" ca="1" si="10"/>
        <v/>
      </c>
      <c r="C111" s="46" t="str">
        <f t="shared" ca="1" si="6"/>
        <v/>
      </c>
      <c r="D111" s="47"/>
      <c r="E111" s="45"/>
      <c r="F111" s="47"/>
      <c r="G111" s="46" t="str">
        <f t="shared" ca="1" si="11"/>
        <v/>
      </c>
      <c r="H111" s="45"/>
      <c r="I111" s="45"/>
      <c r="J111" s="45"/>
      <c r="K111" s="45"/>
      <c r="L111" s="45"/>
      <c r="M111" s="48" t="str">
        <f t="shared" ca="1" si="8"/>
        <v/>
      </c>
      <c r="N111" s="49" t="str">
        <f t="shared" ca="1" si="9"/>
        <v/>
      </c>
      <c r="O111" s="47"/>
      <c r="P111" s="47"/>
    </row>
    <row r="112" spans="1:16" s="50" customFormat="1" x14ac:dyDescent="0.2">
      <c r="A112" s="44" t="s">
        <v>155</v>
      </c>
      <c r="B112" s="44" t="str">
        <f t="shared" ca="1" si="10"/>
        <v/>
      </c>
      <c r="C112" s="46" t="str">
        <f t="shared" ca="1" si="6"/>
        <v/>
      </c>
      <c r="D112" s="47"/>
      <c r="E112" s="45"/>
      <c r="F112" s="47"/>
      <c r="G112" s="46" t="str">
        <f t="shared" ca="1" si="11"/>
        <v/>
      </c>
      <c r="H112" s="45"/>
      <c r="I112" s="45"/>
      <c r="J112" s="45"/>
      <c r="K112" s="45"/>
      <c r="L112" s="45"/>
      <c r="M112" s="48" t="str">
        <f t="shared" ca="1" si="8"/>
        <v/>
      </c>
      <c r="N112" s="49" t="str">
        <f t="shared" ca="1" si="9"/>
        <v/>
      </c>
      <c r="O112" s="47"/>
      <c r="P112" s="47"/>
    </row>
    <row r="113" spans="1:16" s="50" customFormat="1" x14ac:dyDescent="0.2">
      <c r="A113" s="44" t="s">
        <v>566</v>
      </c>
      <c r="B113" s="44" t="str">
        <f t="shared" ca="1" si="10"/>
        <v/>
      </c>
      <c r="C113" s="46" t="str">
        <f t="shared" ca="1" si="6"/>
        <v/>
      </c>
      <c r="D113" s="47"/>
      <c r="E113" s="45"/>
      <c r="F113" s="47"/>
      <c r="G113" s="46" t="str">
        <f t="shared" ca="1" si="11"/>
        <v/>
      </c>
      <c r="H113" s="45"/>
      <c r="I113" s="45"/>
      <c r="J113" s="45"/>
      <c r="K113" s="45"/>
      <c r="L113" s="45"/>
      <c r="M113" s="48" t="str">
        <f t="shared" ca="1" si="8"/>
        <v/>
      </c>
      <c r="N113" s="49" t="str">
        <f t="shared" ca="1" si="9"/>
        <v/>
      </c>
      <c r="O113" s="47"/>
      <c r="P113" s="47"/>
    </row>
    <row r="114" spans="1:16" s="50" customFormat="1" x14ac:dyDescent="0.2">
      <c r="A114" s="44" t="s">
        <v>567</v>
      </c>
      <c r="B114" s="44" t="str">
        <f t="shared" ca="1" si="10"/>
        <v/>
      </c>
      <c r="C114" s="46" t="str">
        <f t="shared" ca="1" si="6"/>
        <v/>
      </c>
      <c r="D114" s="47"/>
      <c r="E114" s="45"/>
      <c r="F114" s="47"/>
      <c r="G114" s="46" t="str">
        <f t="shared" ca="1" si="11"/>
        <v/>
      </c>
      <c r="H114" s="45"/>
      <c r="I114" s="45"/>
      <c r="J114" s="45"/>
      <c r="K114" s="45"/>
      <c r="L114" s="45"/>
      <c r="M114" s="48" t="str">
        <f t="shared" ca="1" si="8"/>
        <v/>
      </c>
      <c r="N114" s="49" t="str">
        <f t="shared" ca="1" si="9"/>
        <v/>
      </c>
      <c r="O114" s="47"/>
      <c r="P114" s="47"/>
    </row>
    <row r="115" spans="1:16" s="50" customFormat="1" x14ac:dyDescent="0.2">
      <c r="A115" s="44" t="s">
        <v>568</v>
      </c>
      <c r="B115" s="44" t="str">
        <f t="shared" ca="1" si="10"/>
        <v/>
      </c>
      <c r="C115" s="46" t="str">
        <f t="shared" ca="1" si="6"/>
        <v/>
      </c>
      <c r="D115" s="47"/>
      <c r="E115" s="45"/>
      <c r="F115" s="47"/>
      <c r="G115" s="46" t="str">
        <f t="shared" ca="1" si="11"/>
        <v/>
      </c>
      <c r="H115" s="45"/>
      <c r="I115" s="45"/>
      <c r="J115" s="45"/>
      <c r="K115" s="45"/>
      <c r="L115" s="45"/>
      <c r="M115" s="48" t="str">
        <f t="shared" ca="1" si="8"/>
        <v/>
      </c>
      <c r="N115" s="49" t="str">
        <f t="shared" ca="1" si="9"/>
        <v/>
      </c>
      <c r="O115" s="47"/>
      <c r="P115" s="47"/>
    </row>
    <row r="116" spans="1:16" s="50" customFormat="1" x14ac:dyDescent="0.2">
      <c r="A116" s="44" t="s">
        <v>569</v>
      </c>
      <c r="B116" s="44" t="str">
        <f t="shared" ca="1" si="10"/>
        <v/>
      </c>
      <c r="C116" s="46" t="str">
        <f t="shared" ca="1" si="6"/>
        <v/>
      </c>
      <c r="D116" s="47"/>
      <c r="E116" s="45"/>
      <c r="F116" s="47"/>
      <c r="G116" s="46" t="str">
        <f t="shared" ca="1" si="11"/>
        <v/>
      </c>
      <c r="H116" s="45"/>
      <c r="I116" s="45"/>
      <c r="J116" s="45"/>
      <c r="K116" s="45"/>
      <c r="L116" s="45"/>
      <c r="M116" s="48" t="str">
        <f t="shared" ca="1" si="8"/>
        <v/>
      </c>
      <c r="N116" s="49" t="str">
        <f t="shared" ca="1" si="9"/>
        <v/>
      </c>
      <c r="O116" s="47"/>
      <c r="P116" s="47"/>
    </row>
    <row r="117" spans="1:16" s="50" customFormat="1" x14ac:dyDescent="0.2">
      <c r="A117" s="44" t="s">
        <v>570</v>
      </c>
      <c r="B117" s="44" t="str">
        <f t="shared" ca="1" si="10"/>
        <v/>
      </c>
      <c r="C117" s="46" t="str">
        <f t="shared" ca="1" si="6"/>
        <v/>
      </c>
      <c r="D117" s="47"/>
      <c r="E117" s="45"/>
      <c r="F117" s="47"/>
      <c r="G117" s="46" t="str">
        <f t="shared" ca="1" si="11"/>
        <v/>
      </c>
      <c r="H117" s="45"/>
      <c r="I117" s="45"/>
      <c r="J117" s="45"/>
      <c r="K117" s="45"/>
      <c r="L117" s="45"/>
      <c r="M117" s="48" t="str">
        <f t="shared" ca="1" si="8"/>
        <v/>
      </c>
      <c r="N117" s="49" t="str">
        <f t="shared" ca="1" si="9"/>
        <v/>
      </c>
      <c r="O117" s="47"/>
      <c r="P117" s="47"/>
    </row>
    <row r="118" spans="1:16" s="50" customFormat="1" x14ac:dyDescent="0.2">
      <c r="A118" s="44" t="s">
        <v>571</v>
      </c>
      <c r="B118" s="44" t="str">
        <f t="shared" ca="1" si="10"/>
        <v/>
      </c>
      <c r="C118" s="46" t="str">
        <f t="shared" ca="1" si="6"/>
        <v/>
      </c>
      <c r="D118" s="47"/>
      <c r="E118" s="45"/>
      <c r="F118" s="47"/>
      <c r="G118" s="46" t="str">
        <f t="shared" ca="1" si="11"/>
        <v/>
      </c>
      <c r="H118" s="45"/>
      <c r="I118" s="45"/>
      <c r="J118" s="45"/>
      <c r="K118" s="45"/>
      <c r="L118" s="45"/>
      <c r="M118" s="48" t="str">
        <f t="shared" ca="1" si="8"/>
        <v/>
      </c>
      <c r="N118" s="49" t="str">
        <f t="shared" ca="1" si="9"/>
        <v/>
      </c>
      <c r="O118" s="47"/>
      <c r="P118" s="47"/>
    </row>
    <row r="119" spans="1:16" s="50" customFormat="1" x14ac:dyDescent="0.2">
      <c r="A119" s="44" t="s">
        <v>572</v>
      </c>
      <c r="B119" s="44" t="str">
        <f t="shared" ca="1" si="10"/>
        <v/>
      </c>
      <c r="C119" s="46" t="str">
        <f t="shared" ca="1" si="6"/>
        <v/>
      </c>
      <c r="D119" s="47"/>
      <c r="E119" s="45"/>
      <c r="F119" s="47"/>
      <c r="G119" s="46" t="str">
        <f t="shared" ca="1" si="11"/>
        <v/>
      </c>
      <c r="H119" s="45"/>
      <c r="I119" s="45"/>
      <c r="J119" s="45"/>
      <c r="K119" s="45"/>
      <c r="L119" s="45"/>
      <c r="M119" s="48" t="str">
        <f t="shared" ca="1" si="8"/>
        <v/>
      </c>
      <c r="N119" s="49" t="str">
        <f t="shared" ca="1" si="9"/>
        <v/>
      </c>
      <c r="O119" s="47"/>
      <c r="P119" s="47"/>
    </row>
    <row r="120" spans="1:16" s="50" customFormat="1" x14ac:dyDescent="0.2">
      <c r="A120" s="44" t="s">
        <v>573</v>
      </c>
      <c r="B120" s="44" t="str">
        <f t="shared" ca="1" si="10"/>
        <v/>
      </c>
      <c r="C120" s="46" t="str">
        <f t="shared" ca="1" si="6"/>
        <v/>
      </c>
      <c r="D120" s="47"/>
      <c r="E120" s="45"/>
      <c r="F120" s="47"/>
      <c r="G120" s="46" t="str">
        <f t="shared" ca="1" si="11"/>
        <v/>
      </c>
      <c r="H120" s="45"/>
      <c r="I120" s="45"/>
      <c r="J120" s="45"/>
      <c r="K120" s="45"/>
      <c r="L120" s="45"/>
      <c r="M120" s="48" t="str">
        <f t="shared" ca="1" si="8"/>
        <v/>
      </c>
      <c r="N120" s="49" t="str">
        <f t="shared" ca="1" si="9"/>
        <v/>
      </c>
      <c r="O120" s="47"/>
      <c r="P120" s="47"/>
    </row>
    <row r="121" spans="1:16" s="50" customFormat="1" x14ac:dyDescent="0.2">
      <c r="A121" s="44" t="s">
        <v>574</v>
      </c>
      <c r="B121" s="44" t="str">
        <f t="shared" ca="1" si="10"/>
        <v/>
      </c>
      <c r="C121" s="46" t="str">
        <f t="shared" ca="1" si="6"/>
        <v/>
      </c>
      <c r="D121" s="47"/>
      <c r="E121" s="45"/>
      <c r="F121" s="47"/>
      <c r="G121" s="46" t="str">
        <f t="shared" ca="1" si="11"/>
        <v/>
      </c>
      <c r="H121" s="45"/>
      <c r="I121" s="45"/>
      <c r="J121" s="45"/>
      <c r="K121" s="45"/>
      <c r="L121" s="45"/>
      <c r="M121" s="48" t="str">
        <f t="shared" ca="1" si="8"/>
        <v/>
      </c>
      <c r="N121" s="49" t="str">
        <f t="shared" ca="1" si="9"/>
        <v/>
      </c>
      <c r="O121" s="47"/>
      <c r="P121" s="47"/>
    </row>
    <row r="122" spans="1:16" s="50" customFormat="1" x14ac:dyDescent="0.2">
      <c r="A122" s="44" t="s">
        <v>575</v>
      </c>
      <c r="B122" s="44" t="str">
        <f t="shared" ca="1" si="10"/>
        <v/>
      </c>
      <c r="C122" s="46" t="str">
        <f t="shared" ca="1" si="6"/>
        <v/>
      </c>
      <c r="D122" s="47"/>
      <c r="E122" s="45"/>
      <c r="F122" s="47"/>
      <c r="G122" s="46" t="str">
        <f t="shared" ca="1" si="11"/>
        <v/>
      </c>
      <c r="H122" s="45"/>
      <c r="I122" s="45"/>
      <c r="J122" s="45"/>
      <c r="K122" s="45"/>
      <c r="L122" s="45"/>
      <c r="M122" s="48" t="str">
        <f t="shared" ca="1" si="8"/>
        <v/>
      </c>
      <c r="N122" s="49" t="str">
        <f t="shared" ca="1" si="9"/>
        <v/>
      </c>
      <c r="O122" s="47"/>
      <c r="P122" s="47"/>
    </row>
    <row r="123" spans="1:16" s="50" customFormat="1" x14ac:dyDescent="0.2">
      <c r="A123" s="44" t="s">
        <v>576</v>
      </c>
      <c r="B123" s="44" t="str">
        <f t="shared" ca="1" si="10"/>
        <v/>
      </c>
      <c r="C123" s="46" t="str">
        <f t="shared" ca="1" si="6"/>
        <v/>
      </c>
      <c r="D123" s="47"/>
      <c r="E123" s="45"/>
      <c r="F123" s="47"/>
      <c r="G123" s="46" t="str">
        <f t="shared" ca="1" si="11"/>
        <v/>
      </c>
      <c r="H123" s="45"/>
      <c r="I123" s="45"/>
      <c r="J123" s="45"/>
      <c r="K123" s="45"/>
      <c r="L123" s="45"/>
      <c r="M123" s="48" t="str">
        <f t="shared" ca="1" si="8"/>
        <v/>
      </c>
      <c r="N123" s="49" t="str">
        <f t="shared" ca="1" si="9"/>
        <v/>
      </c>
      <c r="O123" s="47"/>
      <c r="P123" s="47"/>
    </row>
    <row r="124" spans="1:16" s="50" customFormat="1" x14ac:dyDescent="0.2">
      <c r="A124" s="44" t="s">
        <v>577</v>
      </c>
      <c r="B124" s="44" t="str">
        <f t="shared" ca="1" si="10"/>
        <v/>
      </c>
      <c r="C124" s="46" t="str">
        <f t="shared" ca="1" si="6"/>
        <v/>
      </c>
      <c r="D124" s="47"/>
      <c r="E124" s="45"/>
      <c r="F124" s="47"/>
      <c r="G124" s="46" t="str">
        <f t="shared" ca="1" si="11"/>
        <v/>
      </c>
      <c r="H124" s="45"/>
      <c r="I124" s="45"/>
      <c r="J124" s="45"/>
      <c r="K124" s="45"/>
      <c r="L124" s="45"/>
      <c r="M124" s="48" t="str">
        <f t="shared" ca="1" si="8"/>
        <v/>
      </c>
      <c r="N124" s="49" t="str">
        <f t="shared" ca="1" si="9"/>
        <v/>
      </c>
      <c r="O124" s="47"/>
      <c r="P124" s="47"/>
    </row>
    <row r="125" spans="1:16" s="50" customFormat="1" x14ac:dyDescent="0.2">
      <c r="A125" s="44" t="s">
        <v>578</v>
      </c>
      <c r="B125" s="44" t="str">
        <f t="shared" ca="1" si="10"/>
        <v/>
      </c>
      <c r="C125" s="46" t="str">
        <f t="shared" ca="1" si="6"/>
        <v/>
      </c>
      <c r="D125" s="47"/>
      <c r="E125" s="45"/>
      <c r="F125" s="47"/>
      <c r="G125" s="46" t="str">
        <f t="shared" ca="1" si="11"/>
        <v/>
      </c>
      <c r="H125" s="45"/>
      <c r="I125" s="45"/>
      <c r="J125" s="45"/>
      <c r="K125" s="45"/>
      <c r="L125" s="45"/>
      <c r="M125" s="48" t="str">
        <f t="shared" ca="1" si="8"/>
        <v/>
      </c>
      <c r="N125" s="49" t="str">
        <f t="shared" ca="1" si="9"/>
        <v/>
      </c>
      <c r="O125" s="47"/>
      <c r="P125" s="47"/>
    </row>
    <row r="126" spans="1:16" s="50" customFormat="1" x14ac:dyDescent="0.2">
      <c r="A126" s="44" t="s">
        <v>579</v>
      </c>
      <c r="B126" s="44" t="str">
        <f t="shared" ca="1" si="10"/>
        <v/>
      </c>
      <c r="C126" s="46" t="str">
        <f t="shared" ca="1" si="6"/>
        <v/>
      </c>
      <c r="D126" s="47"/>
      <c r="E126" s="45"/>
      <c r="F126" s="47"/>
      <c r="G126" s="46" t="str">
        <f t="shared" ca="1" si="11"/>
        <v/>
      </c>
      <c r="H126" s="45"/>
      <c r="I126" s="45"/>
      <c r="J126" s="45"/>
      <c r="K126" s="45"/>
      <c r="L126" s="45"/>
      <c r="M126" s="48" t="str">
        <f t="shared" ca="1" si="8"/>
        <v/>
      </c>
      <c r="N126" s="49" t="str">
        <f t="shared" ca="1" si="9"/>
        <v/>
      </c>
      <c r="O126" s="47"/>
      <c r="P126" s="47"/>
    </row>
    <row r="127" spans="1:16" s="50" customFormat="1" x14ac:dyDescent="0.2">
      <c r="A127" s="44" t="s">
        <v>580</v>
      </c>
      <c r="B127" s="44" t="str">
        <f t="shared" ca="1" si="10"/>
        <v/>
      </c>
      <c r="C127" s="46" t="str">
        <f t="shared" ca="1" si="6"/>
        <v/>
      </c>
      <c r="D127" s="47"/>
      <c r="E127" s="45"/>
      <c r="F127" s="47"/>
      <c r="G127" s="46" t="str">
        <f t="shared" ca="1" si="11"/>
        <v/>
      </c>
      <c r="H127" s="45"/>
      <c r="I127" s="45"/>
      <c r="J127" s="45"/>
      <c r="K127" s="45"/>
      <c r="L127" s="45"/>
      <c r="M127" s="48" t="str">
        <f t="shared" ca="1" si="8"/>
        <v/>
      </c>
      <c r="N127" s="49" t="str">
        <f t="shared" ca="1" si="9"/>
        <v/>
      </c>
      <c r="O127" s="47"/>
      <c r="P127" s="47"/>
    </row>
    <row r="128" spans="1:16" s="50" customFormat="1" x14ac:dyDescent="0.2">
      <c r="A128" s="44" t="s">
        <v>581</v>
      </c>
      <c r="B128" s="44" t="str">
        <f t="shared" ca="1" si="10"/>
        <v/>
      </c>
      <c r="C128" s="46" t="str">
        <f t="shared" ca="1" si="6"/>
        <v/>
      </c>
      <c r="D128" s="47"/>
      <c r="E128" s="45"/>
      <c r="F128" s="47"/>
      <c r="G128" s="46" t="str">
        <f t="shared" ca="1" si="11"/>
        <v/>
      </c>
      <c r="H128" s="45"/>
      <c r="I128" s="45"/>
      <c r="J128" s="45"/>
      <c r="K128" s="45"/>
      <c r="L128" s="45"/>
      <c r="M128" s="48" t="str">
        <f t="shared" ca="1" si="8"/>
        <v/>
      </c>
      <c r="N128" s="49" t="str">
        <f t="shared" ca="1" si="9"/>
        <v/>
      </c>
      <c r="O128" s="47"/>
      <c r="P128" s="47"/>
    </row>
    <row r="129" spans="1:16" s="50" customFormat="1" x14ac:dyDescent="0.2">
      <c r="A129" s="44" t="s">
        <v>582</v>
      </c>
      <c r="B129" s="44" t="str">
        <f t="shared" ca="1" si="10"/>
        <v/>
      </c>
      <c r="C129" s="46" t="str">
        <f t="shared" ca="1" si="6"/>
        <v/>
      </c>
      <c r="D129" s="47"/>
      <c r="E129" s="45"/>
      <c r="F129" s="47"/>
      <c r="G129" s="46" t="str">
        <f t="shared" ca="1" si="11"/>
        <v/>
      </c>
      <c r="H129" s="45"/>
      <c r="I129" s="45"/>
      <c r="J129" s="45"/>
      <c r="K129" s="45"/>
      <c r="L129" s="45"/>
      <c r="M129" s="48" t="str">
        <f t="shared" ca="1" si="8"/>
        <v/>
      </c>
      <c r="N129" s="49" t="str">
        <f t="shared" ca="1" si="9"/>
        <v/>
      </c>
      <c r="O129" s="47"/>
      <c r="P129" s="47"/>
    </row>
    <row r="130" spans="1:16" s="50" customFormat="1" x14ac:dyDescent="0.2">
      <c r="A130" s="44" t="s">
        <v>583</v>
      </c>
      <c r="B130" s="44" t="str">
        <f t="shared" ca="1" si="10"/>
        <v/>
      </c>
      <c r="C130" s="46" t="str">
        <f t="shared" ca="1" si="6"/>
        <v/>
      </c>
      <c r="D130" s="47"/>
      <c r="E130" s="45"/>
      <c r="F130" s="47"/>
      <c r="G130" s="46" t="str">
        <f t="shared" ca="1" si="11"/>
        <v/>
      </c>
      <c r="H130" s="45"/>
      <c r="I130" s="45"/>
      <c r="J130" s="45"/>
      <c r="K130" s="45"/>
      <c r="L130" s="45"/>
      <c r="M130" s="48" t="str">
        <f t="shared" ca="1" si="8"/>
        <v/>
      </c>
      <c r="N130" s="49" t="str">
        <f t="shared" ca="1" si="9"/>
        <v/>
      </c>
      <c r="O130" s="47"/>
      <c r="P130" s="47"/>
    </row>
    <row r="131" spans="1:16" s="50" customFormat="1" x14ac:dyDescent="0.2">
      <c r="A131" s="44" t="s">
        <v>584</v>
      </c>
      <c r="B131" s="44" t="str">
        <f t="shared" ca="1" si="10"/>
        <v/>
      </c>
      <c r="C131" s="46" t="str">
        <f t="shared" ca="1" si="6"/>
        <v/>
      </c>
      <c r="D131" s="47"/>
      <c r="E131" s="45"/>
      <c r="F131" s="47"/>
      <c r="G131" s="46" t="str">
        <f t="shared" ca="1" si="11"/>
        <v/>
      </c>
      <c r="H131" s="45"/>
      <c r="I131" s="45"/>
      <c r="J131" s="45"/>
      <c r="K131" s="45"/>
      <c r="L131" s="45"/>
      <c r="M131" s="48" t="str">
        <f t="shared" ca="1" si="8"/>
        <v/>
      </c>
      <c r="N131" s="49" t="str">
        <f t="shared" ca="1" si="9"/>
        <v/>
      </c>
      <c r="O131" s="47"/>
      <c r="P131" s="47"/>
    </row>
    <row r="132" spans="1:16" s="50" customFormat="1" x14ac:dyDescent="0.2">
      <c r="A132" s="44" t="s">
        <v>585</v>
      </c>
      <c r="B132" s="44" t="str">
        <f t="shared" ca="1" si="10"/>
        <v/>
      </c>
      <c r="C132" s="46" t="str">
        <f t="shared" ca="1" si="6"/>
        <v/>
      </c>
      <c r="D132" s="47"/>
      <c r="E132" s="45"/>
      <c r="F132" s="47"/>
      <c r="G132" s="46" t="str">
        <f t="shared" ca="1" si="11"/>
        <v/>
      </c>
      <c r="H132" s="45"/>
      <c r="I132" s="45"/>
      <c r="J132" s="45"/>
      <c r="K132" s="45"/>
      <c r="L132" s="45"/>
      <c r="M132" s="48" t="str">
        <f t="shared" ca="1" si="8"/>
        <v/>
      </c>
      <c r="N132" s="49" t="str">
        <f t="shared" ca="1" si="9"/>
        <v/>
      </c>
      <c r="O132" s="47"/>
      <c r="P132" s="47"/>
    </row>
    <row r="133" spans="1:16" s="50" customFormat="1" x14ac:dyDescent="0.2">
      <c r="A133" s="44" t="s">
        <v>586</v>
      </c>
      <c r="B133" s="44" t="str">
        <f t="shared" ca="1" si="10"/>
        <v/>
      </c>
      <c r="C133" s="46" t="str">
        <f t="shared" ca="1" si="6"/>
        <v/>
      </c>
      <c r="D133" s="47"/>
      <c r="E133" s="45"/>
      <c r="F133" s="47"/>
      <c r="G133" s="46" t="str">
        <f t="shared" ca="1" si="11"/>
        <v/>
      </c>
      <c r="H133" s="45"/>
      <c r="I133" s="45"/>
      <c r="J133" s="45"/>
      <c r="K133" s="45"/>
      <c r="L133" s="45"/>
      <c r="M133" s="48" t="str">
        <f t="shared" ca="1" si="8"/>
        <v/>
      </c>
      <c r="N133" s="49" t="str">
        <f t="shared" ca="1" si="9"/>
        <v/>
      </c>
      <c r="O133" s="47"/>
      <c r="P133" s="47"/>
    </row>
    <row r="134" spans="1:16" s="50" customFormat="1" x14ac:dyDescent="0.2">
      <c r="A134" s="44" t="s">
        <v>587</v>
      </c>
      <c r="B134" s="44" t="str">
        <f t="shared" ca="1" si="10"/>
        <v/>
      </c>
      <c r="C134" s="46" t="str">
        <f t="shared" ca="1" si="6"/>
        <v/>
      </c>
      <c r="D134" s="47"/>
      <c r="E134" s="45"/>
      <c r="F134" s="47"/>
      <c r="G134" s="46" t="str">
        <f t="shared" ca="1" si="11"/>
        <v/>
      </c>
      <c r="H134" s="45"/>
      <c r="I134" s="45"/>
      <c r="J134" s="45"/>
      <c r="K134" s="45"/>
      <c r="L134" s="45"/>
      <c r="M134" s="48" t="str">
        <f t="shared" ca="1" si="8"/>
        <v/>
      </c>
      <c r="N134" s="49" t="str">
        <f t="shared" ca="1" si="9"/>
        <v/>
      </c>
      <c r="O134" s="47"/>
      <c r="P134" s="47"/>
    </row>
    <row r="135" spans="1:16" s="50" customFormat="1" x14ac:dyDescent="0.2">
      <c r="A135" s="44" t="s">
        <v>588</v>
      </c>
      <c r="B135" s="44" t="str">
        <f t="shared" ca="1" si="10"/>
        <v/>
      </c>
      <c r="C135" s="46" t="str">
        <f t="shared" ca="1" si="6"/>
        <v/>
      </c>
      <c r="D135" s="47"/>
      <c r="E135" s="45"/>
      <c r="F135" s="47"/>
      <c r="G135" s="46" t="str">
        <f t="shared" ca="1" si="11"/>
        <v/>
      </c>
      <c r="H135" s="45"/>
      <c r="I135" s="45"/>
      <c r="J135" s="45"/>
      <c r="K135" s="45"/>
      <c r="L135" s="45"/>
      <c r="M135" s="48" t="str">
        <f t="shared" ca="1" si="8"/>
        <v/>
      </c>
      <c r="N135" s="49" t="str">
        <f t="shared" ca="1" si="9"/>
        <v/>
      </c>
      <c r="O135" s="47"/>
      <c r="P135" s="47"/>
    </row>
    <row r="136" spans="1:16" s="50" customFormat="1" x14ac:dyDescent="0.2">
      <c r="A136" s="44" t="s">
        <v>589</v>
      </c>
      <c r="B136" s="44" t="str">
        <f t="shared" ca="1" si="10"/>
        <v/>
      </c>
      <c r="C136" s="46" t="str">
        <f t="shared" ca="1" si="6"/>
        <v/>
      </c>
      <c r="D136" s="47"/>
      <c r="E136" s="45"/>
      <c r="F136" s="47"/>
      <c r="G136" s="46" t="str">
        <f t="shared" ca="1" si="11"/>
        <v/>
      </c>
      <c r="H136" s="45"/>
      <c r="I136" s="45"/>
      <c r="J136" s="45"/>
      <c r="K136" s="45"/>
      <c r="L136" s="45"/>
      <c r="M136" s="48" t="str">
        <f t="shared" ca="1" si="8"/>
        <v/>
      </c>
      <c r="N136" s="49" t="str">
        <f t="shared" ca="1" si="9"/>
        <v/>
      </c>
      <c r="O136" s="47"/>
      <c r="P136" s="47"/>
    </row>
    <row r="137" spans="1:16" s="50" customFormat="1" x14ac:dyDescent="0.2">
      <c r="A137" s="44" t="s">
        <v>590</v>
      </c>
      <c r="B137" s="44" t="str">
        <f t="shared" ca="1" si="10"/>
        <v/>
      </c>
      <c r="C137" s="46" t="str">
        <f t="shared" ca="1" si="6"/>
        <v/>
      </c>
      <c r="D137" s="47"/>
      <c r="E137" s="45"/>
      <c r="F137" s="47"/>
      <c r="G137" s="46" t="str">
        <f t="shared" ca="1" si="11"/>
        <v/>
      </c>
      <c r="H137" s="45"/>
      <c r="I137" s="45"/>
      <c r="J137" s="45"/>
      <c r="K137" s="45"/>
      <c r="L137" s="45"/>
      <c r="M137" s="48" t="str">
        <f t="shared" ca="1" si="8"/>
        <v/>
      </c>
      <c r="N137" s="49" t="str">
        <f t="shared" ca="1" si="9"/>
        <v/>
      </c>
      <c r="O137" s="47"/>
      <c r="P137" s="47"/>
    </row>
    <row r="138" spans="1:16" s="50" customFormat="1" x14ac:dyDescent="0.2">
      <c r="A138" s="44" t="s">
        <v>591</v>
      </c>
      <c r="B138" s="44" t="str">
        <f t="shared" ca="1" si="10"/>
        <v/>
      </c>
      <c r="C138" s="46" t="str">
        <f t="shared" ca="1" si="6"/>
        <v/>
      </c>
      <c r="D138" s="47"/>
      <c r="E138" s="45"/>
      <c r="F138" s="47"/>
      <c r="G138" s="46" t="str">
        <f t="shared" ca="1" si="11"/>
        <v/>
      </c>
      <c r="H138" s="45"/>
      <c r="I138" s="45"/>
      <c r="J138" s="45"/>
      <c r="K138" s="45"/>
      <c r="L138" s="45"/>
      <c r="M138" s="48" t="str">
        <f t="shared" ca="1" si="8"/>
        <v/>
      </c>
      <c r="N138" s="49" t="str">
        <f t="shared" ca="1" si="9"/>
        <v/>
      </c>
      <c r="O138" s="47"/>
      <c r="P138" s="47"/>
    </row>
    <row r="139" spans="1:16" s="50" customFormat="1" x14ac:dyDescent="0.2">
      <c r="A139" s="44" t="s">
        <v>592</v>
      </c>
      <c r="B139" s="44" t="str">
        <f t="shared" ca="1" si="10"/>
        <v/>
      </c>
      <c r="C139" s="46" t="str">
        <f t="shared" ca="1" si="6"/>
        <v/>
      </c>
      <c r="D139" s="47"/>
      <c r="E139" s="45"/>
      <c r="F139" s="47"/>
      <c r="G139" s="46" t="str">
        <f t="shared" ca="1" si="11"/>
        <v/>
      </c>
      <c r="H139" s="45"/>
      <c r="I139" s="45"/>
      <c r="J139" s="45"/>
      <c r="K139" s="45"/>
      <c r="L139" s="45"/>
      <c r="M139" s="48" t="str">
        <f t="shared" ca="1" si="8"/>
        <v/>
      </c>
      <c r="N139" s="49" t="str">
        <f t="shared" ca="1" si="9"/>
        <v/>
      </c>
      <c r="O139" s="47"/>
      <c r="P139" s="47"/>
    </row>
    <row r="140" spans="1:16" s="50" customFormat="1" x14ac:dyDescent="0.2">
      <c r="A140" s="44" t="s">
        <v>593</v>
      </c>
      <c r="B140" s="44" t="str">
        <f t="shared" ca="1" si="10"/>
        <v/>
      </c>
      <c r="C140" s="46" t="str">
        <f t="shared" ca="1" si="6"/>
        <v/>
      </c>
      <c r="D140" s="47"/>
      <c r="E140" s="45"/>
      <c r="F140" s="47"/>
      <c r="G140" s="46" t="str">
        <f t="shared" ca="1" si="11"/>
        <v/>
      </c>
      <c r="H140" s="45"/>
      <c r="I140" s="45"/>
      <c r="J140" s="45"/>
      <c r="K140" s="45"/>
      <c r="L140" s="45"/>
      <c r="M140" s="48" t="str">
        <f t="shared" ca="1" si="8"/>
        <v/>
      </c>
      <c r="N140" s="49" t="str">
        <f t="shared" ca="1" si="9"/>
        <v/>
      </c>
      <c r="O140" s="47"/>
      <c r="P140" s="47"/>
    </row>
    <row r="141" spans="1:16" s="50" customFormat="1" x14ac:dyDescent="0.2">
      <c r="A141" s="44" t="s">
        <v>594</v>
      </c>
      <c r="B141" s="44" t="str">
        <f t="shared" ca="1" si="10"/>
        <v/>
      </c>
      <c r="C141" s="46" t="str">
        <f t="shared" ca="1" si="6"/>
        <v/>
      </c>
      <c r="D141" s="47"/>
      <c r="E141" s="45"/>
      <c r="F141" s="47"/>
      <c r="G141" s="46" t="str">
        <f t="shared" ca="1" si="11"/>
        <v/>
      </c>
      <c r="H141" s="45"/>
      <c r="I141" s="45"/>
      <c r="J141" s="45"/>
      <c r="K141" s="45"/>
      <c r="L141" s="45"/>
      <c r="M141" s="48" t="str">
        <f t="shared" ca="1" si="8"/>
        <v/>
      </c>
      <c r="N141" s="49" t="str">
        <f t="shared" ca="1" si="9"/>
        <v/>
      </c>
      <c r="O141" s="47"/>
      <c r="P141" s="47"/>
    </row>
    <row r="142" spans="1:16" s="50" customFormat="1" x14ac:dyDescent="0.2">
      <c r="A142" s="44" t="s">
        <v>595</v>
      </c>
      <c r="B142" s="44" t="str">
        <f t="shared" ca="1" si="10"/>
        <v/>
      </c>
      <c r="C142" s="46" t="str">
        <f t="shared" ref="C142:C163" ca="1" si="12">IFERROR(INDIRECT(ADDRESS(11,3,,,$A142)),"")</f>
        <v/>
      </c>
      <c r="D142" s="47"/>
      <c r="E142" s="45"/>
      <c r="F142" s="47"/>
      <c r="G142" s="46" t="str">
        <f t="shared" ref="G142:G163" ca="1" si="13">IFERROR(IF(OR(INDIRECT(ADDRESS(52,2,,,$A142))="",INDIRECT(ADDRESS(52,2,,,$A142))="aaaa-mm-jj"),"",INDIRECT(ADDRESS(52,2,,,$A142))),"")</f>
        <v/>
      </c>
      <c r="H142" s="45"/>
      <c r="I142" s="45"/>
      <c r="J142" s="45"/>
      <c r="K142" s="45"/>
      <c r="L142" s="45"/>
      <c r="M142" s="48" t="str">
        <f t="shared" ref="M142:M163" ca="1" si="14">IFERROR(INDIRECT(ADDRESS(46,9,,,$A142)),"")</f>
        <v/>
      </c>
      <c r="N142" s="49" t="str">
        <f t="shared" ref="N142:N163" ca="1" si="15">IFERROR(INDIRECT(ADDRESS(46,3,,,$A142)),"")</f>
        <v/>
      </c>
      <c r="O142" s="47"/>
      <c r="P142" s="47"/>
    </row>
    <row r="143" spans="1:16" s="50" customFormat="1" x14ac:dyDescent="0.2">
      <c r="A143" s="44" t="s">
        <v>596</v>
      </c>
      <c r="B143" s="44" t="str">
        <f t="shared" ref="B143:B163" ca="1" si="16">IFERROR(INDIRECT(ADDRESS(16,3,,,$A143)),"")</f>
        <v/>
      </c>
      <c r="C143" s="46" t="str">
        <f t="shared" ca="1" si="12"/>
        <v/>
      </c>
      <c r="D143" s="47"/>
      <c r="E143" s="45"/>
      <c r="F143" s="47"/>
      <c r="G143" s="46" t="str">
        <f t="shared" ca="1" si="13"/>
        <v/>
      </c>
      <c r="H143" s="45"/>
      <c r="I143" s="45"/>
      <c r="J143" s="45"/>
      <c r="K143" s="45"/>
      <c r="L143" s="45"/>
      <c r="M143" s="48" t="str">
        <f t="shared" ca="1" si="14"/>
        <v/>
      </c>
      <c r="N143" s="49" t="str">
        <f t="shared" ca="1" si="15"/>
        <v/>
      </c>
      <c r="O143" s="47"/>
      <c r="P143" s="47"/>
    </row>
    <row r="144" spans="1:16" s="50" customFormat="1" x14ac:dyDescent="0.2">
      <c r="A144" s="44" t="s">
        <v>597</v>
      </c>
      <c r="B144" s="44" t="str">
        <f t="shared" ca="1" si="16"/>
        <v/>
      </c>
      <c r="C144" s="46" t="str">
        <f t="shared" ca="1" si="12"/>
        <v/>
      </c>
      <c r="D144" s="47"/>
      <c r="E144" s="45"/>
      <c r="F144" s="47"/>
      <c r="G144" s="46" t="str">
        <f t="shared" ca="1" si="13"/>
        <v/>
      </c>
      <c r="H144" s="45"/>
      <c r="I144" s="45"/>
      <c r="J144" s="45"/>
      <c r="K144" s="45"/>
      <c r="L144" s="45"/>
      <c r="M144" s="48" t="str">
        <f t="shared" ca="1" si="14"/>
        <v/>
      </c>
      <c r="N144" s="49" t="str">
        <f t="shared" ca="1" si="15"/>
        <v/>
      </c>
      <c r="O144" s="47"/>
      <c r="P144" s="47"/>
    </row>
    <row r="145" spans="1:16" s="50" customFormat="1" x14ac:dyDescent="0.2">
      <c r="A145" s="44" t="s">
        <v>598</v>
      </c>
      <c r="B145" s="44" t="str">
        <f t="shared" ca="1" si="16"/>
        <v/>
      </c>
      <c r="C145" s="46" t="str">
        <f t="shared" ca="1" si="12"/>
        <v/>
      </c>
      <c r="D145" s="47"/>
      <c r="E145" s="45"/>
      <c r="F145" s="47"/>
      <c r="G145" s="46" t="str">
        <f t="shared" ca="1" si="13"/>
        <v/>
      </c>
      <c r="H145" s="45"/>
      <c r="I145" s="45"/>
      <c r="J145" s="45"/>
      <c r="K145" s="45"/>
      <c r="L145" s="45"/>
      <c r="M145" s="48" t="str">
        <f t="shared" ca="1" si="14"/>
        <v/>
      </c>
      <c r="N145" s="49" t="str">
        <f t="shared" ca="1" si="15"/>
        <v/>
      </c>
      <c r="O145" s="47"/>
      <c r="P145" s="47"/>
    </row>
    <row r="146" spans="1:16" s="50" customFormat="1" x14ac:dyDescent="0.2">
      <c r="A146" s="44" t="s">
        <v>599</v>
      </c>
      <c r="B146" s="44" t="str">
        <f t="shared" ca="1" si="16"/>
        <v/>
      </c>
      <c r="C146" s="46" t="str">
        <f t="shared" ca="1" si="12"/>
        <v/>
      </c>
      <c r="D146" s="47"/>
      <c r="E146" s="45"/>
      <c r="F146" s="47"/>
      <c r="G146" s="46" t="str">
        <f t="shared" ca="1" si="13"/>
        <v/>
      </c>
      <c r="H146" s="45"/>
      <c r="I146" s="45"/>
      <c r="J146" s="45"/>
      <c r="K146" s="45"/>
      <c r="L146" s="45"/>
      <c r="M146" s="48" t="str">
        <f t="shared" ca="1" si="14"/>
        <v/>
      </c>
      <c r="N146" s="49" t="str">
        <f t="shared" ca="1" si="15"/>
        <v/>
      </c>
      <c r="O146" s="47"/>
      <c r="P146" s="47"/>
    </row>
    <row r="147" spans="1:16" s="50" customFormat="1" x14ac:dyDescent="0.2">
      <c r="A147" s="44" t="s">
        <v>600</v>
      </c>
      <c r="B147" s="44" t="str">
        <f t="shared" ca="1" si="16"/>
        <v/>
      </c>
      <c r="C147" s="46" t="str">
        <f t="shared" ca="1" si="12"/>
        <v/>
      </c>
      <c r="D147" s="47"/>
      <c r="E147" s="45"/>
      <c r="F147" s="47"/>
      <c r="G147" s="46" t="str">
        <f t="shared" ca="1" si="13"/>
        <v/>
      </c>
      <c r="H147" s="45"/>
      <c r="I147" s="45"/>
      <c r="J147" s="45"/>
      <c r="K147" s="45"/>
      <c r="L147" s="45"/>
      <c r="M147" s="48" t="str">
        <f t="shared" ca="1" si="14"/>
        <v/>
      </c>
      <c r="N147" s="49" t="str">
        <f t="shared" ca="1" si="15"/>
        <v/>
      </c>
      <c r="O147" s="47"/>
      <c r="P147" s="47"/>
    </row>
    <row r="148" spans="1:16" s="50" customFormat="1" x14ac:dyDescent="0.2">
      <c r="A148" s="44" t="s">
        <v>601</v>
      </c>
      <c r="B148" s="44" t="str">
        <f t="shared" ca="1" si="16"/>
        <v/>
      </c>
      <c r="C148" s="46" t="str">
        <f t="shared" ca="1" si="12"/>
        <v/>
      </c>
      <c r="D148" s="47"/>
      <c r="E148" s="45"/>
      <c r="F148" s="47"/>
      <c r="G148" s="46" t="str">
        <f t="shared" ca="1" si="13"/>
        <v/>
      </c>
      <c r="H148" s="45"/>
      <c r="I148" s="45"/>
      <c r="J148" s="45"/>
      <c r="K148" s="45"/>
      <c r="L148" s="45"/>
      <c r="M148" s="48" t="str">
        <f t="shared" ca="1" si="14"/>
        <v/>
      </c>
      <c r="N148" s="49" t="str">
        <f t="shared" ca="1" si="15"/>
        <v/>
      </c>
      <c r="O148" s="47"/>
      <c r="P148" s="47"/>
    </row>
    <row r="149" spans="1:16" s="50" customFormat="1" x14ac:dyDescent="0.2">
      <c r="A149" s="44" t="s">
        <v>602</v>
      </c>
      <c r="B149" s="44" t="str">
        <f t="shared" ca="1" si="16"/>
        <v/>
      </c>
      <c r="C149" s="46" t="str">
        <f t="shared" ca="1" si="12"/>
        <v/>
      </c>
      <c r="D149" s="47"/>
      <c r="E149" s="45"/>
      <c r="F149" s="47"/>
      <c r="G149" s="46" t="str">
        <f t="shared" ca="1" si="13"/>
        <v/>
      </c>
      <c r="H149" s="45"/>
      <c r="I149" s="45"/>
      <c r="J149" s="45"/>
      <c r="K149" s="45"/>
      <c r="L149" s="45"/>
      <c r="M149" s="48" t="str">
        <f t="shared" ca="1" si="14"/>
        <v/>
      </c>
      <c r="N149" s="49" t="str">
        <f t="shared" ca="1" si="15"/>
        <v/>
      </c>
      <c r="O149" s="47"/>
      <c r="P149" s="47"/>
    </row>
    <row r="150" spans="1:16" s="50" customFormat="1" x14ac:dyDescent="0.2">
      <c r="A150" s="44" t="s">
        <v>603</v>
      </c>
      <c r="B150" s="44" t="str">
        <f t="shared" ca="1" si="16"/>
        <v/>
      </c>
      <c r="C150" s="46" t="str">
        <f t="shared" ca="1" si="12"/>
        <v/>
      </c>
      <c r="D150" s="47"/>
      <c r="E150" s="45"/>
      <c r="F150" s="47"/>
      <c r="G150" s="46" t="str">
        <f t="shared" ca="1" si="13"/>
        <v/>
      </c>
      <c r="H150" s="45"/>
      <c r="I150" s="45"/>
      <c r="J150" s="45"/>
      <c r="K150" s="45"/>
      <c r="L150" s="45"/>
      <c r="M150" s="48" t="str">
        <f t="shared" ca="1" si="14"/>
        <v/>
      </c>
      <c r="N150" s="49" t="str">
        <f t="shared" ca="1" si="15"/>
        <v/>
      </c>
      <c r="O150" s="47"/>
      <c r="P150" s="47"/>
    </row>
    <row r="151" spans="1:16" s="50" customFormat="1" x14ac:dyDescent="0.2">
      <c r="A151" s="44" t="s">
        <v>604</v>
      </c>
      <c r="B151" s="44" t="str">
        <f t="shared" ca="1" si="16"/>
        <v/>
      </c>
      <c r="C151" s="46" t="str">
        <f t="shared" ca="1" si="12"/>
        <v/>
      </c>
      <c r="D151" s="47"/>
      <c r="E151" s="45"/>
      <c r="F151" s="47"/>
      <c r="G151" s="46" t="str">
        <f t="shared" ca="1" si="13"/>
        <v/>
      </c>
      <c r="H151" s="45"/>
      <c r="I151" s="45"/>
      <c r="J151" s="45"/>
      <c r="K151" s="45"/>
      <c r="L151" s="45"/>
      <c r="M151" s="48" t="str">
        <f t="shared" ca="1" si="14"/>
        <v/>
      </c>
      <c r="N151" s="49" t="str">
        <f t="shared" ca="1" si="15"/>
        <v/>
      </c>
      <c r="O151" s="47"/>
      <c r="P151" s="47"/>
    </row>
    <row r="152" spans="1:16" s="50" customFormat="1" x14ac:dyDescent="0.2">
      <c r="A152" s="44" t="s">
        <v>605</v>
      </c>
      <c r="B152" s="44" t="str">
        <f t="shared" ca="1" si="16"/>
        <v/>
      </c>
      <c r="C152" s="46" t="str">
        <f t="shared" ca="1" si="12"/>
        <v/>
      </c>
      <c r="D152" s="47"/>
      <c r="E152" s="45"/>
      <c r="F152" s="47"/>
      <c r="G152" s="46" t="str">
        <f t="shared" ca="1" si="13"/>
        <v/>
      </c>
      <c r="H152" s="45"/>
      <c r="I152" s="45"/>
      <c r="J152" s="45"/>
      <c r="K152" s="45"/>
      <c r="L152" s="45"/>
      <c r="M152" s="48" t="str">
        <f t="shared" ca="1" si="14"/>
        <v/>
      </c>
      <c r="N152" s="49" t="str">
        <f t="shared" ca="1" si="15"/>
        <v/>
      </c>
      <c r="O152" s="47"/>
      <c r="P152" s="47"/>
    </row>
    <row r="153" spans="1:16" s="50" customFormat="1" x14ac:dyDescent="0.2">
      <c r="A153" s="44" t="s">
        <v>606</v>
      </c>
      <c r="B153" s="44" t="str">
        <f t="shared" ca="1" si="16"/>
        <v/>
      </c>
      <c r="C153" s="46" t="str">
        <f t="shared" ca="1" si="12"/>
        <v/>
      </c>
      <c r="D153" s="47"/>
      <c r="E153" s="45"/>
      <c r="F153" s="47"/>
      <c r="G153" s="46" t="str">
        <f t="shared" ca="1" si="13"/>
        <v/>
      </c>
      <c r="H153" s="45"/>
      <c r="I153" s="45"/>
      <c r="J153" s="45"/>
      <c r="K153" s="45"/>
      <c r="L153" s="45"/>
      <c r="M153" s="48" t="str">
        <f t="shared" ca="1" si="14"/>
        <v/>
      </c>
      <c r="N153" s="49" t="str">
        <f t="shared" ca="1" si="15"/>
        <v/>
      </c>
      <c r="O153" s="47"/>
      <c r="P153" s="47"/>
    </row>
    <row r="154" spans="1:16" s="50" customFormat="1" x14ac:dyDescent="0.2">
      <c r="A154" s="44" t="s">
        <v>607</v>
      </c>
      <c r="B154" s="44" t="str">
        <f t="shared" ca="1" si="16"/>
        <v/>
      </c>
      <c r="C154" s="46" t="str">
        <f t="shared" ca="1" si="12"/>
        <v/>
      </c>
      <c r="D154" s="47"/>
      <c r="E154" s="45"/>
      <c r="F154" s="47"/>
      <c r="G154" s="46" t="str">
        <f t="shared" ca="1" si="13"/>
        <v/>
      </c>
      <c r="H154" s="45"/>
      <c r="I154" s="45"/>
      <c r="J154" s="45"/>
      <c r="K154" s="45"/>
      <c r="L154" s="45"/>
      <c r="M154" s="48" t="str">
        <f t="shared" ca="1" si="14"/>
        <v/>
      </c>
      <c r="N154" s="49" t="str">
        <f t="shared" ca="1" si="15"/>
        <v/>
      </c>
      <c r="O154" s="47"/>
      <c r="P154" s="47"/>
    </row>
    <row r="155" spans="1:16" s="50" customFormat="1" x14ac:dyDescent="0.2">
      <c r="A155" s="44" t="s">
        <v>608</v>
      </c>
      <c r="B155" s="44" t="str">
        <f t="shared" ca="1" si="16"/>
        <v/>
      </c>
      <c r="C155" s="46" t="str">
        <f t="shared" ca="1" si="12"/>
        <v/>
      </c>
      <c r="D155" s="47"/>
      <c r="E155" s="45"/>
      <c r="F155" s="47"/>
      <c r="G155" s="46" t="str">
        <f t="shared" ca="1" si="13"/>
        <v/>
      </c>
      <c r="H155" s="45"/>
      <c r="I155" s="45"/>
      <c r="J155" s="45"/>
      <c r="K155" s="45"/>
      <c r="L155" s="45"/>
      <c r="M155" s="48" t="str">
        <f t="shared" ca="1" si="14"/>
        <v/>
      </c>
      <c r="N155" s="49" t="str">
        <f t="shared" ca="1" si="15"/>
        <v/>
      </c>
      <c r="O155" s="47"/>
      <c r="P155" s="47"/>
    </row>
    <row r="156" spans="1:16" s="50" customFormat="1" x14ac:dyDescent="0.2">
      <c r="A156" s="44" t="s">
        <v>609</v>
      </c>
      <c r="B156" s="44" t="str">
        <f t="shared" ca="1" si="16"/>
        <v/>
      </c>
      <c r="C156" s="46" t="str">
        <f t="shared" ca="1" si="12"/>
        <v/>
      </c>
      <c r="D156" s="47"/>
      <c r="E156" s="45"/>
      <c r="F156" s="47"/>
      <c r="G156" s="46" t="str">
        <f t="shared" ca="1" si="13"/>
        <v/>
      </c>
      <c r="H156" s="45"/>
      <c r="I156" s="45"/>
      <c r="J156" s="45"/>
      <c r="K156" s="45"/>
      <c r="L156" s="45"/>
      <c r="M156" s="48" t="str">
        <f t="shared" ca="1" si="14"/>
        <v/>
      </c>
      <c r="N156" s="49" t="str">
        <f t="shared" ca="1" si="15"/>
        <v/>
      </c>
      <c r="O156" s="47"/>
      <c r="P156" s="47"/>
    </row>
    <row r="157" spans="1:16" s="50" customFormat="1" x14ac:dyDescent="0.2">
      <c r="A157" s="44" t="s">
        <v>610</v>
      </c>
      <c r="B157" s="44" t="str">
        <f t="shared" ca="1" si="16"/>
        <v/>
      </c>
      <c r="C157" s="46" t="str">
        <f t="shared" ca="1" si="12"/>
        <v/>
      </c>
      <c r="D157" s="47"/>
      <c r="E157" s="45"/>
      <c r="F157" s="47"/>
      <c r="G157" s="46" t="str">
        <f t="shared" ca="1" si="13"/>
        <v/>
      </c>
      <c r="H157" s="45"/>
      <c r="I157" s="45"/>
      <c r="J157" s="45"/>
      <c r="K157" s="45"/>
      <c r="L157" s="45"/>
      <c r="M157" s="48" t="str">
        <f t="shared" ca="1" si="14"/>
        <v/>
      </c>
      <c r="N157" s="49" t="str">
        <f t="shared" ca="1" si="15"/>
        <v/>
      </c>
      <c r="O157" s="47"/>
      <c r="P157" s="47"/>
    </row>
    <row r="158" spans="1:16" s="50" customFormat="1" x14ac:dyDescent="0.2">
      <c r="A158" s="44" t="s">
        <v>611</v>
      </c>
      <c r="B158" s="44" t="str">
        <f t="shared" ca="1" si="16"/>
        <v/>
      </c>
      <c r="C158" s="46" t="str">
        <f t="shared" ca="1" si="12"/>
        <v/>
      </c>
      <c r="D158" s="47"/>
      <c r="E158" s="45"/>
      <c r="F158" s="47"/>
      <c r="G158" s="46" t="str">
        <f t="shared" ca="1" si="13"/>
        <v/>
      </c>
      <c r="H158" s="45"/>
      <c r="I158" s="45"/>
      <c r="J158" s="45"/>
      <c r="K158" s="45"/>
      <c r="L158" s="45"/>
      <c r="M158" s="48" t="str">
        <f t="shared" ca="1" si="14"/>
        <v/>
      </c>
      <c r="N158" s="49" t="str">
        <f t="shared" ca="1" si="15"/>
        <v/>
      </c>
      <c r="O158" s="47"/>
      <c r="P158" s="47"/>
    </row>
    <row r="159" spans="1:16" s="50" customFormat="1" x14ac:dyDescent="0.2">
      <c r="A159" s="44" t="s">
        <v>612</v>
      </c>
      <c r="B159" s="44" t="str">
        <f t="shared" ca="1" si="16"/>
        <v/>
      </c>
      <c r="C159" s="46" t="str">
        <f t="shared" ca="1" si="12"/>
        <v/>
      </c>
      <c r="D159" s="47"/>
      <c r="E159" s="45"/>
      <c r="F159" s="47"/>
      <c r="G159" s="46" t="str">
        <f t="shared" ca="1" si="13"/>
        <v/>
      </c>
      <c r="H159" s="45"/>
      <c r="I159" s="45"/>
      <c r="J159" s="45"/>
      <c r="K159" s="45"/>
      <c r="L159" s="45"/>
      <c r="M159" s="48" t="str">
        <f t="shared" ca="1" si="14"/>
        <v/>
      </c>
      <c r="N159" s="49" t="str">
        <f t="shared" ca="1" si="15"/>
        <v/>
      </c>
      <c r="O159" s="47"/>
      <c r="P159" s="47"/>
    </row>
    <row r="160" spans="1:16" s="50" customFormat="1" x14ac:dyDescent="0.2">
      <c r="A160" s="44" t="s">
        <v>613</v>
      </c>
      <c r="B160" s="44" t="str">
        <f t="shared" ca="1" si="16"/>
        <v/>
      </c>
      <c r="C160" s="46" t="str">
        <f t="shared" ca="1" si="12"/>
        <v/>
      </c>
      <c r="D160" s="47"/>
      <c r="E160" s="45"/>
      <c r="F160" s="47"/>
      <c r="G160" s="46" t="str">
        <f t="shared" ca="1" si="13"/>
        <v/>
      </c>
      <c r="H160" s="45"/>
      <c r="I160" s="45"/>
      <c r="J160" s="45"/>
      <c r="K160" s="45"/>
      <c r="L160" s="45"/>
      <c r="M160" s="48" t="str">
        <f t="shared" ca="1" si="14"/>
        <v/>
      </c>
      <c r="N160" s="49" t="str">
        <f t="shared" ca="1" si="15"/>
        <v/>
      </c>
      <c r="O160" s="47"/>
      <c r="P160" s="47"/>
    </row>
    <row r="161" spans="1:16" s="50" customFormat="1" x14ac:dyDescent="0.2">
      <c r="A161" s="44" t="s">
        <v>614</v>
      </c>
      <c r="B161" s="44" t="str">
        <f t="shared" ca="1" si="16"/>
        <v/>
      </c>
      <c r="C161" s="46" t="str">
        <f t="shared" ca="1" si="12"/>
        <v/>
      </c>
      <c r="D161" s="47"/>
      <c r="E161" s="45"/>
      <c r="F161" s="47"/>
      <c r="G161" s="46" t="str">
        <f t="shared" ca="1" si="13"/>
        <v/>
      </c>
      <c r="H161" s="45"/>
      <c r="I161" s="45"/>
      <c r="J161" s="45"/>
      <c r="K161" s="45"/>
      <c r="L161" s="45"/>
      <c r="M161" s="48" t="str">
        <f t="shared" ca="1" si="14"/>
        <v/>
      </c>
      <c r="N161" s="49" t="str">
        <f t="shared" ca="1" si="15"/>
        <v/>
      </c>
      <c r="O161" s="47"/>
      <c r="P161" s="47"/>
    </row>
    <row r="162" spans="1:16" s="50" customFormat="1" x14ac:dyDescent="0.2">
      <c r="A162" s="44" t="s">
        <v>615</v>
      </c>
      <c r="B162" s="44" t="str">
        <f t="shared" ca="1" si="16"/>
        <v/>
      </c>
      <c r="C162" s="46" t="str">
        <f t="shared" ca="1" si="12"/>
        <v/>
      </c>
      <c r="D162" s="47"/>
      <c r="E162" s="45"/>
      <c r="F162" s="47"/>
      <c r="G162" s="46" t="str">
        <f t="shared" ca="1" si="13"/>
        <v/>
      </c>
      <c r="H162" s="45"/>
      <c r="I162" s="45"/>
      <c r="J162" s="45"/>
      <c r="K162" s="45"/>
      <c r="L162" s="45"/>
      <c r="M162" s="48" t="str">
        <f t="shared" ca="1" si="14"/>
        <v/>
      </c>
      <c r="N162" s="49" t="str">
        <f t="shared" ca="1" si="15"/>
        <v/>
      </c>
      <c r="O162" s="47"/>
      <c r="P162" s="47"/>
    </row>
    <row r="163" spans="1:16" s="50" customFormat="1" x14ac:dyDescent="0.2">
      <c r="A163" s="44" t="s">
        <v>616</v>
      </c>
      <c r="B163" s="44" t="str">
        <f t="shared" ca="1" si="16"/>
        <v/>
      </c>
      <c r="C163" s="46" t="str">
        <f t="shared" ca="1" si="12"/>
        <v/>
      </c>
      <c r="D163" s="47"/>
      <c r="E163" s="45"/>
      <c r="F163" s="47"/>
      <c r="G163" s="46" t="str">
        <f t="shared" ca="1" si="13"/>
        <v/>
      </c>
      <c r="H163" s="45"/>
      <c r="I163" s="45"/>
      <c r="J163" s="45"/>
      <c r="K163" s="45"/>
      <c r="L163" s="45"/>
      <c r="M163" s="48" t="str">
        <f t="shared" ca="1" si="14"/>
        <v/>
      </c>
      <c r="N163" s="49" t="str">
        <f t="shared" ca="1" si="15"/>
        <v/>
      </c>
      <c r="O163" s="47"/>
      <c r="P163" s="47"/>
    </row>
    <row r="164" spans="1:16" s="50" customFormat="1" ht="12.75" x14ac:dyDescent="0.2">
      <c r="A164"/>
      <c r="B164"/>
      <c r="C164"/>
      <c r="D164"/>
      <c r="E164"/>
      <c r="F164"/>
      <c r="G164"/>
      <c r="H164"/>
      <c r="I164"/>
      <c r="J164"/>
      <c r="K164"/>
      <c r="L164" s="32" t="s">
        <v>59</v>
      </c>
      <c r="M164" s="32">
        <f ca="1">SUMIF(TB_architecture[Cancel],"",TB_architecture[JP])</f>
        <v>0</v>
      </c>
      <c r="N164" s="33">
        <f ca="1">SUMIF(TB_architecture[Cancel],"",TB_architecture[Extra | Crédit])</f>
        <v>0</v>
      </c>
      <c r="O164"/>
      <c r="P164"/>
    </row>
    <row r="165" spans="1:16" s="50" customFormat="1" x14ac:dyDescent="0.2"/>
    <row r="166" spans="1:16" s="50" customFormat="1" x14ac:dyDescent="0.2">
      <c r="A166" s="52" t="str">
        <f>$A$11</f>
        <v>Légende : "R #" Révision | "JP" Jour de prolongation | "ODC" Ordre de changement</v>
      </c>
    </row>
    <row r="167" spans="1:16" s="50" customFormat="1" ht="15" x14ac:dyDescent="0.2">
      <c r="A167" s="5" t="s">
        <v>826</v>
      </c>
      <c r="B167" s="5"/>
      <c r="C167" s="5"/>
      <c r="D167" s="5"/>
      <c r="E167" s="5"/>
      <c r="F167" s="5"/>
      <c r="G167" s="5"/>
      <c r="H167" s="5"/>
      <c r="I167" s="5"/>
      <c r="J167" s="5"/>
      <c r="K167" s="5"/>
      <c r="L167" s="5"/>
      <c r="M167" s="5"/>
      <c r="N167" s="5"/>
      <c r="O167" s="5"/>
      <c r="P167" s="5"/>
    </row>
    <row r="168" spans="1:16" s="50" customFormat="1" ht="12.75" x14ac:dyDescent="0.2">
      <c r="A168" s="43" t="s">
        <v>42</v>
      </c>
      <c r="B168" s="43" t="s">
        <v>43</v>
      </c>
      <c r="C168" s="43" t="s">
        <v>160</v>
      </c>
      <c r="D168" s="43" t="s">
        <v>44</v>
      </c>
      <c r="E168" s="43" t="s">
        <v>50</v>
      </c>
      <c r="F168" s="31" t="s">
        <v>824</v>
      </c>
      <c r="G168" s="43" t="s">
        <v>51</v>
      </c>
      <c r="H168" s="43" t="s">
        <v>45</v>
      </c>
      <c r="I168" s="43" t="s">
        <v>52</v>
      </c>
      <c r="J168" s="43" t="s">
        <v>771</v>
      </c>
      <c r="K168" s="43" t="s">
        <v>772</v>
      </c>
      <c r="L168" s="43" t="s">
        <v>46</v>
      </c>
      <c r="M168" s="43" t="s">
        <v>49</v>
      </c>
      <c r="N168" s="43" t="s">
        <v>47</v>
      </c>
      <c r="O168" s="43" t="s">
        <v>466</v>
      </c>
      <c r="P168" s="43" t="s">
        <v>48</v>
      </c>
    </row>
    <row r="169" spans="1:16" s="50" customFormat="1" x14ac:dyDescent="0.2">
      <c r="A169" s="44" t="s">
        <v>165</v>
      </c>
      <c r="B169" s="44" t="str">
        <f t="shared" ref="B169:B232" ca="1" si="17">IFERROR(INDIRECT(ADDRESS(16,3,,,$A169)),"")</f>
        <v/>
      </c>
      <c r="C169" s="46" t="str">
        <f t="shared" ref="C169:C232" ca="1" si="18">IFERROR(INDIRECT(ADDRESS(11,3,,,$A169)),"")</f>
        <v/>
      </c>
      <c r="D169" s="47"/>
      <c r="E169" s="45"/>
      <c r="F169" s="47"/>
      <c r="G169" s="46" t="str">
        <f t="shared" ref="G169:G232" ca="1" si="19">IFERROR(IF(OR(INDIRECT(ADDRESS(52,2,,,$A169))="",INDIRECT(ADDRESS(52,2,,,$A169))="aaaa-mm-jj"),"",INDIRECT(ADDRESS(52,2,,,$A169))),"")</f>
        <v/>
      </c>
      <c r="H169" s="45"/>
      <c r="I169" s="45"/>
      <c r="J169" s="45"/>
      <c r="K169" s="45"/>
      <c r="L169" s="45"/>
      <c r="M169" s="48" t="str">
        <f t="shared" ref="M169:M232" ca="1" si="20">IFERROR(INDIRECT(ADDRESS(46,9,,,$A169)),"")</f>
        <v/>
      </c>
      <c r="N169" s="49" t="str">
        <f t="shared" ref="N169:N232" ca="1" si="21">IFERROR(INDIRECT(ADDRESS(46,3,,,$A169)),"")</f>
        <v/>
      </c>
      <c r="O169" s="47"/>
      <c r="P169" s="47"/>
    </row>
    <row r="170" spans="1:16" s="50" customFormat="1" x14ac:dyDescent="0.2">
      <c r="A170" s="44" t="s">
        <v>166</v>
      </c>
      <c r="B170" s="44" t="str">
        <f t="shared" ca="1" si="17"/>
        <v/>
      </c>
      <c r="C170" s="46" t="str">
        <f t="shared" ca="1" si="18"/>
        <v/>
      </c>
      <c r="D170" s="47"/>
      <c r="E170" s="45"/>
      <c r="F170" s="47"/>
      <c r="G170" s="46" t="str">
        <f t="shared" ca="1" si="19"/>
        <v/>
      </c>
      <c r="H170" s="45"/>
      <c r="I170" s="45"/>
      <c r="J170" s="45"/>
      <c r="K170" s="45"/>
      <c r="L170" s="45"/>
      <c r="M170" s="48" t="str">
        <f t="shared" ca="1" si="20"/>
        <v/>
      </c>
      <c r="N170" s="49" t="str">
        <f t="shared" ca="1" si="21"/>
        <v/>
      </c>
      <c r="O170" s="47"/>
      <c r="P170" s="47"/>
    </row>
    <row r="171" spans="1:16" s="50" customFormat="1" x14ac:dyDescent="0.2">
      <c r="A171" s="44" t="s">
        <v>167</v>
      </c>
      <c r="B171" s="44" t="str">
        <f t="shared" ca="1" si="17"/>
        <v/>
      </c>
      <c r="C171" s="46" t="str">
        <f t="shared" ca="1" si="18"/>
        <v/>
      </c>
      <c r="D171" s="47"/>
      <c r="E171" s="45"/>
      <c r="F171" s="47"/>
      <c r="G171" s="46" t="str">
        <f t="shared" ca="1" si="19"/>
        <v/>
      </c>
      <c r="H171" s="45"/>
      <c r="I171" s="45"/>
      <c r="J171" s="45"/>
      <c r="K171" s="45"/>
      <c r="L171" s="45"/>
      <c r="M171" s="48" t="str">
        <f t="shared" ca="1" si="20"/>
        <v/>
      </c>
      <c r="N171" s="49" t="str">
        <f t="shared" ca="1" si="21"/>
        <v/>
      </c>
      <c r="O171" s="47"/>
      <c r="P171" s="47"/>
    </row>
    <row r="172" spans="1:16" s="50" customFormat="1" x14ac:dyDescent="0.2">
      <c r="A172" s="44" t="s">
        <v>168</v>
      </c>
      <c r="B172" s="44" t="str">
        <f t="shared" ca="1" si="17"/>
        <v/>
      </c>
      <c r="C172" s="46" t="str">
        <f t="shared" ca="1" si="18"/>
        <v/>
      </c>
      <c r="D172" s="47"/>
      <c r="E172" s="45"/>
      <c r="F172" s="47"/>
      <c r="G172" s="46" t="str">
        <f t="shared" ca="1" si="19"/>
        <v/>
      </c>
      <c r="H172" s="45"/>
      <c r="I172" s="45"/>
      <c r="J172" s="45"/>
      <c r="K172" s="45"/>
      <c r="L172" s="45"/>
      <c r="M172" s="48" t="str">
        <f t="shared" ca="1" si="20"/>
        <v/>
      </c>
      <c r="N172" s="49" t="str">
        <f t="shared" ca="1" si="21"/>
        <v/>
      </c>
      <c r="O172" s="47"/>
      <c r="P172" s="47"/>
    </row>
    <row r="173" spans="1:16" s="50" customFormat="1" x14ac:dyDescent="0.2">
      <c r="A173" s="44" t="s">
        <v>169</v>
      </c>
      <c r="B173" s="44" t="str">
        <f t="shared" ca="1" si="17"/>
        <v/>
      </c>
      <c r="C173" s="46" t="str">
        <f t="shared" ca="1" si="18"/>
        <v/>
      </c>
      <c r="D173" s="47"/>
      <c r="E173" s="45"/>
      <c r="F173" s="47"/>
      <c r="G173" s="46" t="str">
        <f t="shared" ca="1" si="19"/>
        <v/>
      </c>
      <c r="H173" s="45"/>
      <c r="I173" s="45"/>
      <c r="J173" s="45"/>
      <c r="K173" s="45"/>
      <c r="L173" s="45"/>
      <c r="M173" s="48" t="str">
        <f t="shared" ca="1" si="20"/>
        <v/>
      </c>
      <c r="N173" s="49" t="str">
        <f t="shared" ca="1" si="21"/>
        <v/>
      </c>
      <c r="O173" s="47"/>
      <c r="P173" s="47"/>
    </row>
    <row r="174" spans="1:16" s="50" customFormat="1" x14ac:dyDescent="0.2">
      <c r="A174" s="44" t="s">
        <v>170</v>
      </c>
      <c r="B174" s="44" t="str">
        <f t="shared" ca="1" si="17"/>
        <v/>
      </c>
      <c r="C174" s="46" t="str">
        <f t="shared" ca="1" si="18"/>
        <v/>
      </c>
      <c r="D174" s="47"/>
      <c r="E174" s="45"/>
      <c r="F174" s="47"/>
      <c r="G174" s="46" t="str">
        <f t="shared" ca="1" si="19"/>
        <v/>
      </c>
      <c r="H174" s="45"/>
      <c r="I174" s="45"/>
      <c r="J174" s="45"/>
      <c r="K174" s="45"/>
      <c r="L174" s="45"/>
      <c r="M174" s="48" t="str">
        <f t="shared" ca="1" si="20"/>
        <v/>
      </c>
      <c r="N174" s="49" t="str">
        <f t="shared" ca="1" si="21"/>
        <v/>
      </c>
      <c r="O174" s="47"/>
      <c r="P174" s="47"/>
    </row>
    <row r="175" spans="1:16" s="50" customFormat="1" x14ac:dyDescent="0.2">
      <c r="A175" s="44" t="s">
        <v>171</v>
      </c>
      <c r="B175" s="44" t="str">
        <f t="shared" ca="1" si="17"/>
        <v/>
      </c>
      <c r="C175" s="46" t="str">
        <f t="shared" ca="1" si="18"/>
        <v/>
      </c>
      <c r="D175" s="47"/>
      <c r="E175" s="45"/>
      <c r="F175" s="47"/>
      <c r="G175" s="46" t="str">
        <f t="shared" ca="1" si="19"/>
        <v/>
      </c>
      <c r="H175" s="45"/>
      <c r="I175" s="45"/>
      <c r="J175" s="45"/>
      <c r="K175" s="45"/>
      <c r="L175" s="45"/>
      <c r="M175" s="48" t="str">
        <f t="shared" ca="1" si="20"/>
        <v/>
      </c>
      <c r="N175" s="49" t="str">
        <f t="shared" ca="1" si="21"/>
        <v/>
      </c>
      <c r="O175" s="47"/>
      <c r="P175" s="47"/>
    </row>
    <row r="176" spans="1:16" s="50" customFormat="1" x14ac:dyDescent="0.2">
      <c r="A176" s="44" t="s">
        <v>172</v>
      </c>
      <c r="B176" s="44" t="str">
        <f t="shared" ca="1" si="17"/>
        <v/>
      </c>
      <c r="C176" s="46" t="str">
        <f t="shared" ca="1" si="18"/>
        <v/>
      </c>
      <c r="D176" s="47"/>
      <c r="E176" s="45"/>
      <c r="F176" s="47"/>
      <c r="G176" s="46" t="str">
        <f t="shared" ca="1" si="19"/>
        <v/>
      </c>
      <c r="H176" s="45"/>
      <c r="I176" s="45"/>
      <c r="J176" s="45"/>
      <c r="K176" s="45"/>
      <c r="L176" s="45"/>
      <c r="M176" s="48" t="str">
        <f t="shared" ca="1" si="20"/>
        <v/>
      </c>
      <c r="N176" s="49" t="str">
        <f t="shared" ca="1" si="21"/>
        <v/>
      </c>
      <c r="O176" s="47"/>
      <c r="P176" s="47"/>
    </row>
    <row r="177" spans="1:16" s="50" customFormat="1" x14ac:dyDescent="0.2">
      <c r="A177" s="44" t="s">
        <v>173</v>
      </c>
      <c r="B177" s="44" t="str">
        <f t="shared" ca="1" si="17"/>
        <v/>
      </c>
      <c r="C177" s="46" t="str">
        <f t="shared" ca="1" si="18"/>
        <v/>
      </c>
      <c r="D177" s="47"/>
      <c r="E177" s="45"/>
      <c r="F177" s="47"/>
      <c r="G177" s="46" t="str">
        <f t="shared" ca="1" si="19"/>
        <v/>
      </c>
      <c r="H177" s="45"/>
      <c r="I177" s="45"/>
      <c r="J177" s="45"/>
      <c r="K177" s="45"/>
      <c r="L177" s="45"/>
      <c r="M177" s="48" t="str">
        <f t="shared" ca="1" si="20"/>
        <v/>
      </c>
      <c r="N177" s="49" t="str">
        <f t="shared" ca="1" si="21"/>
        <v/>
      </c>
      <c r="O177" s="47"/>
      <c r="P177" s="47"/>
    </row>
    <row r="178" spans="1:16" s="50" customFormat="1" x14ac:dyDescent="0.2">
      <c r="A178" s="44" t="s">
        <v>174</v>
      </c>
      <c r="B178" s="44" t="str">
        <f t="shared" ca="1" si="17"/>
        <v/>
      </c>
      <c r="C178" s="46" t="str">
        <f t="shared" ca="1" si="18"/>
        <v/>
      </c>
      <c r="D178" s="47"/>
      <c r="E178" s="45"/>
      <c r="F178" s="47"/>
      <c r="G178" s="46" t="str">
        <f t="shared" ca="1" si="19"/>
        <v/>
      </c>
      <c r="H178" s="45"/>
      <c r="I178" s="45"/>
      <c r="J178" s="45"/>
      <c r="K178" s="45"/>
      <c r="L178" s="45"/>
      <c r="M178" s="48" t="str">
        <f t="shared" ca="1" si="20"/>
        <v/>
      </c>
      <c r="N178" s="49" t="str">
        <f t="shared" ca="1" si="21"/>
        <v/>
      </c>
      <c r="O178" s="47"/>
      <c r="P178" s="47"/>
    </row>
    <row r="179" spans="1:16" s="50" customFormat="1" x14ac:dyDescent="0.2">
      <c r="A179" s="44" t="s">
        <v>175</v>
      </c>
      <c r="B179" s="44" t="str">
        <f t="shared" ca="1" si="17"/>
        <v/>
      </c>
      <c r="C179" s="46" t="str">
        <f t="shared" ca="1" si="18"/>
        <v/>
      </c>
      <c r="D179" s="47"/>
      <c r="E179" s="45"/>
      <c r="F179" s="47"/>
      <c r="G179" s="46" t="str">
        <f t="shared" ca="1" si="19"/>
        <v/>
      </c>
      <c r="H179" s="45"/>
      <c r="I179" s="45"/>
      <c r="J179" s="45"/>
      <c r="K179" s="45"/>
      <c r="L179" s="45"/>
      <c r="M179" s="48" t="str">
        <f t="shared" ca="1" si="20"/>
        <v/>
      </c>
      <c r="N179" s="49" t="str">
        <f t="shared" ca="1" si="21"/>
        <v/>
      </c>
      <c r="O179" s="47"/>
      <c r="P179" s="47"/>
    </row>
    <row r="180" spans="1:16" s="50" customFormat="1" x14ac:dyDescent="0.2">
      <c r="A180" s="44" t="s">
        <v>176</v>
      </c>
      <c r="B180" s="44" t="str">
        <f t="shared" ca="1" si="17"/>
        <v/>
      </c>
      <c r="C180" s="46" t="str">
        <f t="shared" ca="1" si="18"/>
        <v/>
      </c>
      <c r="D180" s="47"/>
      <c r="E180" s="45"/>
      <c r="F180" s="47"/>
      <c r="G180" s="46" t="str">
        <f t="shared" ca="1" si="19"/>
        <v/>
      </c>
      <c r="H180" s="45"/>
      <c r="I180" s="45"/>
      <c r="J180" s="45"/>
      <c r="K180" s="45"/>
      <c r="L180" s="45"/>
      <c r="M180" s="48" t="str">
        <f t="shared" ca="1" si="20"/>
        <v/>
      </c>
      <c r="N180" s="49" t="str">
        <f t="shared" ca="1" si="21"/>
        <v/>
      </c>
      <c r="O180" s="47"/>
      <c r="P180" s="47"/>
    </row>
    <row r="181" spans="1:16" s="50" customFormat="1" x14ac:dyDescent="0.2">
      <c r="A181" s="44" t="s">
        <v>177</v>
      </c>
      <c r="B181" s="44" t="str">
        <f t="shared" ca="1" si="17"/>
        <v/>
      </c>
      <c r="C181" s="46" t="str">
        <f t="shared" ca="1" si="18"/>
        <v/>
      </c>
      <c r="D181" s="47"/>
      <c r="E181" s="45"/>
      <c r="F181" s="47"/>
      <c r="G181" s="46" t="str">
        <f t="shared" ca="1" si="19"/>
        <v/>
      </c>
      <c r="H181" s="45"/>
      <c r="I181" s="45"/>
      <c r="J181" s="45"/>
      <c r="K181" s="45"/>
      <c r="L181" s="45"/>
      <c r="M181" s="48" t="str">
        <f t="shared" ca="1" si="20"/>
        <v/>
      </c>
      <c r="N181" s="49" t="str">
        <f t="shared" ca="1" si="21"/>
        <v/>
      </c>
      <c r="O181" s="47"/>
      <c r="P181" s="47"/>
    </row>
    <row r="182" spans="1:16" s="50" customFormat="1" x14ac:dyDescent="0.2">
      <c r="A182" s="44" t="s">
        <v>178</v>
      </c>
      <c r="B182" s="44" t="str">
        <f t="shared" ca="1" si="17"/>
        <v/>
      </c>
      <c r="C182" s="46" t="str">
        <f t="shared" ca="1" si="18"/>
        <v/>
      </c>
      <c r="D182" s="47"/>
      <c r="E182" s="45"/>
      <c r="F182" s="47"/>
      <c r="G182" s="46" t="str">
        <f t="shared" ca="1" si="19"/>
        <v/>
      </c>
      <c r="H182" s="45"/>
      <c r="I182" s="45"/>
      <c r="J182" s="45"/>
      <c r="K182" s="45"/>
      <c r="L182" s="45"/>
      <c r="M182" s="48" t="str">
        <f t="shared" ca="1" si="20"/>
        <v/>
      </c>
      <c r="N182" s="49" t="str">
        <f t="shared" ca="1" si="21"/>
        <v/>
      </c>
      <c r="O182" s="47"/>
      <c r="P182" s="47"/>
    </row>
    <row r="183" spans="1:16" s="50" customFormat="1" x14ac:dyDescent="0.2">
      <c r="A183" s="44" t="s">
        <v>179</v>
      </c>
      <c r="B183" s="44" t="str">
        <f t="shared" ca="1" si="17"/>
        <v/>
      </c>
      <c r="C183" s="46" t="str">
        <f t="shared" ca="1" si="18"/>
        <v/>
      </c>
      <c r="D183" s="47"/>
      <c r="E183" s="45"/>
      <c r="F183" s="47"/>
      <c r="G183" s="46" t="str">
        <f t="shared" ca="1" si="19"/>
        <v/>
      </c>
      <c r="H183" s="45"/>
      <c r="I183" s="45"/>
      <c r="J183" s="45"/>
      <c r="K183" s="45"/>
      <c r="L183" s="45"/>
      <c r="M183" s="48" t="str">
        <f t="shared" ca="1" si="20"/>
        <v/>
      </c>
      <c r="N183" s="49" t="str">
        <f t="shared" ca="1" si="21"/>
        <v/>
      </c>
      <c r="O183" s="47"/>
      <c r="P183" s="47"/>
    </row>
    <row r="184" spans="1:16" s="50" customFormat="1" x14ac:dyDescent="0.2">
      <c r="A184" s="44" t="s">
        <v>180</v>
      </c>
      <c r="B184" s="44" t="str">
        <f t="shared" ca="1" si="17"/>
        <v/>
      </c>
      <c r="C184" s="46" t="str">
        <f t="shared" ca="1" si="18"/>
        <v/>
      </c>
      <c r="D184" s="47"/>
      <c r="E184" s="45"/>
      <c r="F184" s="47"/>
      <c r="G184" s="46" t="str">
        <f t="shared" ca="1" si="19"/>
        <v/>
      </c>
      <c r="H184" s="45"/>
      <c r="I184" s="45"/>
      <c r="J184" s="45"/>
      <c r="K184" s="45"/>
      <c r="L184" s="45"/>
      <c r="M184" s="48" t="str">
        <f t="shared" ca="1" si="20"/>
        <v/>
      </c>
      <c r="N184" s="49" t="str">
        <f t="shared" ca="1" si="21"/>
        <v/>
      </c>
      <c r="O184" s="47"/>
      <c r="P184" s="47"/>
    </row>
    <row r="185" spans="1:16" s="50" customFormat="1" x14ac:dyDescent="0.2">
      <c r="A185" s="44" t="s">
        <v>181</v>
      </c>
      <c r="B185" s="44" t="str">
        <f t="shared" ca="1" si="17"/>
        <v/>
      </c>
      <c r="C185" s="46" t="str">
        <f t="shared" ca="1" si="18"/>
        <v/>
      </c>
      <c r="D185" s="47"/>
      <c r="E185" s="45"/>
      <c r="F185" s="47"/>
      <c r="G185" s="46" t="str">
        <f t="shared" ca="1" si="19"/>
        <v/>
      </c>
      <c r="H185" s="45"/>
      <c r="I185" s="45"/>
      <c r="J185" s="45"/>
      <c r="K185" s="45"/>
      <c r="L185" s="45"/>
      <c r="M185" s="48" t="str">
        <f t="shared" ca="1" si="20"/>
        <v/>
      </c>
      <c r="N185" s="49" t="str">
        <f t="shared" ca="1" si="21"/>
        <v/>
      </c>
      <c r="O185" s="47"/>
      <c r="P185" s="47"/>
    </row>
    <row r="186" spans="1:16" s="50" customFormat="1" x14ac:dyDescent="0.2">
      <c r="A186" s="44" t="s">
        <v>182</v>
      </c>
      <c r="B186" s="44" t="str">
        <f t="shared" ca="1" si="17"/>
        <v/>
      </c>
      <c r="C186" s="46" t="str">
        <f t="shared" ca="1" si="18"/>
        <v/>
      </c>
      <c r="D186" s="47"/>
      <c r="E186" s="45"/>
      <c r="F186" s="47"/>
      <c r="G186" s="46" t="str">
        <f t="shared" ca="1" si="19"/>
        <v/>
      </c>
      <c r="H186" s="45"/>
      <c r="I186" s="45"/>
      <c r="J186" s="45"/>
      <c r="K186" s="45"/>
      <c r="L186" s="45"/>
      <c r="M186" s="48" t="str">
        <f t="shared" ca="1" si="20"/>
        <v/>
      </c>
      <c r="N186" s="49" t="str">
        <f t="shared" ca="1" si="21"/>
        <v/>
      </c>
      <c r="O186" s="47"/>
      <c r="P186" s="47"/>
    </row>
    <row r="187" spans="1:16" s="50" customFormat="1" x14ac:dyDescent="0.2">
      <c r="A187" s="44" t="s">
        <v>183</v>
      </c>
      <c r="B187" s="44" t="str">
        <f t="shared" ca="1" si="17"/>
        <v/>
      </c>
      <c r="C187" s="46" t="str">
        <f t="shared" ca="1" si="18"/>
        <v/>
      </c>
      <c r="D187" s="47"/>
      <c r="E187" s="45"/>
      <c r="F187" s="47"/>
      <c r="G187" s="46" t="str">
        <f t="shared" ca="1" si="19"/>
        <v/>
      </c>
      <c r="H187" s="45"/>
      <c r="I187" s="45"/>
      <c r="J187" s="45"/>
      <c r="K187" s="45"/>
      <c r="L187" s="45"/>
      <c r="M187" s="48" t="str">
        <f t="shared" ca="1" si="20"/>
        <v/>
      </c>
      <c r="N187" s="49" t="str">
        <f t="shared" ca="1" si="21"/>
        <v/>
      </c>
      <c r="O187" s="47"/>
      <c r="P187" s="47"/>
    </row>
    <row r="188" spans="1:16" s="50" customFormat="1" x14ac:dyDescent="0.2">
      <c r="A188" s="44" t="s">
        <v>184</v>
      </c>
      <c r="B188" s="44" t="str">
        <f t="shared" ca="1" si="17"/>
        <v/>
      </c>
      <c r="C188" s="46" t="str">
        <f t="shared" ca="1" si="18"/>
        <v/>
      </c>
      <c r="D188" s="47"/>
      <c r="E188" s="45"/>
      <c r="F188" s="47"/>
      <c r="G188" s="46" t="str">
        <f t="shared" ca="1" si="19"/>
        <v/>
      </c>
      <c r="H188" s="45"/>
      <c r="I188" s="45"/>
      <c r="J188" s="45"/>
      <c r="K188" s="45"/>
      <c r="L188" s="45"/>
      <c r="M188" s="48" t="str">
        <f t="shared" ca="1" si="20"/>
        <v/>
      </c>
      <c r="N188" s="49" t="str">
        <f t="shared" ca="1" si="21"/>
        <v/>
      </c>
      <c r="O188" s="47"/>
      <c r="P188" s="47"/>
    </row>
    <row r="189" spans="1:16" s="50" customFormat="1" x14ac:dyDescent="0.2">
      <c r="A189" s="44" t="s">
        <v>185</v>
      </c>
      <c r="B189" s="44" t="str">
        <f t="shared" ca="1" si="17"/>
        <v/>
      </c>
      <c r="C189" s="46" t="str">
        <f t="shared" ca="1" si="18"/>
        <v/>
      </c>
      <c r="D189" s="47"/>
      <c r="E189" s="45"/>
      <c r="F189" s="47"/>
      <c r="G189" s="46" t="str">
        <f t="shared" ca="1" si="19"/>
        <v/>
      </c>
      <c r="H189" s="45"/>
      <c r="I189" s="45"/>
      <c r="J189" s="45"/>
      <c r="K189" s="45"/>
      <c r="L189" s="45"/>
      <c r="M189" s="48" t="str">
        <f t="shared" ca="1" si="20"/>
        <v/>
      </c>
      <c r="N189" s="49" t="str">
        <f t="shared" ca="1" si="21"/>
        <v/>
      </c>
      <c r="O189" s="47"/>
      <c r="P189" s="47"/>
    </row>
    <row r="190" spans="1:16" s="50" customFormat="1" x14ac:dyDescent="0.2">
      <c r="A190" s="44" t="s">
        <v>186</v>
      </c>
      <c r="B190" s="44" t="str">
        <f t="shared" ca="1" si="17"/>
        <v/>
      </c>
      <c r="C190" s="46" t="str">
        <f t="shared" ca="1" si="18"/>
        <v/>
      </c>
      <c r="D190" s="47"/>
      <c r="E190" s="45"/>
      <c r="F190" s="47"/>
      <c r="G190" s="46" t="str">
        <f t="shared" ca="1" si="19"/>
        <v/>
      </c>
      <c r="H190" s="45"/>
      <c r="I190" s="45"/>
      <c r="J190" s="45"/>
      <c r="K190" s="45"/>
      <c r="L190" s="45"/>
      <c r="M190" s="48" t="str">
        <f t="shared" ca="1" si="20"/>
        <v/>
      </c>
      <c r="N190" s="49" t="str">
        <f t="shared" ca="1" si="21"/>
        <v/>
      </c>
      <c r="O190" s="47"/>
      <c r="P190" s="47"/>
    </row>
    <row r="191" spans="1:16" s="50" customFormat="1" x14ac:dyDescent="0.2">
      <c r="A191" s="44" t="s">
        <v>187</v>
      </c>
      <c r="B191" s="44" t="str">
        <f t="shared" ca="1" si="17"/>
        <v/>
      </c>
      <c r="C191" s="46" t="str">
        <f t="shared" ca="1" si="18"/>
        <v/>
      </c>
      <c r="D191" s="47"/>
      <c r="E191" s="45"/>
      <c r="F191" s="47"/>
      <c r="G191" s="46" t="str">
        <f t="shared" ca="1" si="19"/>
        <v/>
      </c>
      <c r="H191" s="45"/>
      <c r="I191" s="45"/>
      <c r="J191" s="45"/>
      <c r="K191" s="45"/>
      <c r="L191" s="45"/>
      <c r="M191" s="48" t="str">
        <f t="shared" ca="1" si="20"/>
        <v/>
      </c>
      <c r="N191" s="49" t="str">
        <f t="shared" ca="1" si="21"/>
        <v/>
      </c>
      <c r="O191" s="47"/>
      <c r="P191" s="47"/>
    </row>
    <row r="192" spans="1:16" s="50" customFormat="1" x14ac:dyDescent="0.2">
      <c r="A192" s="44" t="s">
        <v>188</v>
      </c>
      <c r="B192" s="44" t="str">
        <f t="shared" ca="1" si="17"/>
        <v/>
      </c>
      <c r="C192" s="46" t="str">
        <f t="shared" ca="1" si="18"/>
        <v/>
      </c>
      <c r="D192" s="47"/>
      <c r="E192" s="45"/>
      <c r="F192" s="47"/>
      <c r="G192" s="46" t="str">
        <f t="shared" ca="1" si="19"/>
        <v/>
      </c>
      <c r="H192" s="45"/>
      <c r="I192" s="45"/>
      <c r="J192" s="45"/>
      <c r="K192" s="45"/>
      <c r="L192" s="45"/>
      <c r="M192" s="48" t="str">
        <f t="shared" ca="1" si="20"/>
        <v/>
      </c>
      <c r="N192" s="49" t="str">
        <f t="shared" ca="1" si="21"/>
        <v/>
      </c>
      <c r="O192" s="47"/>
      <c r="P192" s="47"/>
    </row>
    <row r="193" spans="1:16" s="50" customFormat="1" x14ac:dyDescent="0.2">
      <c r="A193" s="44" t="s">
        <v>189</v>
      </c>
      <c r="B193" s="44" t="str">
        <f t="shared" ca="1" si="17"/>
        <v/>
      </c>
      <c r="C193" s="46" t="str">
        <f t="shared" ca="1" si="18"/>
        <v/>
      </c>
      <c r="D193" s="47"/>
      <c r="E193" s="45"/>
      <c r="F193" s="47"/>
      <c r="G193" s="46" t="str">
        <f t="shared" ca="1" si="19"/>
        <v/>
      </c>
      <c r="H193" s="45"/>
      <c r="I193" s="45"/>
      <c r="J193" s="45"/>
      <c r="K193" s="45"/>
      <c r="L193" s="45"/>
      <c r="M193" s="48" t="str">
        <f t="shared" ca="1" si="20"/>
        <v/>
      </c>
      <c r="N193" s="49" t="str">
        <f t="shared" ca="1" si="21"/>
        <v/>
      </c>
      <c r="O193" s="47"/>
      <c r="P193" s="47"/>
    </row>
    <row r="194" spans="1:16" s="50" customFormat="1" x14ac:dyDescent="0.2">
      <c r="A194" s="44" t="s">
        <v>190</v>
      </c>
      <c r="B194" s="44" t="str">
        <f t="shared" ca="1" si="17"/>
        <v/>
      </c>
      <c r="C194" s="46" t="str">
        <f t="shared" ca="1" si="18"/>
        <v/>
      </c>
      <c r="D194" s="47"/>
      <c r="E194" s="45"/>
      <c r="F194" s="47"/>
      <c r="G194" s="46" t="str">
        <f t="shared" ca="1" si="19"/>
        <v/>
      </c>
      <c r="H194" s="45"/>
      <c r="I194" s="45"/>
      <c r="J194" s="45"/>
      <c r="K194" s="45"/>
      <c r="L194" s="45"/>
      <c r="M194" s="48" t="str">
        <f t="shared" ca="1" si="20"/>
        <v/>
      </c>
      <c r="N194" s="49" t="str">
        <f t="shared" ca="1" si="21"/>
        <v/>
      </c>
      <c r="O194" s="47"/>
      <c r="P194" s="47"/>
    </row>
    <row r="195" spans="1:16" s="50" customFormat="1" x14ac:dyDescent="0.2">
      <c r="A195" s="44" t="s">
        <v>191</v>
      </c>
      <c r="B195" s="44" t="str">
        <f t="shared" ca="1" si="17"/>
        <v/>
      </c>
      <c r="C195" s="46" t="str">
        <f t="shared" ca="1" si="18"/>
        <v/>
      </c>
      <c r="D195" s="47"/>
      <c r="E195" s="45"/>
      <c r="F195" s="47"/>
      <c r="G195" s="46" t="str">
        <f t="shared" ca="1" si="19"/>
        <v/>
      </c>
      <c r="H195" s="45"/>
      <c r="I195" s="45"/>
      <c r="J195" s="45"/>
      <c r="K195" s="45"/>
      <c r="L195" s="45"/>
      <c r="M195" s="48" t="str">
        <f t="shared" ca="1" si="20"/>
        <v/>
      </c>
      <c r="N195" s="49" t="str">
        <f t="shared" ca="1" si="21"/>
        <v/>
      </c>
      <c r="O195" s="47"/>
      <c r="P195" s="47"/>
    </row>
    <row r="196" spans="1:16" s="50" customFormat="1" x14ac:dyDescent="0.2">
      <c r="A196" s="44" t="s">
        <v>192</v>
      </c>
      <c r="B196" s="44" t="str">
        <f t="shared" ca="1" si="17"/>
        <v/>
      </c>
      <c r="C196" s="46" t="str">
        <f t="shared" ca="1" si="18"/>
        <v/>
      </c>
      <c r="D196" s="47"/>
      <c r="E196" s="45"/>
      <c r="F196" s="47"/>
      <c r="G196" s="46" t="str">
        <f t="shared" ca="1" si="19"/>
        <v/>
      </c>
      <c r="H196" s="45"/>
      <c r="I196" s="45"/>
      <c r="J196" s="45"/>
      <c r="K196" s="45"/>
      <c r="L196" s="45"/>
      <c r="M196" s="48" t="str">
        <f t="shared" ca="1" si="20"/>
        <v/>
      </c>
      <c r="N196" s="49" t="str">
        <f t="shared" ca="1" si="21"/>
        <v/>
      </c>
      <c r="O196" s="47"/>
      <c r="P196" s="47"/>
    </row>
    <row r="197" spans="1:16" s="50" customFormat="1" x14ac:dyDescent="0.2">
      <c r="A197" s="44" t="s">
        <v>193</v>
      </c>
      <c r="B197" s="44" t="str">
        <f t="shared" ca="1" si="17"/>
        <v/>
      </c>
      <c r="C197" s="46" t="str">
        <f t="shared" ca="1" si="18"/>
        <v/>
      </c>
      <c r="D197" s="47"/>
      <c r="E197" s="45"/>
      <c r="F197" s="47"/>
      <c r="G197" s="46" t="str">
        <f t="shared" ca="1" si="19"/>
        <v/>
      </c>
      <c r="H197" s="45"/>
      <c r="I197" s="45"/>
      <c r="J197" s="45"/>
      <c r="K197" s="45"/>
      <c r="L197" s="45"/>
      <c r="M197" s="48" t="str">
        <f t="shared" ca="1" si="20"/>
        <v/>
      </c>
      <c r="N197" s="49" t="str">
        <f t="shared" ca="1" si="21"/>
        <v/>
      </c>
      <c r="O197" s="47"/>
      <c r="P197" s="47"/>
    </row>
    <row r="198" spans="1:16" s="50" customFormat="1" x14ac:dyDescent="0.2">
      <c r="A198" s="44" t="s">
        <v>194</v>
      </c>
      <c r="B198" s="44" t="str">
        <f t="shared" ca="1" si="17"/>
        <v/>
      </c>
      <c r="C198" s="46" t="str">
        <f t="shared" ca="1" si="18"/>
        <v/>
      </c>
      <c r="D198" s="47"/>
      <c r="E198" s="45"/>
      <c r="F198" s="47"/>
      <c r="G198" s="46" t="str">
        <f t="shared" ca="1" si="19"/>
        <v/>
      </c>
      <c r="H198" s="45"/>
      <c r="I198" s="45"/>
      <c r="J198" s="45"/>
      <c r="K198" s="45"/>
      <c r="L198" s="45"/>
      <c r="M198" s="48" t="str">
        <f t="shared" ca="1" si="20"/>
        <v/>
      </c>
      <c r="N198" s="49" t="str">
        <f t="shared" ca="1" si="21"/>
        <v/>
      </c>
      <c r="O198" s="47"/>
      <c r="P198" s="47"/>
    </row>
    <row r="199" spans="1:16" s="50" customFormat="1" x14ac:dyDescent="0.2">
      <c r="A199" s="44" t="s">
        <v>195</v>
      </c>
      <c r="B199" s="44" t="str">
        <f t="shared" ca="1" si="17"/>
        <v/>
      </c>
      <c r="C199" s="46" t="str">
        <f t="shared" ca="1" si="18"/>
        <v/>
      </c>
      <c r="D199" s="47"/>
      <c r="E199" s="45"/>
      <c r="F199" s="47"/>
      <c r="G199" s="46" t="str">
        <f t="shared" ca="1" si="19"/>
        <v/>
      </c>
      <c r="H199" s="45"/>
      <c r="I199" s="45"/>
      <c r="J199" s="45"/>
      <c r="K199" s="45"/>
      <c r="L199" s="45"/>
      <c r="M199" s="48" t="str">
        <f t="shared" ca="1" si="20"/>
        <v/>
      </c>
      <c r="N199" s="49" t="str">
        <f t="shared" ca="1" si="21"/>
        <v/>
      </c>
      <c r="O199" s="47"/>
      <c r="P199" s="47"/>
    </row>
    <row r="200" spans="1:16" s="50" customFormat="1" x14ac:dyDescent="0.2">
      <c r="A200" s="44" t="s">
        <v>196</v>
      </c>
      <c r="B200" s="44" t="str">
        <f t="shared" ca="1" si="17"/>
        <v/>
      </c>
      <c r="C200" s="46" t="str">
        <f t="shared" ca="1" si="18"/>
        <v/>
      </c>
      <c r="D200" s="47"/>
      <c r="E200" s="45"/>
      <c r="F200" s="47"/>
      <c r="G200" s="46" t="str">
        <f t="shared" ca="1" si="19"/>
        <v/>
      </c>
      <c r="H200" s="45"/>
      <c r="I200" s="45"/>
      <c r="J200" s="45"/>
      <c r="K200" s="45"/>
      <c r="L200" s="45"/>
      <c r="M200" s="48" t="str">
        <f t="shared" ca="1" si="20"/>
        <v/>
      </c>
      <c r="N200" s="49" t="str">
        <f t="shared" ca="1" si="21"/>
        <v/>
      </c>
      <c r="O200" s="47"/>
      <c r="P200" s="47"/>
    </row>
    <row r="201" spans="1:16" s="50" customFormat="1" x14ac:dyDescent="0.2">
      <c r="A201" s="44" t="s">
        <v>197</v>
      </c>
      <c r="B201" s="44" t="str">
        <f t="shared" ca="1" si="17"/>
        <v/>
      </c>
      <c r="C201" s="46" t="str">
        <f t="shared" ca="1" si="18"/>
        <v/>
      </c>
      <c r="D201" s="47"/>
      <c r="E201" s="45"/>
      <c r="F201" s="47"/>
      <c r="G201" s="46" t="str">
        <f t="shared" ca="1" si="19"/>
        <v/>
      </c>
      <c r="H201" s="45"/>
      <c r="I201" s="45"/>
      <c r="J201" s="45"/>
      <c r="K201" s="45"/>
      <c r="L201" s="45"/>
      <c r="M201" s="48" t="str">
        <f t="shared" ca="1" si="20"/>
        <v/>
      </c>
      <c r="N201" s="49" t="str">
        <f t="shared" ca="1" si="21"/>
        <v/>
      </c>
      <c r="O201" s="47"/>
      <c r="P201" s="47"/>
    </row>
    <row r="202" spans="1:16" s="50" customFormat="1" x14ac:dyDescent="0.2">
      <c r="A202" s="44" t="s">
        <v>198</v>
      </c>
      <c r="B202" s="44" t="str">
        <f t="shared" ca="1" si="17"/>
        <v/>
      </c>
      <c r="C202" s="46" t="str">
        <f t="shared" ca="1" si="18"/>
        <v/>
      </c>
      <c r="D202" s="47"/>
      <c r="E202" s="45"/>
      <c r="F202" s="47"/>
      <c r="G202" s="46" t="str">
        <f t="shared" ca="1" si="19"/>
        <v/>
      </c>
      <c r="H202" s="45"/>
      <c r="I202" s="45"/>
      <c r="J202" s="45"/>
      <c r="K202" s="45"/>
      <c r="L202" s="45"/>
      <c r="M202" s="48" t="str">
        <f t="shared" ca="1" si="20"/>
        <v/>
      </c>
      <c r="N202" s="49" t="str">
        <f t="shared" ca="1" si="21"/>
        <v/>
      </c>
      <c r="O202" s="47"/>
      <c r="P202" s="47"/>
    </row>
    <row r="203" spans="1:16" s="50" customFormat="1" x14ac:dyDescent="0.2">
      <c r="A203" s="44" t="s">
        <v>199</v>
      </c>
      <c r="B203" s="44" t="str">
        <f t="shared" ca="1" si="17"/>
        <v/>
      </c>
      <c r="C203" s="46" t="str">
        <f t="shared" ca="1" si="18"/>
        <v/>
      </c>
      <c r="D203" s="47"/>
      <c r="E203" s="45"/>
      <c r="F203" s="47"/>
      <c r="G203" s="46" t="str">
        <f t="shared" ca="1" si="19"/>
        <v/>
      </c>
      <c r="H203" s="45"/>
      <c r="I203" s="45"/>
      <c r="J203" s="45"/>
      <c r="K203" s="45"/>
      <c r="L203" s="45"/>
      <c r="M203" s="48" t="str">
        <f t="shared" ca="1" si="20"/>
        <v/>
      </c>
      <c r="N203" s="49" t="str">
        <f t="shared" ca="1" si="21"/>
        <v/>
      </c>
      <c r="O203" s="47"/>
      <c r="P203" s="47"/>
    </row>
    <row r="204" spans="1:16" s="50" customFormat="1" x14ac:dyDescent="0.2">
      <c r="A204" s="44" t="s">
        <v>200</v>
      </c>
      <c r="B204" s="44" t="str">
        <f t="shared" ca="1" si="17"/>
        <v/>
      </c>
      <c r="C204" s="46" t="str">
        <f t="shared" ca="1" si="18"/>
        <v/>
      </c>
      <c r="D204" s="47"/>
      <c r="E204" s="45"/>
      <c r="F204" s="47"/>
      <c r="G204" s="46" t="str">
        <f t="shared" ca="1" si="19"/>
        <v/>
      </c>
      <c r="H204" s="45"/>
      <c r="I204" s="45"/>
      <c r="J204" s="45"/>
      <c r="K204" s="45"/>
      <c r="L204" s="45"/>
      <c r="M204" s="48" t="str">
        <f t="shared" ca="1" si="20"/>
        <v/>
      </c>
      <c r="N204" s="49" t="str">
        <f t="shared" ca="1" si="21"/>
        <v/>
      </c>
      <c r="O204" s="47"/>
      <c r="P204" s="47"/>
    </row>
    <row r="205" spans="1:16" s="50" customFormat="1" x14ac:dyDescent="0.2">
      <c r="A205" s="44" t="s">
        <v>201</v>
      </c>
      <c r="B205" s="44" t="str">
        <f t="shared" ca="1" si="17"/>
        <v/>
      </c>
      <c r="C205" s="46" t="str">
        <f t="shared" ca="1" si="18"/>
        <v/>
      </c>
      <c r="D205" s="47"/>
      <c r="E205" s="45"/>
      <c r="F205" s="47"/>
      <c r="G205" s="46" t="str">
        <f t="shared" ca="1" si="19"/>
        <v/>
      </c>
      <c r="H205" s="45"/>
      <c r="I205" s="45"/>
      <c r="J205" s="45"/>
      <c r="K205" s="45"/>
      <c r="L205" s="45"/>
      <c r="M205" s="48" t="str">
        <f t="shared" ca="1" si="20"/>
        <v/>
      </c>
      <c r="N205" s="49" t="str">
        <f t="shared" ca="1" si="21"/>
        <v/>
      </c>
      <c r="O205" s="47"/>
      <c r="P205" s="47"/>
    </row>
    <row r="206" spans="1:16" s="50" customFormat="1" x14ac:dyDescent="0.2">
      <c r="A206" s="44" t="s">
        <v>202</v>
      </c>
      <c r="B206" s="44" t="str">
        <f t="shared" ca="1" si="17"/>
        <v/>
      </c>
      <c r="C206" s="46" t="str">
        <f t="shared" ca="1" si="18"/>
        <v/>
      </c>
      <c r="D206" s="47"/>
      <c r="E206" s="45"/>
      <c r="F206" s="47"/>
      <c r="G206" s="46" t="str">
        <f t="shared" ca="1" si="19"/>
        <v/>
      </c>
      <c r="H206" s="45"/>
      <c r="I206" s="45"/>
      <c r="J206" s="45"/>
      <c r="K206" s="45"/>
      <c r="L206" s="45"/>
      <c r="M206" s="48" t="str">
        <f t="shared" ca="1" si="20"/>
        <v/>
      </c>
      <c r="N206" s="49" t="str">
        <f t="shared" ca="1" si="21"/>
        <v/>
      </c>
      <c r="O206" s="47"/>
      <c r="P206" s="47"/>
    </row>
    <row r="207" spans="1:16" s="50" customFormat="1" x14ac:dyDescent="0.2">
      <c r="A207" s="44" t="s">
        <v>203</v>
      </c>
      <c r="B207" s="44" t="str">
        <f t="shared" ca="1" si="17"/>
        <v/>
      </c>
      <c r="C207" s="46" t="str">
        <f t="shared" ca="1" si="18"/>
        <v/>
      </c>
      <c r="D207" s="47"/>
      <c r="E207" s="45"/>
      <c r="F207" s="47"/>
      <c r="G207" s="46" t="str">
        <f t="shared" ca="1" si="19"/>
        <v/>
      </c>
      <c r="H207" s="45"/>
      <c r="I207" s="45"/>
      <c r="J207" s="45"/>
      <c r="K207" s="45"/>
      <c r="L207" s="45"/>
      <c r="M207" s="48" t="str">
        <f t="shared" ca="1" si="20"/>
        <v/>
      </c>
      <c r="N207" s="49" t="str">
        <f t="shared" ca="1" si="21"/>
        <v/>
      </c>
      <c r="O207" s="47"/>
      <c r="P207" s="47"/>
    </row>
    <row r="208" spans="1:16" s="50" customFormat="1" x14ac:dyDescent="0.2">
      <c r="A208" s="44" t="s">
        <v>204</v>
      </c>
      <c r="B208" s="44" t="str">
        <f t="shared" ca="1" si="17"/>
        <v/>
      </c>
      <c r="C208" s="46" t="str">
        <f t="shared" ca="1" si="18"/>
        <v/>
      </c>
      <c r="D208" s="47"/>
      <c r="E208" s="45"/>
      <c r="F208" s="47"/>
      <c r="G208" s="46" t="str">
        <f t="shared" ca="1" si="19"/>
        <v/>
      </c>
      <c r="H208" s="45"/>
      <c r="I208" s="45"/>
      <c r="J208" s="45"/>
      <c r="K208" s="45"/>
      <c r="L208" s="45"/>
      <c r="M208" s="48" t="str">
        <f t="shared" ca="1" si="20"/>
        <v/>
      </c>
      <c r="N208" s="49" t="str">
        <f t="shared" ca="1" si="21"/>
        <v/>
      </c>
      <c r="O208" s="47"/>
      <c r="P208" s="47"/>
    </row>
    <row r="209" spans="1:16" s="50" customFormat="1" x14ac:dyDescent="0.2">
      <c r="A209" s="44" t="s">
        <v>205</v>
      </c>
      <c r="B209" s="44" t="str">
        <f t="shared" ca="1" si="17"/>
        <v/>
      </c>
      <c r="C209" s="46" t="str">
        <f t="shared" ca="1" si="18"/>
        <v/>
      </c>
      <c r="D209" s="47"/>
      <c r="E209" s="45"/>
      <c r="F209" s="47"/>
      <c r="G209" s="46" t="str">
        <f t="shared" ca="1" si="19"/>
        <v/>
      </c>
      <c r="H209" s="45"/>
      <c r="I209" s="45"/>
      <c r="J209" s="45"/>
      <c r="K209" s="45"/>
      <c r="L209" s="45"/>
      <c r="M209" s="48" t="str">
        <f t="shared" ca="1" si="20"/>
        <v/>
      </c>
      <c r="N209" s="49" t="str">
        <f t="shared" ca="1" si="21"/>
        <v/>
      </c>
      <c r="O209" s="47"/>
      <c r="P209" s="47"/>
    </row>
    <row r="210" spans="1:16" s="50" customFormat="1" x14ac:dyDescent="0.2">
      <c r="A210" s="44" t="s">
        <v>206</v>
      </c>
      <c r="B210" s="44" t="str">
        <f t="shared" ca="1" si="17"/>
        <v/>
      </c>
      <c r="C210" s="46" t="str">
        <f t="shared" ca="1" si="18"/>
        <v/>
      </c>
      <c r="D210" s="47"/>
      <c r="E210" s="45"/>
      <c r="F210" s="47"/>
      <c r="G210" s="46" t="str">
        <f t="shared" ca="1" si="19"/>
        <v/>
      </c>
      <c r="H210" s="45"/>
      <c r="I210" s="45"/>
      <c r="J210" s="45"/>
      <c r="K210" s="45"/>
      <c r="L210" s="45"/>
      <c r="M210" s="48" t="str">
        <f t="shared" ca="1" si="20"/>
        <v/>
      </c>
      <c r="N210" s="49" t="str">
        <f t="shared" ca="1" si="21"/>
        <v/>
      </c>
      <c r="O210" s="47"/>
      <c r="P210" s="47"/>
    </row>
    <row r="211" spans="1:16" s="50" customFormat="1" x14ac:dyDescent="0.2">
      <c r="A211" s="44" t="s">
        <v>207</v>
      </c>
      <c r="B211" s="44" t="str">
        <f t="shared" ca="1" si="17"/>
        <v/>
      </c>
      <c r="C211" s="46" t="str">
        <f t="shared" ca="1" si="18"/>
        <v/>
      </c>
      <c r="D211" s="47"/>
      <c r="E211" s="45"/>
      <c r="F211" s="47"/>
      <c r="G211" s="46" t="str">
        <f t="shared" ca="1" si="19"/>
        <v/>
      </c>
      <c r="H211" s="45"/>
      <c r="I211" s="45"/>
      <c r="J211" s="45"/>
      <c r="K211" s="45"/>
      <c r="L211" s="45"/>
      <c r="M211" s="48" t="str">
        <f t="shared" ca="1" si="20"/>
        <v/>
      </c>
      <c r="N211" s="49" t="str">
        <f t="shared" ca="1" si="21"/>
        <v/>
      </c>
      <c r="O211" s="47"/>
      <c r="P211" s="47"/>
    </row>
    <row r="212" spans="1:16" s="50" customFormat="1" x14ac:dyDescent="0.2">
      <c r="A212" s="44" t="s">
        <v>208</v>
      </c>
      <c r="B212" s="44" t="str">
        <f t="shared" ca="1" si="17"/>
        <v/>
      </c>
      <c r="C212" s="46" t="str">
        <f t="shared" ca="1" si="18"/>
        <v/>
      </c>
      <c r="D212" s="47"/>
      <c r="E212" s="45"/>
      <c r="F212" s="47"/>
      <c r="G212" s="46" t="str">
        <f t="shared" ca="1" si="19"/>
        <v/>
      </c>
      <c r="H212" s="45"/>
      <c r="I212" s="45"/>
      <c r="J212" s="45"/>
      <c r="K212" s="45"/>
      <c r="L212" s="45"/>
      <c r="M212" s="48" t="str">
        <f t="shared" ca="1" si="20"/>
        <v/>
      </c>
      <c r="N212" s="49" t="str">
        <f t="shared" ca="1" si="21"/>
        <v/>
      </c>
      <c r="O212" s="47"/>
      <c r="P212" s="47"/>
    </row>
    <row r="213" spans="1:16" s="50" customFormat="1" x14ac:dyDescent="0.2">
      <c r="A213" s="44" t="s">
        <v>209</v>
      </c>
      <c r="B213" s="44" t="str">
        <f t="shared" ca="1" si="17"/>
        <v/>
      </c>
      <c r="C213" s="46" t="str">
        <f t="shared" ca="1" si="18"/>
        <v/>
      </c>
      <c r="D213" s="47"/>
      <c r="E213" s="45"/>
      <c r="F213" s="47"/>
      <c r="G213" s="46" t="str">
        <f t="shared" ca="1" si="19"/>
        <v/>
      </c>
      <c r="H213" s="45"/>
      <c r="I213" s="45"/>
      <c r="J213" s="45"/>
      <c r="K213" s="45"/>
      <c r="L213" s="45"/>
      <c r="M213" s="48" t="str">
        <f t="shared" ca="1" si="20"/>
        <v/>
      </c>
      <c r="N213" s="49" t="str">
        <f t="shared" ca="1" si="21"/>
        <v/>
      </c>
      <c r="O213" s="47"/>
      <c r="P213" s="47"/>
    </row>
    <row r="214" spans="1:16" s="50" customFormat="1" x14ac:dyDescent="0.2">
      <c r="A214" s="44" t="s">
        <v>210</v>
      </c>
      <c r="B214" s="44" t="str">
        <f t="shared" ca="1" si="17"/>
        <v/>
      </c>
      <c r="C214" s="46" t="str">
        <f t="shared" ca="1" si="18"/>
        <v/>
      </c>
      <c r="D214" s="47"/>
      <c r="E214" s="45"/>
      <c r="F214" s="47"/>
      <c r="G214" s="46" t="str">
        <f t="shared" ca="1" si="19"/>
        <v/>
      </c>
      <c r="H214" s="45"/>
      <c r="I214" s="45"/>
      <c r="J214" s="45"/>
      <c r="K214" s="45"/>
      <c r="L214" s="45"/>
      <c r="M214" s="48" t="str">
        <f t="shared" ca="1" si="20"/>
        <v/>
      </c>
      <c r="N214" s="49" t="str">
        <f t="shared" ca="1" si="21"/>
        <v/>
      </c>
      <c r="O214" s="47"/>
      <c r="P214" s="47"/>
    </row>
    <row r="215" spans="1:16" s="50" customFormat="1" x14ac:dyDescent="0.2">
      <c r="A215" s="44" t="s">
        <v>211</v>
      </c>
      <c r="B215" s="44" t="str">
        <f t="shared" ca="1" si="17"/>
        <v/>
      </c>
      <c r="C215" s="46" t="str">
        <f t="shared" ca="1" si="18"/>
        <v/>
      </c>
      <c r="D215" s="47"/>
      <c r="E215" s="45"/>
      <c r="F215" s="47"/>
      <c r="G215" s="46" t="str">
        <f t="shared" ca="1" si="19"/>
        <v/>
      </c>
      <c r="H215" s="45"/>
      <c r="I215" s="45"/>
      <c r="J215" s="45"/>
      <c r="K215" s="45"/>
      <c r="L215" s="45"/>
      <c r="M215" s="48" t="str">
        <f t="shared" ca="1" si="20"/>
        <v/>
      </c>
      <c r="N215" s="49" t="str">
        <f t="shared" ca="1" si="21"/>
        <v/>
      </c>
      <c r="O215" s="47"/>
      <c r="P215" s="47"/>
    </row>
    <row r="216" spans="1:16" s="50" customFormat="1" x14ac:dyDescent="0.2">
      <c r="A216" s="44" t="s">
        <v>212</v>
      </c>
      <c r="B216" s="44" t="str">
        <f t="shared" ca="1" si="17"/>
        <v/>
      </c>
      <c r="C216" s="46" t="str">
        <f t="shared" ca="1" si="18"/>
        <v/>
      </c>
      <c r="D216" s="47"/>
      <c r="E216" s="45"/>
      <c r="F216" s="47"/>
      <c r="G216" s="46" t="str">
        <f t="shared" ca="1" si="19"/>
        <v/>
      </c>
      <c r="H216" s="45"/>
      <c r="I216" s="45"/>
      <c r="J216" s="45"/>
      <c r="K216" s="45"/>
      <c r="L216" s="45"/>
      <c r="M216" s="48" t="str">
        <f t="shared" ca="1" si="20"/>
        <v/>
      </c>
      <c r="N216" s="49" t="str">
        <f t="shared" ca="1" si="21"/>
        <v/>
      </c>
      <c r="O216" s="47"/>
      <c r="P216" s="47"/>
    </row>
    <row r="217" spans="1:16" s="50" customFormat="1" x14ac:dyDescent="0.2">
      <c r="A217" s="44" t="s">
        <v>213</v>
      </c>
      <c r="B217" s="44" t="str">
        <f t="shared" ca="1" si="17"/>
        <v/>
      </c>
      <c r="C217" s="46" t="str">
        <f t="shared" ca="1" si="18"/>
        <v/>
      </c>
      <c r="D217" s="47"/>
      <c r="E217" s="45"/>
      <c r="F217" s="47"/>
      <c r="G217" s="46" t="str">
        <f t="shared" ca="1" si="19"/>
        <v/>
      </c>
      <c r="H217" s="45"/>
      <c r="I217" s="45"/>
      <c r="J217" s="45"/>
      <c r="K217" s="45"/>
      <c r="L217" s="45"/>
      <c r="M217" s="48" t="str">
        <f t="shared" ca="1" si="20"/>
        <v/>
      </c>
      <c r="N217" s="49" t="str">
        <f t="shared" ca="1" si="21"/>
        <v/>
      </c>
      <c r="O217" s="47"/>
      <c r="P217" s="47"/>
    </row>
    <row r="218" spans="1:16" s="50" customFormat="1" x14ac:dyDescent="0.2">
      <c r="A218" s="44" t="s">
        <v>214</v>
      </c>
      <c r="B218" s="44" t="str">
        <f t="shared" ca="1" si="17"/>
        <v/>
      </c>
      <c r="C218" s="46" t="str">
        <f t="shared" ca="1" si="18"/>
        <v/>
      </c>
      <c r="D218" s="47"/>
      <c r="E218" s="45"/>
      <c r="F218" s="47"/>
      <c r="G218" s="46" t="str">
        <f t="shared" ca="1" si="19"/>
        <v/>
      </c>
      <c r="H218" s="45"/>
      <c r="I218" s="45"/>
      <c r="J218" s="45"/>
      <c r="K218" s="45"/>
      <c r="L218" s="45"/>
      <c r="M218" s="48" t="str">
        <f t="shared" ca="1" si="20"/>
        <v/>
      </c>
      <c r="N218" s="49" t="str">
        <f t="shared" ca="1" si="21"/>
        <v/>
      </c>
      <c r="O218" s="47"/>
      <c r="P218" s="47"/>
    </row>
    <row r="219" spans="1:16" s="50" customFormat="1" x14ac:dyDescent="0.2">
      <c r="A219" s="44" t="s">
        <v>215</v>
      </c>
      <c r="B219" s="44" t="str">
        <f t="shared" ca="1" si="17"/>
        <v/>
      </c>
      <c r="C219" s="46" t="str">
        <f t="shared" ca="1" si="18"/>
        <v/>
      </c>
      <c r="D219" s="47"/>
      <c r="E219" s="45"/>
      <c r="F219" s="47"/>
      <c r="G219" s="46" t="str">
        <f t="shared" ca="1" si="19"/>
        <v/>
      </c>
      <c r="H219" s="45"/>
      <c r="I219" s="45"/>
      <c r="J219" s="45"/>
      <c r="K219" s="45"/>
      <c r="L219" s="45"/>
      <c r="M219" s="48" t="str">
        <f t="shared" ca="1" si="20"/>
        <v/>
      </c>
      <c r="N219" s="49" t="str">
        <f t="shared" ca="1" si="21"/>
        <v/>
      </c>
      <c r="O219" s="47"/>
      <c r="P219" s="47"/>
    </row>
    <row r="220" spans="1:16" s="50" customFormat="1" x14ac:dyDescent="0.2">
      <c r="A220" s="44" t="s">
        <v>216</v>
      </c>
      <c r="B220" s="44" t="str">
        <f t="shared" ca="1" si="17"/>
        <v/>
      </c>
      <c r="C220" s="46" t="str">
        <f t="shared" ca="1" si="18"/>
        <v/>
      </c>
      <c r="D220" s="47"/>
      <c r="E220" s="45"/>
      <c r="F220" s="47"/>
      <c r="G220" s="46" t="str">
        <f t="shared" ca="1" si="19"/>
        <v/>
      </c>
      <c r="H220" s="45"/>
      <c r="I220" s="45"/>
      <c r="J220" s="45"/>
      <c r="K220" s="45"/>
      <c r="L220" s="45"/>
      <c r="M220" s="48" t="str">
        <f t="shared" ca="1" si="20"/>
        <v/>
      </c>
      <c r="N220" s="49" t="str">
        <f t="shared" ca="1" si="21"/>
        <v/>
      </c>
      <c r="O220" s="47"/>
      <c r="P220" s="47"/>
    </row>
    <row r="221" spans="1:16" s="50" customFormat="1" x14ac:dyDescent="0.2">
      <c r="A221" s="44" t="s">
        <v>217</v>
      </c>
      <c r="B221" s="44" t="str">
        <f t="shared" ca="1" si="17"/>
        <v/>
      </c>
      <c r="C221" s="46" t="str">
        <f t="shared" ca="1" si="18"/>
        <v/>
      </c>
      <c r="D221" s="47"/>
      <c r="E221" s="45"/>
      <c r="F221" s="47"/>
      <c r="G221" s="46" t="str">
        <f t="shared" ca="1" si="19"/>
        <v/>
      </c>
      <c r="H221" s="45"/>
      <c r="I221" s="45"/>
      <c r="J221" s="45"/>
      <c r="K221" s="45"/>
      <c r="L221" s="45"/>
      <c r="M221" s="48" t="str">
        <f t="shared" ca="1" si="20"/>
        <v/>
      </c>
      <c r="N221" s="49" t="str">
        <f t="shared" ca="1" si="21"/>
        <v/>
      </c>
      <c r="O221" s="47"/>
      <c r="P221" s="47"/>
    </row>
    <row r="222" spans="1:16" s="50" customFormat="1" x14ac:dyDescent="0.2">
      <c r="A222" s="44" t="s">
        <v>218</v>
      </c>
      <c r="B222" s="44" t="str">
        <f t="shared" ca="1" si="17"/>
        <v/>
      </c>
      <c r="C222" s="46" t="str">
        <f t="shared" ca="1" si="18"/>
        <v/>
      </c>
      <c r="D222" s="47"/>
      <c r="E222" s="45"/>
      <c r="F222" s="47"/>
      <c r="G222" s="46" t="str">
        <f t="shared" ca="1" si="19"/>
        <v/>
      </c>
      <c r="H222" s="45"/>
      <c r="I222" s="45"/>
      <c r="J222" s="45"/>
      <c r="K222" s="45"/>
      <c r="L222" s="45"/>
      <c r="M222" s="48" t="str">
        <f t="shared" ca="1" si="20"/>
        <v/>
      </c>
      <c r="N222" s="49" t="str">
        <f t="shared" ca="1" si="21"/>
        <v/>
      </c>
      <c r="O222" s="47"/>
      <c r="P222" s="47"/>
    </row>
    <row r="223" spans="1:16" s="50" customFormat="1" x14ac:dyDescent="0.2">
      <c r="A223" s="44" t="s">
        <v>219</v>
      </c>
      <c r="B223" s="44" t="str">
        <f t="shared" ca="1" si="17"/>
        <v/>
      </c>
      <c r="C223" s="46" t="str">
        <f t="shared" ca="1" si="18"/>
        <v/>
      </c>
      <c r="D223" s="47"/>
      <c r="E223" s="45"/>
      <c r="F223" s="47"/>
      <c r="G223" s="46" t="str">
        <f t="shared" ca="1" si="19"/>
        <v/>
      </c>
      <c r="H223" s="45"/>
      <c r="I223" s="45"/>
      <c r="J223" s="45"/>
      <c r="K223" s="45"/>
      <c r="L223" s="45"/>
      <c r="M223" s="48" t="str">
        <f t="shared" ca="1" si="20"/>
        <v/>
      </c>
      <c r="N223" s="49" t="str">
        <f t="shared" ca="1" si="21"/>
        <v/>
      </c>
      <c r="O223" s="47"/>
      <c r="P223" s="47"/>
    </row>
    <row r="224" spans="1:16" s="50" customFormat="1" x14ac:dyDescent="0.2">
      <c r="A224" s="44" t="s">
        <v>220</v>
      </c>
      <c r="B224" s="44" t="str">
        <f t="shared" ca="1" si="17"/>
        <v/>
      </c>
      <c r="C224" s="46" t="str">
        <f t="shared" ca="1" si="18"/>
        <v/>
      </c>
      <c r="D224" s="47"/>
      <c r="E224" s="45"/>
      <c r="F224" s="47"/>
      <c r="G224" s="46" t="str">
        <f t="shared" ca="1" si="19"/>
        <v/>
      </c>
      <c r="H224" s="45"/>
      <c r="I224" s="45"/>
      <c r="J224" s="45"/>
      <c r="K224" s="45"/>
      <c r="L224" s="45"/>
      <c r="M224" s="48" t="str">
        <f t="shared" ca="1" si="20"/>
        <v/>
      </c>
      <c r="N224" s="49" t="str">
        <f t="shared" ca="1" si="21"/>
        <v/>
      </c>
      <c r="O224" s="47"/>
      <c r="P224" s="47"/>
    </row>
    <row r="225" spans="1:16" s="50" customFormat="1" x14ac:dyDescent="0.2">
      <c r="A225" s="44" t="s">
        <v>221</v>
      </c>
      <c r="B225" s="44" t="str">
        <f t="shared" ca="1" si="17"/>
        <v/>
      </c>
      <c r="C225" s="46" t="str">
        <f t="shared" ca="1" si="18"/>
        <v/>
      </c>
      <c r="D225" s="47"/>
      <c r="E225" s="45"/>
      <c r="F225" s="47"/>
      <c r="G225" s="46" t="str">
        <f t="shared" ca="1" si="19"/>
        <v/>
      </c>
      <c r="H225" s="45"/>
      <c r="I225" s="45"/>
      <c r="J225" s="45"/>
      <c r="K225" s="45"/>
      <c r="L225" s="45"/>
      <c r="M225" s="48" t="str">
        <f t="shared" ca="1" si="20"/>
        <v/>
      </c>
      <c r="N225" s="49" t="str">
        <f t="shared" ca="1" si="21"/>
        <v/>
      </c>
      <c r="O225" s="47"/>
      <c r="P225" s="47"/>
    </row>
    <row r="226" spans="1:16" s="50" customFormat="1" x14ac:dyDescent="0.2">
      <c r="A226" s="44" t="s">
        <v>222</v>
      </c>
      <c r="B226" s="44" t="str">
        <f t="shared" ca="1" si="17"/>
        <v/>
      </c>
      <c r="C226" s="46" t="str">
        <f t="shared" ca="1" si="18"/>
        <v/>
      </c>
      <c r="D226" s="47"/>
      <c r="E226" s="45"/>
      <c r="F226" s="47"/>
      <c r="G226" s="46" t="str">
        <f t="shared" ca="1" si="19"/>
        <v/>
      </c>
      <c r="H226" s="45"/>
      <c r="I226" s="45"/>
      <c r="J226" s="45"/>
      <c r="K226" s="45"/>
      <c r="L226" s="45"/>
      <c r="M226" s="48" t="str">
        <f t="shared" ca="1" si="20"/>
        <v/>
      </c>
      <c r="N226" s="49" t="str">
        <f t="shared" ca="1" si="21"/>
        <v/>
      </c>
      <c r="O226" s="47"/>
      <c r="P226" s="47"/>
    </row>
    <row r="227" spans="1:16" s="50" customFormat="1" x14ac:dyDescent="0.2">
      <c r="A227" s="44" t="s">
        <v>223</v>
      </c>
      <c r="B227" s="44" t="str">
        <f t="shared" ca="1" si="17"/>
        <v/>
      </c>
      <c r="C227" s="46" t="str">
        <f t="shared" ca="1" si="18"/>
        <v/>
      </c>
      <c r="D227" s="47"/>
      <c r="E227" s="45"/>
      <c r="F227" s="47"/>
      <c r="G227" s="46" t="str">
        <f t="shared" ca="1" si="19"/>
        <v/>
      </c>
      <c r="H227" s="45"/>
      <c r="I227" s="45"/>
      <c r="J227" s="45"/>
      <c r="K227" s="45"/>
      <c r="L227" s="45"/>
      <c r="M227" s="48" t="str">
        <f t="shared" ca="1" si="20"/>
        <v/>
      </c>
      <c r="N227" s="49" t="str">
        <f t="shared" ca="1" si="21"/>
        <v/>
      </c>
      <c r="O227" s="47"/>
      <c r="P227" s="47"/>
    </row>
    <row r="228" spans="1:16" s="50" customFormat="1" x14ac:dyDescent="0.2">
      <c r="A228" s="44" t="s">
        <v>224</v>
      </c>
      <c r="B228" s="44" t="str">
        <f t="shared" ca="1" si="17"/>
        <v/>
      </c>
      <c r="C228" s="46" t="str">
        <f t="shared" ca="1" si="18"/>
        <v/>
      </c>
      <c r="D228" s="47"/>
      <c r="E228" s="45"/>
      <c r="F228" s="47"/>
      <c r="G228" s="46" t="str">
        <f t="shared" ca="1" si="19"/>
        <v/>
      </c>
      <c r="H228" s="45"/>
      <c r="I228" s="45"/>
      <c r="J228" s="45"/>
      <c r="K228" s="45"/>
      <c r="L228" s="45"/>
      <c r="M228" s="48" t="str">
        <f t="shared" ca="1" si="20"/>
        <v/>
      </c>
      <c r="N228" s="49" t="str">
        <f t="shared" ca="1" si="21"/>
        <v/>
      </c>
      <c r="O228" s="47"/>
      <c r="P228" s="47"/>
    </row>
    <row r="229" spans="1:16" s="50" customFormat="1" x14ac:dyDescent="0.2">
      <c r="A229" s="44" t="s">
        <v>225</v>
      </c>
      <c r="B229" s="44" t="str">
        <f t="shared" ca="1" si="17"/>
        <v/>
      </c>
      <c r="C229" s="46" t="str">
        <f t="shared" ca="1" si="18"/>
        <v/>
      </c>
      <c r="D229" s="47"/>
      <c r="E229" s="45"/>
      <c r="F229" s="47"/>
      <c r="G229" s="46" t="str">
        <f t="shared" ca="1" si="19"/>
        <v/>
      </c>
      <c r="H229" s="45"/>
      <c r="I229" s="45"/>
      <c r="J229" s="45"/>
      <c r="K229" s="45"/>
      <c r="L229" s="45"/>
      <c r="M229" s="48" t="str">
        <f t="shared" ca="1" si="20"/>
        <v/>
      </c>
      <c r="N229" s="49" t="str">
        <f t="shared" ca="1" si="21"/>
        <v/>
      </c>
      <c r="O229" s="47"/>
      <c r="P229" s="47"/>
    </row>
    <row r="230" spans="1:16" s="50" customFormat="1" x14ac:dyDescent="0.2">
      <c r="A230" s="44" t="s">
        <v>226</v>
      </c>
      <c r="B230" s="44" t="str">
        <f t="shared" ca="1" si="17"/>
        <v/>
      </c>
      <c r="C230" s="46" t="str">
        <f t="shared" ca="1" si="18"/>
        <v/>
      </c>
      <c r="D230" s="47"/>
      <c r="E230" s="45"/>
      <c r="F230" s="47"/>
      <c r="G230" s="46" t="str">
        <f t="shared" ca="1" si="19"/>
        <v/>
      </c>
      <c r="H230" s="45"/>
      <c r="I230" s="45"/>
      <c r="J230" s="45"/>
      <c r="K230" s="45"/>
      <c r="L230" s="45"/>
      <c r="M230" s="48" t="str">
        <f t="shared" ca="1" si="20"/>
        <v/>
      </c>
      <c r="N230" s="49" t="str">
        <f t="shared" ca="1" si="21"/>
        <v/>
      </c>
      <c r="O230" s="47"/>
      <c r="P230" s="47"/>
    </row>
    <row r="231" spans="1:16" s="50" customFormat="1" x14ac:dyDescent="0.2">
      <c r="A231" s="44" t="s">
        <v>227</v>
      </c>
      <c r="B231" s="44" t="str">
        <f t="shared" ca="1" si="17"/>
        <v/>
      </c>
      <c r="C231" s="46" t="str">
        <f t="shared" ca="1" si="18"/>
        <v/>
      </c>
      <c r="D231" s="47"/>
      <c r="E231" s="45"/>
      <c r="F231" s="47"/>
      <c r="G231" s="46" t="str">
        <f t="shared" ca="1" si="19"/>
        <v/>
      </c>
      <c r="H231" s="45"/>
      <c r="I231" s="45"/>
      <c r="J231" s="45"/>
      <c r="K231" s="45"/>
      <c r="L231" s="45"/>
      <c r="M231" s="48" t="str">
        <f t="shared" ca="1" si="20"/>
        <v/>
      </c>
      <c r="N231" s="49" t="str">
        <f t="shared" ca="1" si="21"/>
        <v/>
      </c>
      <c r="O231" s="47"/>
      <c r="P231" s="47"/>
    </row>
    <row r="232" spans="1:16" s="50" customFormat="1" x14ac:dyDescent="0.2">
      <c r="A232" s="44" t="s">
        <v>228</v>
      </c>
      <c r="B232" s="44" t="str">
        <f t="shared" ca="1" si="17"/>
        <v/>
      </c>
      <c r="C232" s="46" t="str">
        <f t="shared" ca="1" si="18"/>
        <v/>
      </c>
      <c r="D232" s="47"/>
      <c r="E232" s="45"/>
      <c r="F232" s="47"/>
      <c r="G232" s="46" t="str">
        <f t="shared" ca="1" si="19"/>
        <v/>
      </c>
      <c r="H232" s="45"/>
      <c r="I232" s="45"/>
      <c r="J232" s="45"/>
      <c r="K232" s="45"/>
      <c r="L232" s="45"/>
      <c r="M232" s="48" t="str">
        <f t="shared" ca="1" si="20"/>
        <v/>
      </c>
      <c r="N232" s="49" t="str">
        <f t="shared" ca="1" si="21"/>
        <v/>
      </c>
      <c r="O232" s="47"/>
      <c r="P232" s="47"/>
    </row>
    <row r="233" spans="1:16" s="50" customFormat="1" x14ac:dyDescent="0.2">
      <c r="A233" s="44" t="s">
        <v>229</v>
      </c>
      <c r="B233" s="44" t="str">
        <f t="shared" ref="B233:B296" ca="1" si="22">IFERROR(INDIRECT(ADDRESS(16,3,,,$A233)),"")</f>
        <v/>
      </c>
      <c r="C233" s="46" t="str">
        <f t="shared" ref="C233:C296" ca="1" si="23">IFERROR(INDIRECT(ADDRESS(11,3,,,$A233)),"")</f>
        <v/>
      </c>
      <c r="D233" s="47"/>
      <c r="E233" s="45"/>
      <c r="F233" s="47"/>
      <c r="G233" s="46" t="str">
        <f t="shared" ref="G233:G296" ca="1" si="24">IFERROR(IF(OR(INDIRECT(ADDRESS(52,2,,,$A233))="",INDIRECT(ADDRESS(52,2,,,$A233))="aaaa-mm-jj"),"",INDIRECT(ADDRESS(52,2,,,$A233))),"")</f>
        <v/>
      </c>
      <c r="H233" s="45"/>
      <c r="I233" s="45"/>
      <c r="J233" s="45"/>
      <c r="K233" s="45"/>
      <c r="L233" s="45"/>
      <c r="M233" s="48" t="str">
        <f t="shared" ref="M233:M296" ca="1" si="25">IFERROR(INDIRECT(ADDRESS(46,9,,,$A233)),"")</f>
        <v/>
      </c>
      <c r="N233" s="49" t="str">
        <f t="shared" ref="N233:N296" ca="1" si="26">IFERROR(INDIRECT(ADDRESS(46,3,,,$A233)),"")</f>
        <v/>
      </c>
      <c r="O233" s="47"/>
      <c r="P233" s="47"/>
    </row>
    <row r="234" spans="1:16" s="50" customFormat="1" x14ac:dyDescent="0.2">
      <c r="A234" s="44" t="s">
        <v>230</v>
      </c>
      <c r="B234" s="44" t="str">
        <f t="shared" ca="1" si="22"/>
        <v/>
      </c>
      <c r="C234" s="46" t="str">
        <f t="shared" ca="1" si="23"/>
        <v/>
      </c>
      <c r="D234" s="47"/>
      <c r="E234" s="45"/>
      <c r="F234" s="47"/>
      <c r="G234" s="46" t="str">
        <f t="shared" ca="1" si="24"/>
        <v/>
      </c>
      <c r="H234" s="45"/>
      <c r="I234" s="45"/>
      <c r="J234" s="45"/>
      <c r="K234" s="45"/>
      <c r="L234" s="45"/>
      <c r="M234" s="48" t="str">
        <f t="shared" ca="1" si="25"/>
        <v/>
      </c>
      <c r="N234" s="49" t="str">
        <f t="shared" ca="1" si="26"/>
        <v/>
      </c>
      <c r="O234" s="47"/>
      <c r="P234" s="47"/>
    </row>
    <row r="235" spans="1:16" s="50" customFormat="1" x14ac:dyDescent="0.2">
      <c r="A235" s="44" t="s">
        <v>231</v>
      </c>
      <c r="B235" s="44" t="str">
        <f t="shared" ca="1" si="22"/>
        <v/>
      </c>
      <c r="C235" s="46" t="str">
        <f t="shared" ca="1" si="23"/>
        <v/>
      </c>
      <c r="D235" s="47"/>
      <c r="E235" s="45"/>
      <c r="F235" s="47"/>
      <c r="G235" s="46" t="str">
        <f t="shared" ca="1" si="24"/>
        <v/>
      </c>
      <c r="H235" s="45"/>
      <c r="I235" s="45"/>
      <c r="J235" s="45"/>
      <c r="K235" s="45"/>
      <c r="L235" s="45"/>
      <c r="M235" s="48" t="str">
        <f t="shared" ca="1" si="25"/>
        <v/>
      </c>
      <c r="N235" s="49" t="str">
        <f t="shared" ca="1" si="26"/>
        <v/>
      </c>
      <c r="O235" s="47"/>
      <c r="P235" s="47"/>
    </row>
    <row r="236" spans="1:16" s="50" customFormat="1" x14ac:dyDescent="0.2">
      <c r="A236" s="44" t="s">
        <v>232</v>
      </c>
      <c r="B236" s="44" t="str">
        <f t="shared" ca="1" si="22"/>
        <v/>
      </c>
      <c r="C236" s="46" t="str">
        <f t="shared" ca="1" si="23"/>
        <v/>
      </c>
      <c r="D236" s="47"/>
      <c r="E236" s="45"/>
      <c r="F236" s="47"/>
      <c r="G236" s="46" t="str">
        <f t="shared" ca="1" si="24"/>
        <v/>
      </c>
      <c r="H236" s="45"/>
      <c r="I236" s="45"/>
      <c r="J236" s="45"/>
      <c r="K236" s="45"/>
      <c r="L236" s="45"/>
      <c r="M236" s="48" t="str">
        <f t="shared" ca="1" si="25"/>
        <v/>
      </c>
      <c r="N236" s="49" t="str">
        <f t="shared" ca="1" si="26"/>
        <v/>
      </c>
      <c r="O236" s="47"/>
      <c r="P236" s="47"/>
    </row>
    <row r="237" spans="1:16" s="50" customFormat="1" x14ac:dyDescent="0.2">
      <c r="A237" s="44" t="s">
        <v>233</v>
      </c>
      <c r="B237" s="44" t="str">
        <f t="shared" ca="1" si="22"/>
        <v/>
      </c>
      <c r="C237" s="46" t="str">
        <f t="shared" ca="1" si="23"/>
        <v/>
      </c>
      <c r="D237" s="47"/>
      <c r="E237" s="45"/>
      <c r="F237" s="47"/>
      <c r="G237" s="46" t="str">
        <f t="shared" ca="1" si="24"/>
        <v/>
      </c>
      <c r="H237" s="45"/>
      <c r="I237" s="45"/>
      <c r="J237" s="45"/>
      <c r="K237" s="45"/>
      <c r="L237" s="45"/>
      <c r="M237" s="48" t="str">
        <f t="shared" ca="1" si="25"/>
        <v/>
      </c>
      <c r="N237" s="49" t="str">
        <f t="shared" ca="1" si="26"/>
        <v/>
      </c>
      <c r="O237" s="47"/>
      <c r="P237" s="47"/>
    </row>
    <row r="238" spans="1:16" s="50" customFormat="1" x14ac:dyDescent="0.2">
      <c r="A238" s="44" t="s">
        <v>234</v>
      </c>
      <c r="B238" s="44" t="str">
        <f t="shared" ca="1" si="22"/>
        <v/>
      </c>
      <c r="C238" s="46" t="str">
        <f t="shared" ca="1" si="23"/>
        <v/>
      </c>
      <c r="D238" s="47"/>
      <c r="E238" s="45"/>
      <c r="F238" s="47"/>
      <c r="G238" s="46" t="str">
        <f t="shared" ca="1" si="24"/>
        <v/>
      </c>
      <c r="H238" s="45"/>
      <c r="I238" s="45"/>
      <c r="J238" s="45"/>
      <c r="K238" s="45"/>
      <c r="L238" s="45"/>
      <c r="M238" s="48" t="str">
        <f t="shared" ca="1" si="25"/>
        <v/>
      </c>
      <c r="N238" s="49" t="str">
        <f t="shared" ca="1" si="26"/>
        <v/>
      </c>
      <c r="O238" s="47"/>
      <c r="P238" s="47"/>
    </row>
    <row r="239" spans="1:16" s="50" customFormat="1" x14ac:dyDescent="0.2">
      <c r="A239" s="44" t="s">
        <v>235</v>
      </c>
      <c r="B239" s="44" t="str">
        <f t="shared" ca="1" si="22"/>
        <v/>
      </c>
      <c r="C239" s="46" t="str">
        <f t="shared" ca="1" si="23"/>
        <v/>
      </c>
      <c r="D239" s="47"/>
      <c r="E239" s="45"/>
      <c r="F239" s="47"/>
      <c r="G239" s="46" t="str">
        <f t="shared" ca="1" si="24"/>
        <v/>
      </c>
      <c r="H239" s="45"/>
      <c r="I239" s="45"/>
      <c r="J239" s="45"/>
      <c r="K239" s="45"/>
      <c r="L239" s="45"/>
      <c r="M239" s="48" t="str">
        <f t="shared" ca="1" si="25"/>
        <v/>
      </c>
      <c r="N239" s="49" t="str">
        <f t="shared" ca="1" si="26"/>
        <v/>
      </c>
      <c r="O239" s="47"/>
      <c r="P239" s="47"/>
    </row>
    <row r="240" spans="1:16" s="50" customFormat="1" x14ac:dyDescent="0.2">
      <c r="A240" s="44" t="s">
        <v>236</v>
      </c>
      <c r="B240" s="44" t="str">
        <f t="shared" ca="1" si="22"/>
        <v/>
      </c>
      <c r="C240" s="46" t="str">
        <f t="shared" ca="1" si="23"/>
        <v/>
      </c>
      <c r="D240" s="47"/>
      <c r="E240" s="45"/>
      <c r="F240" s="47"/>
      <c r="G240" s="46" t="str">
        <f t="shared" ca="1" si="24"/>
        <v/>
      </c>
      <c r="H240" s="45"/>
      <c r="I240" s="45"/>
      <c r="J240" s="45"/>
      <c r="K240" s="45"/>
      <c r="L240" s="45"/>
      <c r="M240" s="48" t="str">
        <f t="shared" ca="1" si="25"/>
        <v/>
      </c>
      <c r="N240" s="49" t="str">
        <f t="shared" ca="1" si="26"/>
        <v/>
      </c>
      <c r="O240" s="47"/>
      <c r="P240" s="47"/>
    </row>
    <row r="241" spans="1:16" s="50" customFormat="1" x14ac:dyDescent="0.2">
      <c r="A241" s="44" t="s">
        <v>237</v>
      </c>
      <c r="B241" s="44" t="str">
        <f t="shared" ca="1" si="22"/>
        <v/>
      </c>
      <c r="C241" s="46" t="str">
        <f t="shared" ca="1" si="23"/>
        <v/>
      </c>
      <c r="D241" s="47"/>
      <c r="E241" s="45"/>
      <c r="F241" s="47"/>
      <c r="G241" s="46" t="str">
        <f t="shared" ca="1" si="24"/>
        <v/>
      </c>
      <c r="H241" s="45"/>
      <c r="I241" s="45"/>
      <c r="J241" s="45"/>
      <c r="K241" s="45"/>
      <c r="L241" s="45"/>
      <c r="M241" s="48" t="str">
        <f t="shared" ca="1" si="25"/>
        <v/>
      </c>
      <c r="N241" s="49" t="str">
        <f t="shared" ca="1" si="26"/>
        <v/>
      </c>
      <c r="O241" s="47"/>
      <c r="P241" s="47"/>
    </row>
    <row r="242" spans="1:16" s="50" customFormat="1" x14ac:dyDescent="0.2">
      <c r="A242" s="44" t="s">
        <v>238</v>
      </c>
      <c r="B242" s="44" t="str">
        <f t="shared" ca="1" si="22"/>
        <v/>
      </c>
      <c r="C242" s="46" t="str">
        <f t="shared" ca="1" si="23"/>
        <v/>
      </c>
      <c r="D242" s="47"/>
      <c r="E242" s="45"/>
      <c r="F242" s="47"/>
      <c r="G242" s="46" t="str">
        <f t="shared" ca="1" si="24"/>
        <v/>
      </c>
      <c r="H242" s="45"/>
      <c r="I242" s="45"/>
      <c r="J242" s="45"/>
      <c r="K242" s="45"/>
      <c r="L242" s="45"/>
      <c r="M242" s="48" t="str">
        <f t="shared" ca="1" si="25"/>
        <v/>
      </c>
      <c r="N242" s="49" t="str">
        <f t="shared" ca="1" si="26"/>
        <v/>
      </c>
      <c r="O242" s="47"/>
      <c r="P242" s="47"/>
    </row>
    <row r="243" spans="1:16" s="50" customFormat="1" x14ac:dyDescent="0.2">
      <c r="A243" s="44" t="s">
        <v>239</v>
      </c>
      <c r="B243" s="44" t="str">
        <f t="shared" ca="1" si="22"/>
        <v/>
      </c>
      <c r="C243" s="46" t="str">
        <f t="shared" ca="1" si="23"/>
        <v/>
      </c>
      <c r="D243" s="47"/>
      <c r="E243" s="45"/>
      <c r="F243" s="47"/>
      <c r="G243" s="46" t="str">
        <f t="shared" ca="1" si="24"/>
        <v/>
      </c>
      <c r="H243" s="45"/>
      <c r="I243" s="45"/>
      <c r="J243" s="45"/>
      <c r="K243" s="45"/>
      <c r="L243" s="45"/>
      <c r="M243" s="48" t="str">
        <f t="shared" ca="1" si="25"/>
        <v/>
      </c>
      <c r="N243" s="49" t="str">
        <f t="shared" ca="1" si="26"/>
        <v/>
      </c>
      <c r="O243" s="47"/>
      <c r="P243" s="47"/>
    </row>
    <row r="244" spans="1:16" s="50" customFormat="1" x14ac:dyDescent="0.2">
      <c r="A244" s="44" t="s">
        <v>240</v>
      </c>
      <c r="B244" s="44" t="str">
        <f t="shared" ca="1" si="22"/>
        <v/>
      </c>
      <c r="C244" s="46" t="str">
        <f t="shared" ca="1" si="23"/>
        <v/>
      </c>
      <c r="D244" s="47"/>
      <c r="E244" s="45"/>
      <c r="F244" s="47"/>
      <c r="G244" s="46" t="str">
        <f t="shared" ca="1" si="24"/>
        <v/>
      </c>
      <c r="H244" s="45"/>
      <c r="I244" s="45"/>
      <c r="J244" s="45"/>
      <c r="K244" s="45"/>
      <c r="L244" s="45"/>
      <c r="M244" s="48" t="str">
        <f t="shared" ca="1" si="25"/>
        <v/>
      </c>
      <c r="N244" s="49" t="str">
        <f t="shared" ca="1" si="26"/>
        <v/>
      </c>
      <c r="O244" s="47"/>
      <c r="P244" s="47"/>
    </row>
    <row r="245" spans="1:16" s="50" customFormat="1" x14ac:dyDescent="0.2">
      <c r="A245" s="44" t="s">
        <v>241</v>
      </c>
      <c r="B245" s="44" t="str">
        <f t="shared" ca="1" si="22"/>
        <v/>
      </c>
      <c r="C245" s="46" t="str">
        <f t="shared" ca="1" si="23"/>
        <v/>
      </c>
      <c r="D245" s="47"/>
      <c r="E245" s="45"/>
      <c r="F245" s="47"/>
      <c r="G245" s="46" t="str">
        <f t="shared" ca="1" si="24"/>
        <v/>
      </c>
      <c r="H245" s="45"/>
      <c r="I245" s="45"/>
      <c r="J245" s="45"/>
      <c r="K245" s="45"/>
      <c r="L245" s="45"/>
      <c r="M245" s="48" t="str">
        <f t="shared" ca="1" si="25"/>
        <v/>
      </c>
      <c r="N245" s="49" t="str">
        <f t="shared" ca="1" si="26"/>
        <v/>
      </c>
      <c r="O245" s="47"/>
      <c r="P245" s="47"/>
    </row>
    <row r="246" spans="1:16" s="50" customFormat="1" x14ac:dyDescent="0.2">
      <c r="A246" s="44" t="s">
        <v>242</v>
      </c>
      <c r="B246" s="44" t="str">
        <f t="shared" ca="1" si="22"/>
        <v/>
      </c>
      <c r="C246" s="46" t="str">
        <f t="shared" ca="1" si="23"/>
        <v/>
      </c>
      <c r="D246" s="47"/>
      <c r="E246" s="45"/>
      <c r="F246" s="47"/>
      <c r="G246" s="46" t="str">
        <f t="shared" ca="1" si="24"/>
        <v/>
      </c>
      <c r="H246" s="45"/>
      <c r="I246" s="45"/>
      <c r="J246" s="45"/>
      <c r="K246" s="45"/>
      <c r="L246" s="45"/>
      <c r="M246" s="48" t="str">
        <f t="shared" ca="1" si="25"/>
        <v/>
      </c>
      <c r="N246" s="49" t="str">
        <f t="shared" ca="1" si="26"/>
        <v/>
      </c>
      <c r="O246" s="47"/>
      <c r="P246" s="47"/>
    </row>
    <row r="247" spans="1:16" s="50" customFormat="1" x14ac:dyDescent="0.2">
      <c r="A247" s="44" t="s">
        <v>243</v>
      </c>
      <c r="B247" s="44" t="str">
        <f t="shared" ca="1" si="22"/>
        <v/>
      </c>
      <c r="C247" s="46" t="str">
        <f t="shared" ca="1" si="23"/>
        <v/>
      </c>
      <c r="D247" s="47"/>
      <c r="E247" s="45"/>
      <c r="F247" s="47"/>
      <c r="G247" s="46" t="str">
        <f t="shared" ca="1" si="24"/>
        <v/>
      </c>
      <c r="H247" s="45"/>
      <c r="I247" s="45"/>
      <c r="J247" s="45"/>
      <c r="K247" s="45"/>
      <c r="L247" s="45"/>
      <c r="M247" s="48" t="str">
        <f t="shared" ca="1" si="25"/>
        <v/>
      </c>
      <c r="N247" s="49" t="str">
        <f t="shared" ca="1" si="26"/>
        <v/>
      </c>
      <c r="O247" s="47"/>
      <c r="P247" s="47"/>
    </row>
    <row r="248" spans="1:16" s="50" customFormat="1" x14ac:dyDescent="0.2">
      <c r="A248" s="44" t="s">
        <v>244</v>
      </c>
      <c r="B248" s="44" t="str">
        <f t="shared" ca="1" si="22"/>
        <v/>
      </c>
      <c r="C248" s="46" t="str">
        <f t="shared" ca="1" si="23"/>
        <v/>
      </c>
      <c r="D248" s="47"/>
      <c r="E248" s="45"/>
      <c r="F248" s="47"/>
      <c r="G248" s="46" t="str">
        <f t="shared" ca="1" si="24"/>
        <v/>
      </c>
      <c r="H248" s="45"/>
      <c r="I248" s="45"/>
      <c r="J248" s="45"/>
      <c r="K248" s="45"/>
      <c r="L248" s="45"/>
      <c r="M248" s="48" t="str">
        <f t="shared" ca="1" si="25"/>
        <v/>
      </c>
      <c r="N248" s="49" t="str">
        <f t="shared" ca="1" si="26"/>
        <v/>
      </c>
      <c r="O248" s="47"/>
      <c r="P248" s="47"/>
    </row>
    <row r="249" spans="1:16" s="50" customFormat="1" x14ac:dyDescent="0.2">
      <c r="A249" s="44" t="s">
        <v>245</v>
      </c>
      <c r="B249" s="44" t="str">
        <f t="shared" ca="1" si="22"/>
        <v/>
      </c>
      <c r="C249" s="46" t="str">
        <f t="shared" ca="1" si="23"/>
        <v/>
      </c>
      <c r="D249" s="47"/>
      <c r="E249" s="45"/>
      <c r="F249" s="47"/>
      <c r="G249" s="46" t="str">
        <f t="shared" ca="1" si="24"/>
        <v/>
      </c>
      <c r="H249" s="45"/>
      <c r="I249" s="45"/>
      <c r="J249" s="45"/>
      <c r="K249" s="45"/>
      <c r="L249" s="45"/>
      <c r="M249" s="48" t="str">
        <f t="shared" ca="1" si="25"/>
        <v/>
      </c>
      <c r="N249" s="49" t="str">
        <f t="shared" ca="1" si="26"/>
        <v/>
      </c>
      <c r="O249" s="47"/>
      <c r="P249" s="47"/>
    </row>
    <row r="250" spans="1:16" s="50" customFormat="1" x14ac:dyDescent="0.2">
      <c r="A250" s="44" t="s">
        <v>246</v>
      </c>
      <c r="B250" s="44" t="str">
        <f t="shared" ca="1" si="22"/>
        <v/>
      </c>
      <c r="C250" s="46" t="str">
        <f t="shared" ca="1" si="23"/>
        <v/>
      </c>
      <c r="D250" s="47"/>
      <c r="E250" s="45"/>
      <c r="F250" s="47"/>
      <c r="G250" s="46" t="str">
        <f t="shared" ca="1" si="24"/>
        <v/>
      </c>
      <c r="H250" s="45"/>
      <c r="I250" s="45"/>
      <c r="J250" s="45"/>
      <c r="K250" s="45"/>
      <c r="L250" s="45"/>
      <c r="M250" s="48" t="str">
        <f t="shared" ca="1" si="25"/>
        <v/>
      </c>
      <c r="N250" s="49" t="str">
        <f t="shared" ca="1" si="26"/>
        <v/>
      </c>
      <c r="O250" s="47"/>
      <c r="P250" s="47"/>
    </row>
    <row r="251" spans="1:16" s="50" customFormat="1" x14ac:dyDescent="0.2">
      <c r="A251" s="44" t="s">
        <v>247</v>
      </c>
      <c r="B251" s="44" t="str">
        <f t="shared" ca="1" si="22"/>
        <v/>
      </c>
      <c r="C251" s="46" t="str">
        <f t="shared" ca="1" si="23"/>
        <v/>
      </c>
      <c r="D251" s="47"/>
      <c r="E251" s="45"/>
      <c r="F251" s="47"/>
      <c r="G251" s="46" t="str">
        <f t="shared" ca="1" si="24"/>
        <v/>
      </c>
      <c r="H251" s="45"/>
      <c r="I251" s="45"/>
      <c r="J251" s="45"/>
      <c r="K251" s="45"/>
      <c r="L251" s="45"/>
      <c r="M251" s="48" t="str">
        <f t="shared" ca="1" si="25"/>
        <v/>
      </c>
      <c r="N251" s="49" t="str">
        <f t="shared" ca="1" si="26"/>
        <v/>
      </c>
      <c r="O251" s="47"/>
      <c r="P251" s="47"/>
    </row>
    <row r="252" spans="1:16" s="50" customFormat="1" x14ac:dyDescent="0.2">
      <c r="A252" s="44" t="s">
        <v>248</v>
      </c>
      <c r="B252" s="44" t="str">
        <f t="shared" ca="1" si="22"/>
        <v/>
      </c>
      <c r="C252" s="46" t="str">
        <f t="shared" ca="1" si="23"/>
        <v/>
      </c>
      <c r="D252" s="47"/>
      <c r="E252" s="45"/>
      <c r="F252" s="47"/>
      <c r="G252" s="46" t="str">
        <f t="shared" ca="1" si="24"/>
        <v/>
      </c>
      <c r="H252" s="45"/>
      <c r="I252" s="45"/>
      <c r="J252" s="45"/>
      <c r="K252" s="45"/>
      <c r="L252" s="45"/>
      <c r="M252" s="48" t="str">
        <f t="shared" ca="1" si="25"/>
        <v/>
      </c>
      <c r="N252" s="49" t="str">
        <f t="shared" ca="1" si="26"/>
        <v/>
      </c>
      <c r="O252" s="47"/>
      <c r="P252" s="47"/>
    </row>
    <row r="253" spans="1:16" s="50" customFormat="1" x14ac:dyDescent="0.2">
      <c r="A253" s="44" t="s">
        <v>249</v>
      </c>
      <c r="B253" s="44" t="str">
        <f t="shared" ca="1" si="22"/>
        <v/>
      </c>
      <c r="C253" s="46" t="str">
        <f t="shared" ca="1" si="23"/>
        <v/>
      </c>
      <c r="D253" s="47"/>
      <c r="E253" s="45"/>
      <c r="F253" s="47"/>
      <c r="G253" s="46" t="str">
        <f t="shared" ca="1" si="24"/>
        <v/>
      </c>
      <c r="H253" s="45"/>
      <c r="I253" s="45"/>
      <c r="J253" s="45"/>
      <c r="K253" s="45"/>
      <c r="L253" s="45"/>
      <c r="M253" s="48" t="str">
        <f t="shared" ca="1" si="25"/>
        <v/>
      </c>
      <c r="N253" s="49" t="str">
        <f t="shared" ca="1" si="26"/>
        <v/>
      </c>
      <c r="O253" s="47"/>
      <c r="P253" s="47"/>
    </row>
    <row r="254" spans="1:16" s="50" customFormat="1" x14ac:dyDescent="0.2">
      <c r="A254" s="44" t="s">
        <v>250</v>
      </c>
      <c r="B254" s="44" t="str">
        <f t="shared" ca="1" si="22"/>
        <v/>
      </c>
      <c r="C254" s="46" t="str">
        <f t="shared" ca="1" si="23"/>
        <v/>
      </c>
      <c r="D254" s="47"/>
      <c r="E254" s="45"/>
      <c r="F254" s="47"/>
      <c r="G254" s="46" t="str">
        <f t="shared" ca="1" si="24"/>
        <v/>
      </c>
      <c r="H254" s="45"/>
      <c r="I254" s="45"/>
      <c r="J254" s="45"/>
      <c r="K254" s="45"/>
      <c r="L254" s="45"/>
      <c r="M254" s="48" t="str">
        <f t="shared" ca="1" si="25"/>
        <v/>
      </c>
      <c r="N254" s="49" t="str">
        <f t="shared" ca="1" si="26"/>
        <v/>
      </c>
      <c r="O254" s="47"/>
      <c r="P254" s="47"/>
    </row>
    <row r="255" spans="1:16" s="50" customFormat="1" x14ac:dyDescent="0.2">
      <c r="A255" s="44" t="s">
        <v>251</v>
      </c>
      <c r="B255" s="44" t="str">
        <f t="shared" ca="1" si="22"/>
        <v/>
      </c>
      <c r="C255" s="46" t="str">
        <f t="shared" ca="1" si="23"/>
        <v/>
      </c>
      <c r="D255" s="47"/>
      <c r="E255" s="45"/>
      <c r="F255" s="47"/>
      <c r="G255" s="46" t="str">
        <f t="shared" ca="1" si="24"/>
        <v/>
      </c>
      <c r="H255" s="45"/>
      <c r="I255" s="45"/>
      <c r="J255" s="45"/>
      <c r="K255" s="45"/>
      <c r="L255" s="45"/>
      <c r="M255" s="48" t="str">
        <f t="shared" ca="1" si="25"/>
        <v/>
      </c>
      <c r="N255" s="49" t="str">
        <f t="shared" ca="1" si="26"/>
        <v/>
      </c>
      <c r="O255" s="47"/>
      <c r="P255" s="47"/>
    </row>
    <row r="256" spans="1:16" s="50" customFormat="1" x14ac:dyDescent="0.2">
      <c r="A256" s="44" t="s">
        <v>252</v>
      </c>
      <c r="B256" s="44" t="str">
        <f t="shared" ca="1" si="22"/>
        <v/>
      </c>
      <c r="C256" s="46" t="str">
        <f t="shared" ca="1" si="23"/>
        <v/>
      </c>
      <c r="D256" s="47"/>
      <c r="E256" s="45"/>
      <c r="F256" s="47"/>
      <c r="G256" s="46" t="str">
        <f t="shared" ca="1" si="24"/>
        <v/>
      </c>
      <c r="H256" s="45"/>
      <c r="I256" s="45"/>
      <c r="J256" s="45"/>
      <c r="K256" s="45"/>
      <c r="L256" s="45"/>
      <c r="M256" s="48" t="str">
        <f t="shared" ca="1" si="25"/>
        <v/>
      </c>
      <c r="N256" s="49" t="str">
        <f t="shared" ca="1" si="26"/>
        <v/>
      </c>
      <c r="O256" s="47"/>
      <c r="P256" s="47"/>
    </row>
    <row r="257" spans="1:16" s="50" customFormat="1" x14ac:dyDescent="0.2">
      <c r="A257" s="44" t="s">
        <v>253</v>
      </c>
      <c r="B257" s="44" t="str">
        <f t="shared" ca="1" si="22"/>
        <v/>
      </c>
      <c r="C257" s="46" t="str">
        <f t="shared" ca="1" si="23"/>
        <v/>
      </c>
      <c r="D257" s="47"/>
      <c r="E257" s="45"/>
      <c r="F257" s="47"/>
      <c r="G257" s="46" t="str">
        <f t="shared" ca="1" si="24"/>
        <v/>
      </c>
      <c r="H257" s="45"/>
      <c r="I257" s="45"/>
      <c r="J257" s="45"/>
      <c r="K257" s="45"/>
      <c r="L257" s="45"/>
      <c r="M257" s="48" t="str">
        <f t="shared" ca="1" si="25"/>
        <v/>
      </c>
      <c r="N257" s="49" t="str">
        <f t="shared" ca="1" si="26"/>
        <v/>
      </c>
      <c r="O257" s="47"/>
      <c r="P257" s="47"/>
    </row>
    <row r="258" spans="1:16" s="50" customFormat="1" x14ac:dyDescent="0.2">
      <c r="A258" s="44" t="s">
        <v>254</v>
      </c>
      <c r="B258" s="44" t="str">
        <f t="shared" ca="1" si="22"/>
        <v/>
      </c>
      <c r="C258" s="46" t="str">
        <f t="shared" ca="1" si="23"/>
        <v/>
      </c>
      <c r="D258" s="47"/>
      <c r="E258" s="45"/>
      <c r="F258" s="47"/>
      <c r="G258" s="46" t="str">
        <f t="shared" ca="1" si="24"/>
        <v/>
      </c>
      <c r="H258" s="45"/>
      <c r="I258" s="45"/>
      <c r="J258" s="45"/>
      <c r="K258" s="45"/>
      <c r="L258" s="45"/>
      <c r="M258" s="48" t="str">
        <f t="shared" ca="1" si="25"/>
        <v/>
      </c>
      <c r="N258" s="49" t="str">
        <f t="shared" ca="1" si="26"/>
        <v/>
      </c>
      <c r="O258" s="47"/>
      <c r="P258" s="47"/>
    </row>
    <row r="259" spans="1:16" s="50" customFormat="1" x14ac:dyDescent="0.2">
      <c r="A259" s="44" t="s">
        <v>255</v>
      </c>
      <c r="B259" s="44" t="str">
        <f t="shared" ca="1" si="22"/>
        <v/>
      </c>
      <c r="C259" s="46" t="str">
        <f t="shared" ca="1" si="23"/>
        <v/>
      </c>
      <c r="D259" s="47"/>
      <c r="E259" s="45"/>
      <c r="F259" s="47"/>
      <c r="G259" s="46" t="str">
        <f t="shared" ca="1" si="24"/>
        <v/>
      </c>
      <c r="H259" s="45"/>
      <c r="I259" s="45"/>
      <c r="J259" s="45"/>
      <c r="K259" s="45"/>
      <c r="L259" s="45"/>
      <c r="M259" s="48" t="str">
        <f t="shared" ca="1" si="25"/>
        <v/>
      </c>
      <c r="N259" s="49" t="str">
        <f t="shared" ca="1" si="26"/>
        <v/>
      </c>
      <c r="O259" s="47"/>
      <c r="P259" s="47"/>
    </row>
    <row r="260" spans="1:16" s="50" customFormat="1" x14ac:dyDescent="0.2">
      <c r="A260" s="44" t="s">
        <v>256</v>
      </c>
      <c r="B260" s="44" t="str">
        <f t="shared" ca="1" si="22"/>
        <v/>
      </c>
      <c r="C260" s="46" t="str">
        <f t="shared" ca="1" si="23"/>
        <v/>
      </c>
      <c r="D260" s="47"/>
      <c r="E260" s="45"/>
      <c r="F260" s="47"/>
      <c r="G260" s="46" t="str">
        <f t="shared" ca="1" si="24"/>
        <v/>
      </c>
      <c r="H260" s="45"/>
      <c r="I260" s="45"/>
      <c r="J260" s="45"/>
      <c r="K260" s="45"/>
      <c r="L260" s="45"/>
      <c r="M260" s="48" t="str">
        <f t="shared" ca="1" si="25"/>
        <v/>
      </c>
      <c r="N260" s="49" t="str">
        <f t="shared" ca="1" si="26"/>
        <v/>
      </c>
      <c r="O260" s="47"/>
      <c r="P260" s="47"/>
    </row>
    <row r="261" spans="1:16" s="50" customFormat="1" x14ac:dyDescent="0.2">
      <c r="A261" s="44" t="s">
        <v>257</v>
      </c>
      <c r="B261" s="44" t="str">
        <f t="shared" ca="1" si="22"/>
        <v/>
      </c>
      <c r="C261" s="46" t="str">
        <f t="shared" ca="1" si="23"/>
        <v/>
      </c>
      <c r="D261" s="47"/>
      <c r="E261" s="45"/>
      <c r="F261" s="47"/>
      <c r="G261" s="46" t="str">
        <f t="shared" ca="1" si="24"/>
        <v/>
      </c>
      <c r="H261" s="45"/>
      <c r="I261" s="45"/>
      <c r="J261" s="45"/>
      <c r="K261" s="45"/>
      <c r="L261" s="45"/>
      <c r="M261" s="48" t="str">
        <f t="shared" ca="1" si="25"/>
        <v/>
      </c>
      <c r="N261" s="49" t="str">
        <f t="shared" ca="1" si="26"/>
        <v/>
      </c>
      <c r="O261" s="47"/>
      <c r="P261" s="47"/>
    </row>
    <row r="262" spans="1:16" s="50" customFormat="1" x14ac:dyDescent="0.2">
      <c r="A262" s="44" t="s">
        <v>258</v>
      </c>
      <c r="B262" s="44" t="str">
        <f t="shared" ca="1" si="22"/>
        <v/>
      </c>
      <c r="C262" s="46" t="str">
        <f t="shared" ca="1" si="23"/>
        <v/>
      </c>
      <c r="D262" s="47"/>
      <c r="E262" s="45"/>
      <c r="F262" s="47"/>
      <c r="G262" s="46" t="str">
        <f t="shared" ca="1" si="24"/>
        <v/>
      </c>
      <c r="H262" s="45"/>
      <c r="I262" s="45"/>
      <c r="J262" s="45"/>
      <c r="K262" s="45"/>
      <c r="L262" s="45"/>
      <c r="M262" s="48" t="str">
        <f t="shared" ca="1" si="25"/>
        <v/>
      </c>
      <c r="N262" s="49" t="str">
        <f t="shared" ca="1" si="26"/>
        <v/>
      </c>
      <c r="O262" s="47"/>
      <c r="P262" s="47"/>
    </row>
    <row r="263" spans="1:16" s="50" customFormat="1" x14ac:dyDescent="0.2">
      <c r="A263" s="44" t="s">
        <v>259</v>
      </c>
      <c r="B263" s="44" t="str">
        <f t="shared" ca="1" si="22"/>
        <v/>
      </c>
      <c r="C263" s="46" t="str">
        <f t="shared" ca="1" si="23"/>
        <v/>
      </c>
      <c r="D263" s="47"/>
      <c r="E263" s="45"/>
      <c r="F263" s="47"/>
      <c r="G263" s="46" t="str">
        <f t="shared" ca="1" si="24"/>
        <v/>
      </c>
      <c r="H263" s="45"/>
      <c r="I263" s="45"/>
      <c r="J263" s="45"/>
      <c r="K263" s="45"/>
      <c r="L263" s="45"/>
      <c r="M263" s="48" t="str">
        <f t="shared" ca="1" si="25"/>
        <v/>
      </c>
      <c r="N263" s="49" t="str">
        <f t="shared" ca="1" si="26"/>
        <v/>
      </c>
      <c r="O263" s="47"/>
      <c r="P263" s="47"/>
    </row>
    <row r="264" spans="1:16" s="50" customFormat="1" x14ac:dyDescent="0.2">
      <c r="A264" s="44" t="s">
        <v>260</v>
      </c>
      <c r="B264" s="44" t="str">
        <f t="shared" ca="1" si="22"/>
        <v/>
      </c>
      <c r="C264" s="46" t="str">
        <f t="shared" ca="1" si="23"/>
        <v/>
      </c>
      <c r="D264" s="47"/>
      <c r="E264" s="45"/>
      <c r="F264" s="47"/>
      <c r="G264" s="46" t="str">
        <f t="shared" ca="1" si="24"/>
        <v/>
      </c>
      <c r="H264" s="45"/>
      <c r="I264" s="45"/>
      <c r="J264" s="45"/>
      <c r="K264" s="45"/>
      <c r="L264" s="45"/>
      <c r="M264" s="48" t="str">
        <f t="shared" ca="1" si="25"/>
        <v/>
      </c>
      <c r="N264" s="49" t="str">
        <f t="shared" ca="1" si="26"/>
        <v/>
      </c>
      <c r="O264" s="47"/>
      <c r="P264" s="47"/>
    </row>
    <row r="265" spans="1:16" s="50" customFormat="1" x14ac:dyDescent="0.2">
      <c r="A265" s="44" t="s">
        <v>261</v>
      </c>
      <c r="B265" s="44" t="str">
        <f t="shared" ca="1" si="22"/>
        <v/>
      </c>
      <c r="C265" s="46" t="str">
        <f t="shared" ca="1" si="23"/>
        <v/>
      </c>
      <c r="D265" s="47"/>
      <c r="E265" s="45"/>
      <c r="F265" s="47"/>
      <c r="G265" s="46" t="str">
        <f t="shared" ca="1" si="24"/>
        <v/>
      </c>
      <c r="H265" s="45"/>
      <c r="I265" s="45"/>
      <c r="J265" s="45"/>
      <c r="K265" s="45"/>
      <c r="L265" s="45"/>
      <c r="M265" s="48" t="str">
        <f t="shared" ca="1" si="25"/>
        <v/>
      </c>
      <c r="N265" s="49" t="str">
        <f t="shared" ca="1" si="26"/>
        <v/>
      </c>
      <c r="O265" s="47"/>
      <c r="P265" s="47"/>
    </row>
    <row r="266" spans="1:16" s="50" customFormat="1" x14ac:dyDescent="0.2">
      <c r="A266" s="44" t="s">
        <v>262</v>
      </c>
      <c r="B266" s="44" t="str">
        <f t="shared" ca="1" si="22"/>
        <v/>
      </c>
      <c r="C266" s="46" t="str">
        <f t="shared" ca="1" si="23"/>
        <v/>
      </c>
      <c r="D266" s="47"/>
      <c r="E266" s="45"/>
      <c r="F266" s="47"/>
      <c r="G266" s="46" t="str">
        <f t="shared" ca="1" si="24"/>
        <v/>
      </c>
      <c r="H266" s="45"/>
      <c r="I266" s="45"/>
      <c r="J266" s="45"/>
      <c r="K266" s="45"/>
      <c r="L266" s="45"/>
      <c r="M266" s="48" t="str">
        <f t="shared" ca="1" si="25"/>
        <v/>
      </c>
      <c r="N266" s="49" t="str">
        <f t="shared" ca="1" si="26"/>
        <v/>
      </c>
      <c r="O266" s="47"/>
      <c r="P266" s="47"/>
    </row>
    <row r="267" spans="1:16" s="50" customFormat="1" x14ac:dyDescent="0.2">
      <c r="A267" s="44" t="s">
        <v>263</v>
      </c>
      <c r="B267" s="44" t="str">
        <f t="shared" ca="1" si="22"/>
        <v/>
      </c>
      <c r="C267" s="46" t="str">
        <f t="shared" ca="1" si="23"/>
        <v/>
      </c>
      <c r="D267" s="47"/>
      <c r="E267" s="45"/>
      <c r="F267" s="47"/>
      <c r="G267" s="46" t="str">
        <f t="shared" ca="1" si="24"/>
        <v/>
      </c>
      <c r="H267" s="45"/>
      <c r="I267" s="45"/>
      <c r="J267" s="45"/>
      <c r="K267" s="45"/>
      <c r="L267" s="45"/>
      <c r="M267" s="48" t="str">
        <f t="shared" ca="1" si="25"/>
        <v/>
      </c>
      <c r="N267" s="49" t="str">
        <f t="shared" ca="1" si="26"/>
        <v/>
      </c>
      <c r="O267" s="47"/>
      <c r="P267" s="47"/>
    </row>
    <row r="268" spans="1:16" s="50" customFormat="1" x14ac:dyDescent="0.2">
      <c r="A268" s="44" t="s">
        <v>617</v>
      </c>
      <c r="B268" s="44" t="str">
        <f t="shared" ca="1" si="22"/>
        <v/>
      </c>
      <c r="C268" s="46" t="str">
        <f t="shared" ca="1" si="23"/>
        <v/>
      </c>
      <c r="D268" s="47"/>
      <c r="E268" s="45"/>
      <c r="F268" s="47"/>
      <c r="G268" s="46" t="str">
        <f t="shared" ca="1" si="24"/>
        <v/>
      </c>
      <c r="H268" s="45"/>
      <c r="I268" s="45"/>
      <c r="J268" s="45"/>
      <c r="K268" s="45"/>
      <c r="L268" s="45"/>
      <c r="M268" s="48" t="str">
        <f t="shared" ca="1" si="25"/>
        <v/>
      </c>
      <c r="N268" s="49" t="str">
        <f t="shared" ca="1" si="26"/>
        <v/>
      </c>
      <c r="O268" s="47"/>
      <c r="P268" s="47"/>
    </row>
    <row r="269" spans="1:16" s="50" customFormat="1" x14ac:dyDescent="0.2">
      <c r="A269" s="44" t="s">
        <v>618</v>
      </c>
      <c r="B269" s="44" t="str">
        <f t="shared" ca="1" si="22"/>
        <v/>
      </c>
      <c r="C269" s="46" t="str">
        <f t="shared" ca="1" si="23"/>
        <v/>
      </c>
      <c r="D269" s="47"/>
      <c r="E269" s="45"/>
      <c r="F269" s="47"/>
      <c r="G269" s="46" t="str">
        <f t="shared" ca="1" si="24"/>
        <v/>
      </c>
      <c r="H269" s="45"/>
      <c r="I269" s="45"/>
      <c r="J269" s="45"/>
      <c r="K269" s="45"/>
      <c r="L269" s="45"/>
      <c r="M269" s="48" t="str">
        <f t="shared" ca="1" si="25"/>
        <v/>
      </c>
      <c r="N269" s="49" t="str">
        <f t="shared" ca="1" si="26"/>
        <v/>
      </c>
      <c r="O269" s="47"/>
      <c r="P269" s="47"/>
    </row>
    <row r="270" spans="1:16" s="50" customFormat="1" x14ac:dyDescent="0.2">
      <c r="A270" s="44" t="s">
        <v>619</v>
      </c>
      <c r="B270" s="44" t="str">
        <f t="shared" ca="1" si="22"/>
        <v/>
      </c>
      <c r="C270" s="46" t="str">
        <f t="shared" ca="1" si="23"/>
        <v/>
      </c>
      <c r="D270" s="47"/>
      <c r="E270" s="45"/>
      <c r="F270" s="47"/>
      <c r="G270" s="46" t="str">
        <f t="shared" ca="1" si="24"/>
        <v/>
      </c>
      <c r="H270" s="45"/>
      <c r="I270" s="45"/>
      <c r="J270" s="45"/>
      <c r="K270" s="45"/>
      <c r="L270" s="45"/>
      <c r="M270" s="48" t="str">
        <f t="shared" ca="1" si="25"/>
        <v/>
      </c>
      <c r="N270" s="49" t="str">
        <f t="shared" ca="1" si="26"/>
        <v/>
      </c>
      <c r="O270" s="47"/>
      <c r="P270" s="47"/>
    </row>
    <row r="271" spans="1:16" s="50" customFormat="1" x14ac:dyDescent="0.2">
      <c r="A271" s="44" t="s">
        <v>620</v>
      </c>
      <c r="B271" s="44" t="str">
        <f t="shared" ca="1" si="22"/>
        <v/>
      </c>
      <c r="C271" s="46" t="str">
        <f t="shared" ca="1" si="23"/>
        <v/>
      </c>
      <c r="D271" s="47"/>
      <c r="E271" s="45"/>
      <c r="F271" s="47"/>
      <c r="G271" s="46" t="str">
        <f t="shared" ca="1" si="24"/>
        <v/>
      </c>
      <c r="H271" s="45"/>
      <c r="I271" s="45"/>
      <c r="J271" s="45"/>
      <c r="K271" s="45"/>
      <c r="L271" s="45"/>
      <c r="M271" s="48" t="str">
        <f t="shared" ca="1" si="25"/>
        <v/>
      </c>
      <c r="N271" s="49" t="str">
        <f t="shared" ca="1" si="26"/>
        <v/>
      </c>
      <c r="O271" s="47"/>
      <c r="P271" s="47"/>
    </row>
    <row r="272" spans="1:16" s="50" customFormat="1" x14ac:dyDescent="0.2">
      <c r="A272" s="44" t="s">
        <v>621</v>
      </c>
      <c r="B272" s="44" t="str">
        <f t="shared" ca="1" si="22"/>
        <v/>
      </c>
      <c r="C272" s="46" t="str">
        <f t="shared" ca="1" si="23"/>
        <v/>
      </c>
      <c r="D272" s="47"/>
      <c r="E272" s="45"/>
      <c r="F272" s="47"/>
      <c r="G272" s="46" t="str">
        <f t="shared" ca="1" si="24"/>
        <v/>
      </c>
      <c r="H272" s="45"/>
      <c r="I272" s="45"/>
      <c r="J272" s="45"/>
      <c r="K272" s="45"/>
      <c r="L272" s="45"/>
      <c r="M272" s="48" t="str">
        <f t="shared" ca="1" si="25"/>
        <v/>
      </c>
      <c r="N272" s="49" t="str">
        <f t="shared" ca="1" si="26"/>
        <v/>
      </c>
      <c r="O272" s="47"/>
      <c r="P272" s="47"/>
    </row>
    <row r="273" spans="1:16" s="50" customFormat="1" x14ac:dyDescent="0.2">
      <c r="A273" s="44" t="s">
        <v>622</v>
      </c>
      <c r="B273" s="44" t="str">
        <f t="shared" ca="1" si="22"/>
        <v/>
      </c>
      <c r="C273" s="46" t="str">
        <f t="shared" ca="1" si="23"/>
        <v/>
      </c>
      <c r="D273" s="47"/>
      <c r="E273" s="45"/>
      <c r="F273" s="47"/>
      <c r="G273" s="46" t="str">
        <f t="shared" ca="1" si="24"/>
        <v/>
      </c>
      <c r="H273" s="45"/>
      <c r="I273" s="45"/>
      <c r="J273" s="45"/>
      <c r="K273" s="45"/>
      <c r="L273" s="45"/>
      <c r="M273" s="48" t="str">
        <f t="shared" ca="1" si="25"/>
        <v/>
      </c>
      <c r="N273" s="49" t="str">
        <f t="shared" ca="1" si="26"/>
        <v/>
      </c>
      <c r="O273" s="47"/>
      <c r="P273" s="47"/>
    </row>
    <row r="274" spans="1:16" s="50" customFormat="1" x14ac:dyDescent="0.2">
      <c r="A274" s="44" t="s">
        <v>623</v>
      </c>
      <c r="B274" s="44" t="str">
        <f t="shared" ca="1" si="22"/>
        <v/>
      </c>
      <c r="C274" s="46" t="str">
        <f t="shared" ca="1" si="23"/>
        <v/>
      </c>
      <c r="D274" s="47"/>
      <c r="E274" s="45"/>
      <c r="F274" s="47"/>
      <c r="G274" s="46" t="str">
        <f t="shared" ca="1" si="24"/>
        <v/>
      </c>
      <c r="H274" s="45"/>
      <c r="I274" s="45"/>
      <c r="J274" s="45"/>
      <c r="K274" s="45"/>
      <c r="L274" s="45"/>
      <c r="M274" s="48" t="str">
        <f t="shared" ca="1" si="25"/>
        <v/>
      </c>
      <c r="N274" s="49" t="str">
        <f t="shared" ca="1" si="26"/>
        <v/>
      </c>
      <c r="O274" s="47"/>
      <c r="P274" s="47"/>
    </row>
    <row r="275" spans="1:16" s="50" customFormat="1" x14ac:dyDescent="0.2">
      <c r="A275" s="44" t="s">
        <v>624</v>
      </c>
      <c r="B275" s="44" t="str">
        <f t="shared" ca="1" si="22"/>
        <v/>
      </c>
      <c r="C275" s="46" t="str">
        <f t="shared" ca="1" si="23"/>
        <v/>
      </c>
      <c r="D275" s="47"/>
      <c r="E275" s="45"/>
      <c r="F275" s="47"/>
      <c r="G275" s="46" t="str">
        <f t="shared" ca="1" si="24"/>
        <v/>
      </c>
      <c r="H275" s="45"/>
      <c r="I275" s="45"/>
      <c r="J275" s="45"/>
      <c r="K275" s="45"/>
      <c r="L275" s="45"/>
      <c r="M275" s="48" t="str">
        <f t="shared" ca="1" si="25"/>
        <v/>
      </c>
      <c r="N275" s="49" t="str">
        <f t="shared" ca="1" si="26"/>
        <v/>
      </c>
      <c r="O275" s="47"/>
      <c r="P275" s="47"/>
    </row>
    <row r="276" spans="1:16" s="50" customFormat="1" x14ac:dyDescent="0.2">
      <c r="A276" s="44" t="s">
        <v>625</v>
      </c>
      <c r="B276" s="44" t="str">
        <f t="shared" ca="1" si="22"/>
        <v/>
      </c>
      <c r="C276" s="46" t="str">
        <f t="shared" ca="1" si="23"/>
        <v/>
      </c>
      <c r="D276" s="47"/>
      <c r="E276" s="45"/>
      <c r="F276" s="47"/>
      <c r="G276" s="46" t="str">
        <f t="shared" ca="1" si="24"/>
        <v/>
      </c>
      <c r="H276" s="45"/>
      <c r="I276" s="45"/>
      <c r="J276" s="45"/>
      <c r="K276" s="45"/>
      <c r="L276" s="45"/>
      <c r="M276" s="48" t="str">
        <f t="shared" ca="1" si="25"/>
        <v/>
      </c>
      <c r="N276" s="49" t="str">
        <f t="shared" ca="1" si="26"/>
        <v/>
      </c>
      <c r="O276" s="47"/>
      <c r="P276" s="47"/>
    </row>
    <row r="277" spans="1:16" s="50" customFormat="1" x14ac:dyDescent="0.2">
      <c r="A277" s="44" t="s">
        <v>626</v>
      </c>
      <c r="B277" s="44" t="str">
        <f t="shared" ca="1" si="22"/>
        <v/>
      </c>
      <c r="C277" s="46" t="str">
        <f t="shared" ca="1" si="23"/>
        <v/>
      </c>
      <c r="D277" s="47"/>
      <c r="E277" s="45"/>
      <c r="F277" s="47"/>
      <c r="G277" s="46" t="str">
        <f t="shared" ca="1" si="24"/>
        <v/>
      </c>
      <c r="H277" s="45"/>
      <c r="I277" s="45"/>
      <c r="J277" s="45"/>
      <c r="K277" s="45"/>
      <c r="L277" s="45"/>
      <c r="M277" s="48" t="str">
        <f t="shared" ca="1" si="25"/>
        <v/>
      </c>
      <c r="N277" s="49" t="str">
        <f t="shared" ca="1" si="26"/>
        <v/>
      </c>
      <c r="O277" s="47"/>
      <c r="P277" s="47"/>
    </row>
    <row r="278" spans="1:16" s="50" customFormat="1" x14ac:dyDescent="0.2">
      <c r="A278" s="44" t="s">
        <v>627</v>
      </c>
      <c r="B278" s="44" t="str">
        <f t="shared" ca="1" si="22"/>
        <v/>
      </c>
      <c r="C278" s="46" t="str">
        <f t="shared" ca="1" si="23"/>
        <v/>
      </c>
      <c r="D278" s="47"/>
      <c r="E278" s="45"/>
      <c r="F278" s="47"/>
      <c r="G278" s="46" t="str">
        <f t="shared" ca="1" si="24"/>
        <v/>
      </c>
      <c r="H278" s="45"/>
      <c r="I278" s="45"/>
      <c r="J278" s="45"/>
      <c r="K278" s="45"/>
      <c r="L278" s="45"/>
      <c r="M278" s="48" t="str">
        <f t="shared" ca="1" si="25"/>
        <v/>
      </c>
      <c r="N278" s="49" t="str">
        <f t="shared" ca="1" si="26"/>
        <v/>
      </c>
      <c r="O278" s="47"/>
      <c r="P278" s="47"/>
    </row>
    <row r="279" spans="1:16" s="50" customFormat="1" x14ac:dyDescent="0.2">
      <c r="A279" s="44" t="s">
        <v>628</v>
      </c>
      <c r="B279" s="44" t="str">
        <f t="shared" ca="1" si="22"/>
        <v/>
      </c>
      <c r="C279" s="46" t="str">
        <f t="shared" ca="1" si="23"/>
        <v/>
      </c>
      <c r="D279" s="47"/>
      <c r="E279" s="45"/>
      <c r="F279" s="47"/>
      <c r="G279" s="46" t="str">
        <f t="shared" ca="1" si="24"/>
        <v/>
      </c>
      <c r="H279" s="45"/>
      <c r="I279" s="45"/>
      <c r="J279" s="45"/>
      <c r="K279" s="45"/>
      <c r="L279" s="45"/>
      <c r="M279" s="48" t="str">
        <f t="shared" ca="1" si="25"/>
        <v/>
      </c>
      <c r="N279" s="49" t="str">
        <f t="shared" ca="1" si="26"/>
        <v/>
      </c>
      <c r="O279" s="47"/>
      <c r="P279" s="47"/>
    </row>
    <row r="280" spans="1:16" s="50" customFormat="1" x14ac:dyDescent="0.2">
      <c r="A280" s="44" t="s">
        <v>629</v>
      </c>
      <c r="B280" s="44" t="str">
        <f t="shared" ca="1" si="22"/>
        <v/>
      </c>
      <c r="C280" s="46" t="str">
        <f t="shared" ca="1" si="23"/>
        <v/>
      </c>
      <c r="D280" s="47"/>
      <c r="E280" s="45"/>
      <c r="F280" s="47"/>
      <c r="G280" s="46" t="str">
        <f t="shared" ca="1" si="24"/>
        <v/>
      </c>
      <c r="H280" s="45"/>
      <c r="I280" s="45"/>
      <c r="J280" s="45"/>
      <c r="K280" s="45"/>
      <c r="L280" s="45"/>
      <c r="M280" s="48" t="str">
        <f t="shared" ca="1" si="25"/>
        <v/>
      </c>
      <c r="N280" s="49" t="str">
        <f t="shared" ca="1" si="26"/>
        <v/>
      </c>
      <c r="O280" s="47"/>
      <c r="P280" s="47"/>
    </row>
    <row r="281" spans="1:16" s="50" customFormat="1" x14ac:dyDescent="0.2">
      <c r="A281" s="44" t="s">
        <v>630</v>
      </c>
      <c r="B281" s="44" t="str">
        <f t="shared" ca="1" si="22"/>
        <v/>
      </c>
      <c r="C281" s="46" t="str">
        <f t="shared" ca="1" si="23"/>
        <v/>
      </c>
      <c r="D281" s="47"/>
      <c r="E281" s="45"/>
      <c r="F281" s="47"/>
      <c r="G281" s="46" t="str">
        <f t="shared" ca="1" si="24"/>
        <v/>
      </c>
      <c r="H281" s="45"/>
      <c r="I281" s="45"/>
      <c r="J281" s="45"/>
      <c r="K281" s="45"/>
      <c r="L281" s="45"/>
      <c r="M281" s="48" t="str">
        <f t="shared" ca="1" si="25"/>
        <v/>
      </c>
      <c r="N281" s="49" t="str">
        <f t="shared" ca="1" si="26"/>
        <v/>
      </c>
      <c r="O281" s="47"/>
      <c r="P281" s="47"/>
    </row>
    <row r="282" spans="1:16" s="50" customFormat="1" x14ac:dyDescent="0.2">
      <c r="A282" s="44" t="s">
        <v>631</v>
      </c>
      <c r="B282" s="44" t="str">
        <f t="shared" ca="1" si="22"/>
        <v/>
      </c>
      <c r="C282" s="46" t="str">
        <f t="shared" ca="1" si="23"/>
        <v/>
      </c>
      <c r="D282" s="47"/>
      <c r="E282" s="45"/>
      <c r="F282" s="47"/>
      <c r="G282" s="46" t="str">
        <f t="shared" ca="1" si="24"/>
        <v/>
      </c>
      <c r="H282" s="45"/>
      <c r="I282" s="45"/>
      <c r="J282" s="45"/>
      <c r="K282" s="45"/>
      <c r="L282" s="45"/>
      <c r="M282" s="48" t="str">
        <f t="shared" ca="1" si="25"/>
        <v/>
      </c>
      <c r="N282" s="49" t="str">
        <f t="shared" ca="1" si="26"/>
        <v/>
      </c>
      <c r="O282" s="47"/>
      <c r="P282" s="47"/>
    </row>
    <row r="283" spans="1:16" s="50" customFormat="1" x14ac:dyDescent="0.2">
      <c r="A283" s="44" t="s">
        <v>632</v>
      </c>
      <c r="B283" s="44" t="str">
        <f t="shared" ca="1" si="22"/>
        <v/>
      </c>
      <c r="C283" s="46" t="str">
        <f t="shared" ca="1" si="23"/>
        <v/>
      </c>
      <c r="D283" s="47"/>
      <c r="E283" s="45"/>
      <c r="F283" s="47"/>
      <c r="G283" s="46" t="str">
        <f t="shared" ca="1" si="24"/>
        <v/>
      </c>
      <c r="H283" s="45"/>
      <c r="I283" s="45"/>
      <c r="J283" s="45"/>
      <c r="K283" s="45"/>
      <c r="L283" s="45"/>
      <c r="M283" s="48" t="str">
        <f t="shared" ca="1" si="25"/>
        <v/>
      </c>
      <c r="N283" s="49" t="str">
        <f t="shared" ca="1" si="26"/>
        <v/>
      </c>
      <c r="O283" s="47"/>
      <c r="P283" s="47"/>
    </row>
    <row r="284" spans="1:16" s="50" customFormat="1" x14ac:dyDescent="0.2">
      <c r="A284" s="44" t="s">
        <v>633</v>
      </c>
      <c r="B284" s="44" t="str">
        <f t="shared" ca="1" si="22"/>
        <v/>
      </c>
      <c r="C284" s="46" t="str">
        <f t="shared" ca="1" si="23"/>
        <v/>
      </c>
      <c r="D284" s="47"/>
      <c r="E284" s="45"/>
      <c r="F284" s="47"/>
      <c r="G284" s="46" t="str">
        <f t="shared" ca="1" si="24"/>
        <v/>
      </c>
      <c r="H284" s="45"/>
      <c r="I284" s="45"/>
      <c r="J284" s="45"/>
      <c r="K284" s="45"/>
      <c r="L284" s="45"/>
      <c r="M284" s="48" t="str">
        <f t="shared" ca="1" si="25"/>
        <v/>
      </c>
      <c r="N284" s="49" t="str">
        <f t="shared" ca="1" si="26"/>
        <v/>
      </c>
      <c r="O284" s="47"/>
      <c r="P284" s="47"/>
    </row>
    <row r="285" spans="1:16" s="50" customFormat="1" x14ac:dyDescent="0.2">
      <c r="A285" s="44" t="s">
        <v>634</v>
      </c>
      <c r="B285" s="44" t="str">
        <f t="shared" ca="1" si="22"/>
        <v/>
      </c>
      <c r="C285" s="46" t="str">
        <f t="shared" ca="1" si="23"/>
        <v/>
      </c>
      <c r="D285" s="47"/>
      <c r="E285" s="45"/>
      <c r="F285" s="47"/>
      <c r="G285" s="46" t="str">
        <f t="shared" ca="1" si="24"/>
        <v/>
      </c>
      <c r="H285" s="45"/>
      <c r="I285" s="45"/>
      <c r="J285" s="45"/>
      <c r="K285" s="45"/>
      <c r="L285" s="45"/>
      <c r="M285" s="48" t="str">
        <f t="shared" ca="1" si="25"/>
        <v/>
      </c>
      <c r="N285" s="49" t="str">
        <f t="shared" ca="1" si="26"/>
        <v/>
      </c>
      <c r="O285" s="47"/>
      <c r="P285" s="47"/>
    </row>
    <row r="286" spans="1:16" s="50" customFormat="1" x14ac:dyDescent="0.2">
      <c r="A286" s="44" t="s">
        <v>635</v>
      </c>
      <c r="B286" s="44" t="str">
        <f t="shared" ca="1" si="22"/>
        <v/>
      </c>
      <c r="C286" s="46" t="str">
        <f t="shared" ca="1" si="23"/>
        <v/>
      </c>
      <c r="D286" s="47"/>
      <c r="E286" s="45"/>
      <c r="F286" s="47"/>
      <c r="G286" s="46" t="str">
        <f t="shared" ca="1" si="24"/>
        <v/>
      </c>
      <c r="H286" s="45"/>
      <c r="I286" s="45"/>
      <c r="J286" s="45"/>
      <c r="K286" s="45"/>
      <c r="L286" s="45"/>
      <c r="M286" s="48" t="str">
        <f t="shared" ca="1" si="25"/>
        <v/>
      </c>
      <c r="N286" s="49" t="str">
        <f t="shared" ca="1" si="26"/>
        <v/>
      </c>
      <c r="O286" s="47"/>
      <c r="P286" s="47"/>
    </row>
    <row r="287" spans="1:16" s="50" customFormat="1" x14ac:dyDescent="0.2">
      <c r="A287" s="44" t="s">
        <v>636</v>
      </c>
      <c r="B287" s="44" t="str">
        <f t="shared" ca="1" si="22"/>
        <v/>
      </c>
      <c r="C287" s="46" t="str">
        <f t="shared" ca="1" si="23"/>
        <v/>
      </c>
      <c r="D287" s="47"/>
      <c r="E287" s="45"/>
      <c r="F287" s="47"/>
      <c r="G287" s="46" t="str">
        <f t="shared" ca="1" si="24"/>
        <v/>
      </c>
      <c r="H287" s="45"/>
      <c r="I287" s="45"/>
      <c r="J287" s="45"/>
      <c r="K287" s="45"/>
      <c r="L287" s="45"/>
      <c r="M287" s="48" t="str">
        <f t="shared" ca="1" si="25"/>
        <v/>
      </c>
      <c r="N287" s="49" t="str">
        <f t="shared" ca="1" si="26"/>
        <v/>
      </c>
      <c r="O287" s="47"/>
      <c r="P287" s="47"/>
    </row>
    <row r="288" spans="1:16" s="50" customFormat="1" x14ac:dyDescent="0.2">
      <c r="A288" s="44" t="s">
        <v>637</v>
      </c>
      <c r="B288" s="44" t="str">
        <f t="shared" ca="1" si="22"/>
        <v/>
      </c>
      <c r="C288" s="46" t="str">
        <f t="shared" ca="1" si="23"/>
        <v/>
      </c>
      <c r="D288" s="47"/>
      <c r="E288" s="45"/>
      <c r="F288" s="47"/>
      <c r="G288" s="46" t="str">
        <f t="shared" ca="1" si="24"/>
        <v/>
      </c>
      <c r="H288" s="45"/>
      <c r="I288" s="45"/>
      <c r="J288" s="45"/>
      <c r="K288" s="45"/>
      <c r="L288" s="45"/>
      <c r="M288" s="48" t="str">
        <f t="shared" ca="1" si="25"/>
        <v/>
      </c>
      <c r="N288" s="49" t="str">
        <f t="shared" ca="1" si="26"/>
        <v/>
      </c>
      <c r="O288" s="47"/>
      <c r="P288" s="47"/>
    </row>
    <row r="289" spans="1:16" s="50" customFormat="1" x14ac:dyDescent="0.2">
      <c r="A289" s="44" t="s">
        <v>638</v>
      </c>
      <c r="B289" s="44" t="str">
        <f t="shared" ca="1" si="22"/>
        <v/>
      </c>
      <c r="C289" s="46" t="str">
        <f t="shared" ca="1" si="23"/>
        <v/>
      </c>
      <c r="D289" s="47"/>
      <c r="E289" s="45"/>
      <c r="F289" s="47"/>
      <c r="G289" s="46" t="str">
        <f t="shared" ca="1" si="24"/>
        <v/>
      </c>
      <c r="H289" s="45"/>
      <c r="I289" s="45"/>
      <c r="J289" s="45"/>
      <c r="K289" s="45"/>
      <c r="L289" s="45"/>
      <c r="M289" s="48" t="str">
        <f t="shared" ca="1" si="25"/>
        <v/>
      </c>
      <c r="N289" s="49" t="str">
        <f t="shared" ca="1" si="26"/>
        <v/>
      </c>
      <c r="O289" s="47"/>
      <c r="P289" s="47"/>
    </row>
    <row r="290" spans="1:16" s="50" customFormat="1" x14ac:dyDescent="0.2">
      <c r="A290" s="44" t="s">
        <v>639</v>
      </c>
      <c r="B290" s="44" t="str">
        <f t="shared" ca="1" si="22"/>
        <v/>
      </c>
      <c r="C290" s="46" t="str">
        <f t="shared" ca="1" si="23"/>
        <v/>
      </c>
      <c r="D290" s="47"/>
      <c r="E290" s="45"/>
      <c r="F290" s="47"/>
      <c r="G290" s="46" t="str">
        <f t="shared" ca="1" si="24"/>
        <v/>
      </c>
      <c r="H290" s="45"/>
      <c r="I290" s="45"/>
      <c r="J290" s="45"/>
      <c r="K290" s="45"/>
      <c r="L290" s="45"/>
      <c r="M290" s="48" t="str">
        <f t="shared" ca="1" si="25"/>
        <v/>
      </c>
      <c r="N290" s="49" t="str">
        <f t="shared" ca="1" si="26"/>
        <v/>
      </c>
      <c r="O290" s="47"/>
      <c r="P290" s="47"/>
    </row>
    <row r="291" spans="1:16" s="50" customFormat="1" x14ac:dyDescent="0.2">
      <c r="A291" s="44" t="s">
        <v>640</v>
      </c>
      <c r="B291" s="44" t="str">
        <f t="shared" ca="1" si="22"/>
        <v/>
      </c>
      <c r="C291" s="46" t="str">
        <f t="shared" ca="1" si="23"/>
        <v/>
      </c>
      <c r="D291" s="47"/>
      <c r="E291" s="45"/>
      <c r="F291" s="47"/>
      <c r="G291" s="46" t="str">
        <f t="shared" ca="1" si="24"/>
        <v/>
      </c>
      <c r="H291" s="45"/>
      <c r="I291" s="45"/>
      <c r="J291" s="45"/>
      <c r="K291" s="45"/>
      <c r="L291" s="45"/>
      <c r="M291" s="48" t="str">
        <f t="shared" ca="1" si="25"/>
        <v/>
      </c>
      <c r="N291" s="49" t="str">
        <f t="shared" ca="1" si="26"/>
        <v/>
      </c>
      <c r="O291" s="47"/>
      <c r="P291" s="47"/>
    </row>
    <row r="292" spans="1:16" s="50" customFormat="1" x14ac:dyDescent="0.2">
      <c r="A292" s="44" t="s">
        <v>641</v>
      </c>
      <c r="B292" s="44" t="str">
        <f t="shared" ca="1" si="22"/>
        <v/>
      </c>
      <c r="C292" s="46" t="str">
        <f t="shared" ca="1" si="23"/>
        <v/>
      </c>
      <c r="D292" s="47"/>
      <c r="E292" s="45"/>
      <c r="F292" s="47"/>
      <c r="G292" s="46" t="str">
        <f t="shared" ca="1" si="24"/>
        <v/>
      </c>
      <c r="H292" s="45"/>
      <c r="I292" s="45"/>
      <c r="J292" s="45"/>
      <c r="K292" s="45"/>
      <c r="L292" s="45"/>
      <c r="M292" s="48" t="str">
        <f t="shared" ca="1" si="25"/>
        <v/>
      </c>
      <c r="N292" s="49" t="str">
        <f t="shared" ca="1" si="26"/>
        <v/>
      </c>
      <c r="O292" s="47"/>
      <c r="P292" s="47"/>
    </row>
    <row r="293" spans="1:16" s="50" customFormat="1" x14ac:dyDescent="0.2">
      <c r="A293" s="44" t="s">
        <v>642</v>
      </c>
      <c r="B293" s="44" t="str">
        <f t="shared" ca="1" si="22"/>
        <v/>
      </c>
      <c r="C293" s="46" t="str">
        <f t="shared" ca="1" si="23"/>
        <v/>
      </c>
      <c r="D293" s="47"/>
      <c r="E293" s="45"/>
      <c r="F293" s="47"/>
      <c r="G293" s="46" t="str">
        <f t="shared" ca="1" si="24"/>
        <v/>
      </c>
      <c r="H293" s="45"/>
      <c r="I293" s="45"/>
      <c r="J293" s="45"/>
      <c r="K293" s="45"/>
      <c r="L293" s="45"/>
      <c r="M293" s="48" t="str">
        <f t="shared" ca="1" si="25"/>
        <v/>
      </c>
      <c r="N293" s="49" t="str">
        <f t="shared" ca="1" si="26"/>
        <v/>
      </c>
      <c r="O293" s="47"/>
      <c r="P293" s="47"/>
    </row>
    <row r="294" spans="1:16" s="50" customFormat="1" x14ac:dyDescent="0.2">
      <c r="A294" s="44" t="s">
        <v>643</v>
      </c>
      <c r="B294" s="44" t="str">
        <f t="shared" ca="1" si="22"/>
        <v/>
      </c>
      <c r="C294" s="46" t="str">
        <f t="shared" ca="1" si="23"/>
        <v/>
      </c>
      <c r="D294" s="47"/>
      <c r="E294" s="45"/>
      <c r="F294" s="47"/>
      <c r="G294" s="46" t="str">
        <f t="shared" ca="1" si="24"/>
        <v/>
      </c>
      <c r="H294" s="45"/>
      <c r="I294" s="45"/>
      <c r="J294" s="45"/>
      <c r="K294" s="45"/>
      <c r="L294" s="45"/>
      <c r="M294" s="48" t="str">
        <f t="shared" ca="1" si="25"/>
        <v/>
      </c>
      <c r="N294" s="49" t="str">
        <f t="shared" ca="1" si="26"/>
        <v/>
      </c>
      <c r="O294" s="47"/>
      <c r="P294" s="47"/>
    </row>
    <row r="295" spans="1:16" s="50" customFormat="1" x14ac:dyDescent="0.2">
      <c r="A295" s="44" t="s">
        <v>644</v>
      </c>
      <c r="B295" s="44" t="str">
        <f t="shared" ca="1" si="22"/>
        <v/>
      </c>
      <c r="C295" s="46" t="str">
        <f t="shared" ca="1" si="23"/>
        <v/>
      </c>
      <c r="D295" s="47"/>
      <c r="E295" s="45"/>
      <c r="F295" s="47"/>
      <c r="G295" s="46" t="str">
        <f t="shared" ca="1" si="24"/>
        <v/>
      </c>
      <c r="H295" s="45"/>
      <c r="I295" s="45"/>
      <c r="J295" s="45"/>
      <c r="K295" s="45"/>
      <c r="L295" s="45"/>
      <c r="M295" s="48" t="str">
        <f t="shared" ca="1" si="25"/>
        <v/>
      </c>
      <c r="N295" s="49" t="str">
        <f t="shared" ca="1" si="26"/>
        <v/>
      </c>
      <c r="O295" s="47"/>
      <c r="P295" s="47"/>
    </row>
    <row r="296" spans="1:16" s="50" customFormat="1" x14ac:dyDescent="0.2">
      <c r="A296" s="44" t="s">
        <v>645</v>
      </c>
      <c r="B296" s="44" t="str">
        <f t="shared" ca="1" si="22"/>
        <v/>
      </c>
      <c r="C296" s="46" t="str">
        <f t="shared" ca="1" si="23"/>
        <v/>
      </c>
      <c r="D296" s="47"/>
      <c r="E296" s="45"/>
      <c r="F296" s="47"/>
      <c r="G296" s="46" t="str">
        <f t="shared" ca="1" si="24"/>
        <v/>
      </c>
      <c r="H296" s="45"/>
      <c r="I296" s="45"/>
      <c r="J296" s="45"/>
      <c r="K296" s="45"/>
      <c r="L296" s="45"/>
      <c r="M296" s="48" t="str">
        <f t="shared" ca="1" si="25"/>
        <v/>
      </c>
      <c r="N296" s="49" t="str">
        <f t="shared" ca="1" si="26"/>
        <v/>
      </c>
      <c r="O296" s="47"/>
      <c r="P296" s="47"/>
    </row>
    <row r="297" spans="1:16" s="50" customFormat="1" x14ac:dyDescent="0.2">
      <c r="A297" s="44" t="s">
        <v>646</v>
      </c>
      <c r="B297" s="44" t="str">
        <f t="shared" ref="B297:B318" ca="1" si="27">IFERROR(INDIRECT(ADDRESS(16,3,,,$A297)),"")</f>
        <v/>
      </c>
      <c r="C297" s="46" t="str">
        <f t="shared" ref="C297:C318" ca="1" si="28">IFERROR(INDIRECT(ADDRESS(11,3,,,$A297)),"")</f>
        <v/>
      </c>
      <c r="D297" s="47"/>
      <c r="E297" s="45"/>
      <c r="F297" s="47"/>
      <c r="G297" s="46" t="str">
        <f t="shared" ref="G297:G318" ca="1" si="29">IFERROR(IF(OR(INDIRECT(ADDRESS(52,2,,,$A297))="",INDIRECT(ADDRESS(52,2,,,$A297))="aaaa-mm-jj"),"",INDIRECT(ADDRESS(52,2,,,$A297))),"")</f>
        <v/>
      </c>
      <c r="H297" s="45"/>
      <c r="I297" s="45"/>
      <c r="J297" s="45"/>
      <c r="K297" s="45"/>
      <c r="L297" s="45"/>
      <c r="M297" s="48" t="str">
        <f t="shared" ref="M297:M318" ca="1" si="30">IFERROR(INDIRECT(ADDRESS(46,9,,,$A297)),"")</f>
        <v/>
      </c>
      <c r="N297" s="49" t="str">
        <f t="shared" ref="N297:N318" ca="1" si="31">IFERROR(INDIRECT(ADDRESS(46,3,,,$A297)),"")</f>
        <v/>
      </c>
      <c r="O297" s="47"/>
      <c r="P297" s="47"/>
    </row>
    <row r="298" spans="1:16" s="50" customFormat="1" x14ac:dyDescent="0.2">
      <c r="A298" s="44" t="s">
        <v>647</v>
      </c>
      <c r="B298" s="44" t="str">
        <f t="shared" ca="1" si="27"/>
        <v/>
      </c>
      <c r="C298" s="46" t="str">
        <f t="shared" ca="1" si="28"/>
        <v/>
      </c>
      <c r="D298" s="47"/>
      <c r="E298" s="45"/>
      <c r="F298" s="47"/>
      <c r="G298" s="46" t="str">
        <f t="shared" ca="1" si="29"/>
        <v/>
      </c>
      <c r="H298" s="45"/>
      <c r="I298" s="45"/>
      <c r="J298" s="45"/>
      <c r="K298" s="45"/>
      <c r="L298" s="45"/>
      <c r="M298" s="48" t="str">
        <f t="shared" ca="1" si="30"/>
        <v/>
      </c>
      <c r="N298" s="49" t="str">
        <f t="shared" ca="1" si="31"/>
        <v/>
      </c>
      <c r="O298" s="47"/>
      <c r="P298" s="47"/>
    </row>
    <row r="299" spans="1:16" s="50" customFormat="1" x14ac:dyDescent="0.2">
      <c r="A299" s="44" t="s">
        <v>648</v>
      </c>
      <c r="B299" s="44" t="str">
        <f t="shared" ca="1" si="27"/>
        <v/>
      </c>
      <c r="C299" s="46" t="str">
        <f t="shared" ca="1" si="28"/>
        <v/>
      </c>
      <c r="D299" s="47"/>
      <c r="E299" s="45"/>
      <c r="F299" s="47"/>
      <c r="G299" s="46" t="str">
        <f t="shared" ca="1" si="29"/>
        <v/>
      </c>
      <c r="H299" s="45"/>
      <c r="I299" s="45"/>
      <c r="J299" s="45"/>
      <c r="K299" s="45"/>
      <c r="L299" s="45"/>
      <c r="M299" s="48" t="str">
        <f t="shared" ca="1" si="30"/>
        <v/>
      </c>
      <c r="N299" s="49" t="str">
        <f t="shared" ca="1" si="31"/>
        <v/>
      </c>
      <c r="O299" s="47"/>
      <c r="P299" s="47"/>
    </row>
    <row r="300" spans="1:16" s="50" customFormat="1" x14ac:dyDescent="0.2">
      <c r="A300" s="44" t="s">
        <v>649</v>
      </c>
      <c r="B300" s="44" t="str">
        <f t="shared" ca="1" si="27"/>
        <v/>
      </c>
      <c r="C300" s="46" t="str">
        <f t="shared" ca="1" si="28"/>
        <v/>
      </c>
      <c r="D300" s="47"/>
      <c r="E300" s="45"/>
      <c r="F300" s="47"/>
      <c r="G300" s="46" t="str">
        <f t="shared" ca="1" si="29"/>
        <v/>
      </c>
      <c r="H300" s="45"/>
      <c r="I300" s="45"/>
      <c r="J300" s="45"/>
      <c r="K300" s="45"/>
      <c r="L300" s="45"/>
      <c r="M300" s="48" t="str">
        <f t="shared" ca="1" si="30"/>
        <v/>
      </c>
      <c r="N300" s="49" t="str">
        <f t="shared" ca="1" si="31"/>
        <v/>
      </c>
      <c r="O300" s="47"/>
      <c r="P300" s="47"/>
    </row>
    <row r="301" spans="1:16" s="50" customFormat="1" x14ac:dyDescent="0.2">
      <c r="A301" s="44" t="s">
        <v>650</v>
      </c>
      <c r="B301" s="44" t="str">
        <f t="shared" ca="1" si="27"/>
        <v/>
      </c>
      <c r="C301" s="46" t="str">
        <f t="shared" ca="1" si="28"/>
        <v/>
      </c>
      <c r="D301" s="47"/>
      <c r="E301" s="45"/>
      <c r="F301" s="47"/>
      <c r="G301" s="46" t="str">
        <f t="shared" ca="1" si="29"/>
        <v/>
      </c>
      <c r="H301" s="45"/>
      <c r="I301" s="45"/>
      <c r="J301" s="45"/>
      <c r="K301" s="45"/>
      <c r="L301" s="45"/>
      <c r="M301" s="48" t="str">
        <f t="shared" ca="1" si="30"/>
        <v/>
      </c>
      <c r="N301" s="49" t="str">
        <f t="shared" ca="1" si="31"/>
        <v/>
      </c>
      <c r="O301" s="47"/>
      <c r="P301" s="47"/>
    </row>
    <row r="302" spans="1:16" s="50" customFormat="1" x14ac:dyDescent="0.2">
      <c r="A302" s="44" t="s">
        <v>651</v>
      </c>
      <c r="B302" s="44" t="str">
        <f t="shared" ca="1" si="27"/>
        <v/>
      </c>
      <c r="C302" s="46" t="str">
        <f t="shared" ca="1" si="28"/>
        <v/>
      </c>
      <c r="D302" s="47"/>
      <c r="E302" s="45"/>
      <c r="F302" s="47"/>
      <c r="G302" s="46" t="str">
        <f t="shared" ca="1" si="29"/>
        <v/>
      </c>
      <c r="H302" s="45"/>
      <c r="I302" s="45"/>
      <c r="J302" s="45"/>
      <c r="K302" s="45"/>
      <c r="L302" s="45"/>
      <c r="M302" s="48" t="str">
        <f t="shared" ca="1" si="30"/>
        <v/>
      </c>
      <c r="N302" s="49" t="str">
        <f t="shared" ca="1" si="31"/>
        <v/>
      </c>
      <c r="O302" s="47"/>
      <c r="P302" s="47"/>
    </row>
    <row r="303" spans="1:16" s="50" customFormat="1" x14ac:dyDescent="0.2">
      <c r="A303" s="44" t="s">
        <v>652</v>
      </c>
      <c r="B303" s="44" t="str">
        <f t="shared" ca="1" si="27"/>
        <v/>
      </c>
      <c r="C303" s="46" t="str">
        <f t="shared" ca="1" si="28"/>
        <v/>
      </c>
      <c r="D303" s="47"/>
      <c r="E303" s="45"/>
      <c r="F303" s="47"/>
      <c r="G303" s="46" t="str">
        <f t="shared" ca="1" si="29"/>
        <v/>
      </c>
      <c r="H303" s="45"/>
      <c r="I303" s="45"/>
      <c r="J303" s="45"/>
      <c r="K303" s="45"/>
      <c r="L303" s="45"/>
      <c r="M303" s="48" t="str">
        <f t="shared" ca="1" si="30"/>
        <v/>
      </c>
      <c r="N303" s="49" t="str">
        <f t="shared" ca="1" si="31"/>
        <v/>
      </c>
      <c r="O303" s="47"/>
      <c r="P303" s="47"/>
    </row>
    <row r="304" spans="1:16" s="50" customFormat="1" x14ac:dyDescent="0.2">
      <c r="A304" s="44" t="s">
        <v>653</v>
      </c>
      <c r="B304" s="44" t="str">
        <f t="shared" ca="1" si="27"/>
        <v/>
      </c>
      <c r="C304" s="46" t="str">
        <f t="shared" ca="1" si="28"/>
        <v/>
      </c>
      <c r="D304" s="47"/>
      <c r="E304" s="45"/>
      <c r="F304" s="47"/>
      <c r="G304" s="46" t="str">
        <f t="shared" ca="1" si="29"/>
        <v/>
      </c>
      <c r="H304" s="45"/>
      <c r="I304" s="45"/>
      <c r="J304" s="45"/>
      <c r="K304" s="45"/>
      <c r="L304" s="45"/>
      <c r="M304" s="48" t="str">
        <f t="shared" ca="1" si="30"/>
        <v/>
      </c>
      <c r="N304" s="49" t="str">
        <f t="shared" ca="1" si="31"/>
        <v/>
      </c>
      <c r="O304" s="47"/>
      <c r="P304" s="47"/>
    </row>
    <row r="305" spans="1:16" s="50" customFormat="1" x14ac:dyDescent="0.2">
      <c r="A305" s="44" t="s">
        <v>654</v>
      </c>
      <c r="B305" s="44" t="str">
        <f t="shared" ca="1" si="27"/>
        <v/>
      </c>
      <c r="C305" s="46" t="str">
        <f t="shared" ca="1" si="28"/>
        <v/>
      </c>
      <c r="D305" s="47"/>
      <c r="E305" s="45"/>
      <c r="F305" s="47"/>
      <c r="G305" s="46" t="str">
        <f t="shared" ca="1" si="29"/>
        <v/>
      </c>
      <c r="H305" s="45"/>
      <c r="I305" s="45"/>
      <c r="J305" s="45"/>
      <c r="K305" s="45"/>
      <c r="L305" s="45"/>
      <c r="M305" s="48" t="str">
        <f t="shared" ca="1" si="30"/>
        <v/>
      </c>
      <c r="N305" s="49" t="str">
        <f t="shared" ca="1" si="31"/>
        <v/>
      </c>
      <c r="O305" s="47"/>
      <c r="P305" s="47"/>
    </row>
    <row r="306" spans="1:16" s="50" customFormat="1" x14ac:dyDescent="0.2">
      <c r="A306" s="44" t="s">
        <v>655</v>
      </c>
      <c r="B306" s="44" t="str">
        <f t="shared" ca="1" si="27"/>
        <v/>
      </c>
      <c r="C306" s="46" t="str">
        <f t="shared" ca="1" si="28"/>
        <v/>
      </c>
      <c r="D306" s="47"/>
      <c r="E306" s="45"/>
      <c r="F306" s="47"/>
      <c r="G306" s="46" t="str">
        <f t="shared" ca="1" si="29"/>
        <v/>
      </c>
      <c r="H306" s="45"/>
      <c r="I306" s="45"/>
      <c r="J306" s="45"/>
      <c r="K306" s="45"/>
      <c r="L306" s="45"/>
      <c r="M306" s="48" t="str">
        <f t="shared" ca="1" si="30"/>
        <v/>
      </c>
      <c r="N306" s="49" t="str">
        <f t="shared" ca="1" si="31"/>
        <v/>
      </c>
      <c r="O306" s="47"/>
      <c r="P306" s="47"/>
    </row>
    <row r="307" spans="1:16" s="50" customFormat="1" x14ac:dyDescent="0.2">
      <c r="A307" s="44" t="s">
        <v>656</v>
      </c>
      <c r="B307" s="44" t="str">
        <f t="shared" ca="1" si="27"/>
        <v/>
      </c>
      <c r="C307" s="46" t="str">
        <f t="shared" ca="1" si="28"/>
        <v/>
      </c>
      <c r="D307" s="47"/>
      <c r="E307" s="45"/>
      <c r="F307" s="47"/>
      <c r="G307" s="46" t="str">
        <f t="shared" ca="1" si="29"/>
        <v/>
      </c>
      <c r="H307" s="45"/>
      <c r="I307" s="45"/>
      <c r="J307" s="45"/>
      <c r="K307" s="45"/>
      <c r="L307" s="45"/>
      <c r="M307" s="48" t="str">
        <f t="shared" ca="1" si="30"/>
        <v/>
      </c>
      <c r="N307" s="49" t="str">
        <f t="shared" ca="1" si="31"/>
        <v/>
      </c>
      <c r="O307" s="47"/>
      <c r="P307" s="47"/>
    </row>
    <row r="308" spans="1:16" s="50" customFormat="1" x14ac:dyDescent="0.2">
      <c r="A308" s="44" t="s">
        <v>657</v>
      </c>
      <c r="B308" s="44" t="str">
        <f t="shared" ca="1" si="27"/>
        <v/>
      </c>
      <c r="C308" s="46" t="str">
        <f t="shared" ca="1" si="28"/>
        <v/>
      </c>
      <c r="D308" s="47"/>
      <c r="E308" s="45"/>
      <c r="F308" s="47"/>
      <c r="G308" s="46" t="str">
        <f t="shared" ca="1" si="29"/>
        <v/>
      </c>
      <c r="H308" s="45"/>
      <c r="I308" s="45"/>
      <c r="J308" s="45"/>
      <c r="K308" s="45"/>
      <c r="L308" s="45"/>
      <c r="M308" s="48" t="str">
        <f t="shared" ca="1" si="30"/>
        <v/>
      </c>
      <c r="N308" s="49" t="str">
        <f t="shared" ca="1" si="31"/>
        <v/>
      </c>
      <c r="O308" s="47"/>
      <c r="P308" s="47"/>
    </row>
    <row r="309" spans="1:16" s="50" customFormat="1" x14ac:dyDescent="0.2">
      <c r="A309" s="44" t="s">
        <v>658</v>
      </c>
      <c r="B309" s="44" t="str">
        <f t="shared" ca="1" si="27"/>
        <v/>
      </c>
      <c r="C309" s="46" t="str">
        <f t="shared" ca="1" si="28"/>
        <v/>
      </c>
      <c r="D309" s="47"/>
      <c r="E309" s="45"/>
      <c r="F309" s="47"/>
      <c r="G309" s="46" t="str">
        <f t="shared" ca="1" si="29"/>
        <v/>
      </c>
      <c r="H309" s="45"/>
      <c r="I309" s="45"/>
      <c r="J309" s="45"/>
      <c r="K309" s="45"/>
      <c r="L309" s="45"/>
      <c r="M309" s="48" t="str">
        <f t="shared" ca="1" si="30"/>
        <v/>
      </c>
      <c r="N309" s="49" t="str">
        <f t="shared" ca="1" si="31"/>
        <v/>
      </c>
      <c r="O309" s="47"/>
      <c r="P309" s="47"/>
    </row>
    <row r="310" spans="1:16" s="50" customFormat="1" x14ac:dyDescent="0.2">
      <c r="A310" s="44" t="s">
        <v>659</v>
      </c>
      <c r="B310" s="44" t="str">
        <f t="shared" ca="1" si="27"/>
        <v/>
      </c>
      <c r="C310" s="46" t="str">
        <f t="shared" ca="1" si="28"/>
        <v/>
      </c>
      <c r="D310" s="47"/>
      <c r="E310" s="45"/>
      <c r="F310" s="47"/>
      <c r="G310" s="46" t="str">
        <f t="shared" ca="1" si="29"/>
        <v/>
      </c>
      <c r="H310" s="45"/>
      <c r="I310" s="45"/>
      <c r="J310" s="45"/>
      <c r="K310" s="45"/>
      <c r="L310" s="45"/>
      <c r="M310" s="48" t="str">
        <f t="shared" ca="1" si="30"/>
        <v/>
      </c>
      <c r="N310" s="49" t="str">
        <f t="shared" ca="1" si="31"/>
        <v/>
      </c>
      <c r="O310" s="47"/>
      <c r="P310" s="47"/>
    </row>
    <row r="311" spans="1:16" s="50" customFormat="1" x14ac:dyDescent="0.2">
      <c r="A311" s="44" t="s">
        <v>660</v>
      </c>
      <c r="B311" s="44" t="str">
        <f t="shared" ca="1" si="27"/>
        <v/>
      </c>
      <c r="C311" s="46" t="str">
        <f t="shared" ca="1" si="28"/>
        <v/>
      </c>
      <c r="D311" s="47"/>
      <c r="E311" s="45"/>
      <c r="F311" s="47"/>
      <c r="G311" s="46" t="str">
        <f t="shared" ca="1" si="29"/>
        <v/>
      </c>
      <c r="H311" s="45"/>
      <c r="I311" s="45"/>
      <c r="J311" s="45"/>
      <c r="K311" s="45"/>
      <c r="L311" s="45"/>
      <c r="M311" s="48" t="str">
        <f t="shared" ca="1" si="30"/>
        <v/>
      </c>
      <c r="N311" s="49" t="str">
        <f t="shared" ca="1" si="31"/>
        <v/>
      </c>
      <c r="O311" s="47"/>
      <c r="P311" s="47"/>
    </row>
    <row r="312" spans="1:16" s="50" customFormat="1" x14ac:dyDescent="0.2">
      <c r="A312" s="44" t="s">
        <v>661</v>
      </c>
      <c r="B312" s="44" t="str">
        <f t="shared" ca="1" si="27"/>
        <v/>
      </c>
      <c r="C312" s="46" t="str">
        <f t="shared" ca="1" si="28"/>
        <v/>
      </c>
      <c r="D312" s="47"/>
      <c r="E312" s="45"/>
      <c r="F312" s="47"/>
      <c r="G312" s="46" t="str">
        <f t="shared" ca="1" si="29"/>
        <v/>
      </c>
      <c r="H312" s="45"/>
      <c r="I312" s="45"/>
      <c r="J312" s="45"/>
      <c r="K312" s="45"/>
      <c r="L312" s="45"/>
      <c r="M312" s="48" t="str">
        <f t="shared" ca="1" si="30"/>
        <v/>
      </c>
      <c r="N312" s="49" t="str">
        <f t="shared" ca="1" si="31"/>
        <v/>
      </c>
      <c r="O312" s="47"/>
      <c r="P312" s="47"/>
    </row>
    <row r="313" spans="1:16" s="50" customFormat="1" x14ac:dyDescent="0.2">
      <c r="A313" s="44" t="s">
        <v>662</v>
      </c>
      <c r="B313" s="44" t="str">
        <f t="shared" ca="1" si="27"/>
        <v/>
      </c>
      <c r="C313" s="46" t="str">
        <f t="shared" ca="1" si="28"/>
        <v/>
      </c>
      <c r="D313" s="47"/>
      <c r="E313" s="45"/>
      <c r="F313" s="47"/>
      <c r="G313" s="46" t="str">
        <f t="shared" ca="1" si="29"/>
        <v/>
      </c>
      <c r="H313" s="45"/>
      <c r="I313" s="45"/>
      <c r="J313" s="45"/>
      <c r="K313" s="45"/>
      <c r="L313" s="45"/>
      <c r="M313" s="48" t="str">
        <f t="shared" ca="1" si="30"/>
        <v/>
      </c>
      <c r="N313" s="49" t="str">
        <f t="shared" ca="1" si="31"/>
        <v/>
      </c>
      <c r="O313" s="47"/>
      <c r="P313" s="47"/>
    </row>
    <row r="314" spans="1:16" s="50" customFormat="1" x14ac:dyDescent="0.2">
      <c r="A314" s="44" t="s">
        <v>663</v>
      </c>
      <c r="B314" s="44" t="str">
        <f t="shared" ca="1" si="27"/>
        <v/>
      </c>
      <c r="C314" s="46" t="str">
        <f t="shared" ca="1" si="28"/>
        <v/>
      </c>
      <c r="D314" s="47"/>
      <c r="E314" s="45"/>
      <c r="F314" s="47"/>
      <c r="G314" s="46" t="str">
        <f t="shared" ca="1" si="29"/>
        <v/>
      </c>
      <c r="H314" s="45"/>
      <c r="I314" s="45"/>
      <c r="J314" s="45"/>
      <c r="K314" s="45"/>
      <c r="L314" s="45"/>
      <c r="M314" s="48" t="str">
        <f t="shared" ca="1" si="30"/>
        <v/>
      </c>
      <c r="N314" s="49" t="str">
        <f t="shared" ca="1" si="31"/>
        <v/>
      </c>
      <c r="O314" s="47"/>
      <c r="P314" s="47"/>
    </row>
    <row r="315" spans="1:16" s="50" customFormat="1" x14ac:dyDescent="0.2">
      <c r="A315" s="44" t="s">
        <v>664</v>
      </c>
      <c r="B315" s="44" t="str">
        <f t="shared" ca="1" si="27"/>
        <v/>
      </c>
      <c r="C315" s="46" t="str">
        <f t="shared" ca="1" si="28"/>
        <v/>
      </c>
      <c r="D315" s="47"/>
      <c r="E315" s="45"/>
      <c r="F315" s="47"/>
      <c r="G315" s="46" t="str">
        <f t="shared" ca="1" si="29"/>
        <v/>
      </c>
      <c r="H315" s="45"/>
      <c r="I315" s="45"/>
      <c r="J315" s="45"/>
      <c r="K315" s="45"/>
      <c r="L315" s="45"/>
      <c r="M315" s="48" t="str">
        <f t="shared" ca="1" si="30"/>
        <v/>
      </c>
      <c r="N315" s="49" t="str">
        <f t="shared" ca="1" si="31"/>
        <v/>
      </c>
      <c r="O315" s="47"/>
      <c r="P315" s="47"/>
    </row>
    <row r="316" spans="1:16" s="50" customFormat="1" x14ac:dyDescent="0.2">
      <c r="A316" s="44" t="s">
        <v>665</v>
      </c>
      <c r="B316" s="44" t="str">
        <f t="shared" ca="1" si="27"/>
        <v/>
      </c>
      <c r="C316" s="46" t="str">
        <f t="shared" ca="1" si="28"/>
        <v/>
      </c>
      <c r="D316" s="47"/>
      <c r="E316" s="45"/>
      <c r="F316" s="47"/>
      <c r="G316" s="46" t="str">
        <f t="shared" ca="1" si="29"/>
        <v/>
      </c>
      <c r="H316" s="45"/>
      <c r="I316" s="45"/>
      <c r="J316" s="45"/>
      <c r="K316" s="45"/>
      <c r="L316" s="45"/>
      <c r="M316" s="48" t="str">
        <f t="shared" ca="1" si="30"/>
        <v/>
      </c>
      <c r="N316" s="49" t="str">
        <f t="shared" ca="1" si="31"/>
        <v/>
      </c>
      <c r="O316" s="47"/>
      <c r="P316" s="47"/>
    </row>
    <row r="317" spans="1:16" s="50" customFormat="1" x14ac:dyDescent="0.2">
      <c r="A317" s="44" t="s">
        <v>666</v>
      </c>
      <c r="B317" s="44" t="str">
        <f t="shared" ca="1" si="27"/>
        <v/>
      </c>
      <c r="C317" s="46" t="str">
        <f t="shared" ca="1" si="28"/>
        <v/>
      </c>
      <c r="D317" s="47"/>
      <c r="E317" s="45"/>
      <c r="F317" s="47"/>
      <c r="G317" s="46" t="str">
        <f t="shared" ca="1" si="29"/>
        <v/>
      </c>
      <c r="H317" s="45"/>
      <c r="I317" s="45"/>
      <c r="J317" s="45"/>
      <c r="K317" s="45"/>
      <c r="L317" s="45"/>
      <c r="M317" s="48" t="str">
        <f t="shared" ca="1" si="30"/>
        <v/>
      </c>
      <c r="N317" s="49" t="str">
        <f t="shared" ca="1" si="31"/>
        <v/>
      </c>
      <c r="O317" s="47"/>
      <c r="P317" s="47"/>
    </row>
    <row r="318" spans="1:16" s="50" customFormat="1" x14ac:dyDescent="0.2">
      <c r="A318" s="44" t="s">
        <v>667</v>
      </c>
      <c r="B318" s="44" t="str">
        <f t="shared" ca="1" si="27"/>
        <v/>
      </c>
      <c r="C318" s="46" t="str">
        <f t="shared" ca="1" si="28"/>
        <v/>
      </c>
      <c r="D318" s="47"/>
      <c r="E318" s="45"/>
      <c r="F318" s="47"/>
      <c r="G318" s="46" t="str">
        <f t="shared" ca="1" si="29"/>
        <v/>
      </c>
      <c r="H318" s="45"/>
      <c r="I318" s="45"/>
      <c r="J318" s="45"/>
      <c r="K318" s="45"/>
      <c r="L318" s="45"/>
      <c r="M318" s="48" t="str">
        <f t="shared" ca="1" si="30"/>
        <v/>
      </c>
      <c r="N318" s="49" t="str">
        <f t="shared" ca="1" si="31"/>
        <v/>
      </c>
      <c r="O318" s="47"/>
      <c r="P318" s="47"/>
    </row>
    <row r="319" spans="1:16" s="50" customFormat="1" ht="12.75" x14ac:dyDescent="0.2">
      <c r="A319"/>
      <c r="B319"/>
      <c r="C319"/>
      <c r="D319"/>
      <c r="E319"/>
      <c r="F319"/>
      <c r="G319"/>
      <c r="H319"/>
      <c r="I319"/>
      <c r="J319"/>
      <c r="K319"/>
      <c r="L319" s="32" t="s">
        <v>59</v>
      </c>
      <c r="M319" s="32">
        <f ca="1">SUMIF(TB_mécanique[Cancel],"",TB_mécanique[JP])</f>
        <v>0</v>
      </c>
      <c r="N319" s="33">
        <f ca="1">SUMIF(TB_mécanique[Cancel],"",TB_mécanique[Extra | Crédit])</f>
        <v>0</v>
      </c>
      <c r="O319"/>
      <c r="P319"/>
    </row>
    <row r="320" spans="1:16" s="50" customFormat="1" x14ac:dyDescent="0.2"/>
    <row r="321" spans="1:16" s="50" customFormat="1" x14ac:dyDescent="0.2">
      <c r="A321" s="52" t="str">
        <f>$A$11</f>
        <v>Légende : "R #" Révision | "JP" Jour de prolongation | "ODC" Ordre de changement</v>
      </c>
    </row>
    <row r="322" spans="1:16" s="50" customFormat="1" ht="15" x14ac:dyDescent="0.2">
      <c r="A322" s="5" t="s">
        <v>827</v>
      </c>
      <c r="B322" s="5"/>
      <c r="C322" s="5"/>
      <c r="D322" s="5"/>
      <c r="E322" s="5"/>
      <c r="F322" s="5"/>
      <c r="G322" s="5"/>
      <c r="H322" s="5"/>
      <c r="I322" s="5"/>
      <c r="J322" s="5"/>
      <c r="K322" s="5"/>
      <c r="L322" s="5"/>
      <c r="M322" s="5"/>
      <c r="N322" s="5"/>
      <c r="O322" s="5"/>
      <c r="P322" s="5"/>
    </row>
    <row r="323" spans="1:16" s="50" customFormat="1" ht="12.75" x14ac:dyDescent="0.2">
      <c r="A323" s="43" t="s">
        <v>42</v>
      </c>
      <c r="B323" s="43" t="s">
        <v>43</v>
      </c>
      <c r="C323" s="43" t="s">
        <v>160</v>
      </c>
      <c r="D323" s="43" t="s">
        <v>44</v>
      </c>
      <c r="E323" s="43" t="s">
        <v>50</v>
      </c>
      <c r="F323" s="31" t="s">
        <v>824</v>
      </c>
      <c r="G323" s="43" t="s">
        <v>51</v>
      </c>
      <c r="H323" s="43" t="s">
        <v>45</v>
      </c>
      <c r="I323" s="43" t="s">
        <v>52</v>
      </c>
      <c r="J323" s="43" t="s">
        <v>771</v>
      </c>
      <c r="K323" s="43" t="s">
        <v>772</v>
      </c>
      <c r="L323" s="43" t="s">
        <v>46</v>
      </c>
      <c r="M323" s="43" t="s">
        <v>49</v>
      </c>
      <c r="N323" s="43" t="s">
        <v>47</v>
      </c>
      <c r="O323" s="43" t="s">
        <v>466</v>
      </c>
      <c r="P323" s="43" t="s">
        <v>48</v>
      </c>
    </row>
    <row r="324" spans="1:16" s="50" customFormat="1" x14ac:dyDescent="0.2">
      <c r="A324" s="44" t="s">
        <v>363</v>
      </c>
      <c r="B324" s="44" t="str">
        <f t="shared" ref="B324:B387" ca="1" si="32">IFERROR(INDIRECT(ADDRESS(16,3,,,$A324)),"")</f>
        <v/>
      </c>
      <c r="C324" s="46" t="str">
        <f t="shared" ref="C324:C387" ca="1" si="33">IFERROR(INDIRECT(ADDRESS(11,3,,,$A324)),"")</f>
        <v/>
      </c>
      <c r="D324" s="47"/>
      <c r="E324" s="45"/>
      <c r="F324" s="47"/>
      <c r="G324" s="46" t="str">
        <f t="shared" ref="G324:G387" ca="1" si="34">IFERROR(IF(OR(INDIRECT(ADDRESS(52,2,,,$A324))="",INDIRECT(ADDRESS(52,2,,,$A324))="aaaa-mm-jj"),"",INDIRECT(ADDRESS(52,2,,,$A324))),"")</f>
        <v/>
      </c>
      <c r="H324" s="45"/>
      <c r="I324" s="45"/>
      <c r="J324" s="45"/>
      <c r="K324" s="45"/>
      <c r="L324" s="45"/>
      <c r="M324" s="48" t="str">
        <f t="shared" ref="M324:M387" ca="1" si="35">IFERROR(INDIRECT(ADDRESS(46,9,,,$A324)),"")</f>
        <v/>
      </c>
      <c r="N324" s="49" t="str">
        <f t="shared" ref="N324:N387" ca="1" si="36">IFERROR(INDIRECT(ADDRESS(46,3,,,$A324)),"")</f>
        <v/>
      </c>
      <c r="O324" s="47"/>
      <c r="P324" s="47"/>
    </row>
    <row r="325" spans="1:16" s="50" customFormat="1" x14ac:dyDescent="0.2">
      <c r="A325" s="44" t="s">
        <v>364</v>
      </c>
      <c r="B325" s="44" t="str">
        <f t="shared" ca="1" si="32"/>
        <v/>
      </c>
      <c r="C325" s="46" t="str">
        <f t="shared" ca="1" si="33"/>
        <v/>
      </c>
      <c r="D325" s="47"/>
      <c r="E325" s="45"/>
      <c r="F325" s="47"/>
      <c r="G325" s="46" t="str">
        <f t="shared" ca="1" si="34"/>
        <v/>
      </c>
      <c r="H325" s="45"/>
      <c r="I325" s="45"/>
      <c r="J325" s="45"/>
      <c r="K325" s="45"/>
      <c r="L325" s="45"/>
      <c r="M325" s="48" t="str">
        <f t="shared" ca="1" si="35"/>
        <v/>
      </c>
      <c r="N325" s="49" t="str">
        <f t="shared" ca="1" si="36"/>
        <v/>
      </c>
      <c r="O325" s="47"/>
      <c r="P325" s="47"/>
    </row>
    <row r="326" spans="1:16" s="50" customFormat="1" x14ac:dyDescent="0.2">
      <c r="A326" s="44" t="s">
        <v>365</v>
      </c>
      <c r="B326" s="44" t="str">
        <f t="shared" ca="1" si="32"/>
        <v/>
      </c>
      <c r="C326" s="46" t="str">
        <f t="shared" ca="1" si="33"/>
        <v/>
      </c>
      <c r="D326" s="47"/>
      <c r="E326" s="45"/>
      <c r="F326" s="47"/>
      <c r="G326" s="46" t="str">
        <f t="shared" ca="1" si="34"/>
        <v/>
      </c>
      <c r="H326" s="45"/>
      <c r="I326" s="45"/>
      <c r="J326" s="45"/>
      <c r="K326" s="45"/>
      <c r="L326" s="45"/>
      <c r="M326" s="48" t="str">
        <f t="shared" ca="1" si="35"/>
        <v/>
      </c>
      <c r="N326" s="49" t="str">
        <f t="shared" ca="1" si="36"/>
        <v/>
      </c>
      <c r="O326" s="47"/>
      <c r="P326" s="47"/>
    </row>
    <row r="327" spans="1:16" s="50" customFormat="1" x14ac:dyDescent="0.2">
      <c r="A327" s="44" t="s">
        <v>366</v>
      </c>
      <c r="B327" s="44" t="str">
        <f t="shared" ca="1" si="32"/>
        <v/>
      </c>
      <c r="C327" s="46" t="str">
        <f t="shared" ca="1" si="33"/>
        <v/>
      </c>
      <c r="D327" s="47"/>
      <c r="E327" s="45"/>
      <c r="F327" s="47"/>
      <c r="G327" s="46" t="str">
        <f t="shared" ca="1" si="34"/>
        <v/>
      </c>
      <c r="H327" s="45"/>
      <c r="I327" s="45"/>
      <c r="J327" s="45"/>
      <c r="K327" s="45"/>
      <c r="L327" s="45"/>
      <c r="M327" s="48" t="str">
        <f t="shared" ca="1" si="35"/>
        <v/>
      </c>
      <c r="N327" s="49" t="str">
        <f t="shared" ca="1" si="36"/>
        <v/>
      </c>
      <c r="O327" s="47"/>
      <c r="P327" s="47"/>
    </row>
    <row r="328" spans="1:16" s="50" customFormat="1" x14ac:dyDescent="0.2">
      <c r="A328" s="44" t="s">
        <v>367</v>
      </c>
      <c r="B328" s="44" t="str">
        <f t="shared" ca="1" si="32"/>
        <v/>
      </c>
      <c r="C328" s="46" t="str">
        <f t="shared" ca="1" si="33"/>
        <v/>
      </c>
      <c r="D328" s="47"/>
      <c r="E328" s="45"/>
      <c r="F328" s="47"/>
      <c r="G328" s="46" t="str">
        <f t="shared" ca="1" si="34"/>
        <v/>
      </c>
      <c r="H328" s="45"/>
      <c r="I328" s="45"/>
      <c r="J328" s="45"/>
      <c r="K328" s="45"/>
      <c r="L328" s="45"/>
      <c r="M328" s="48" t="str">
        <f t="shared" ca="1" si="35"/>
        <v/>
      </c>
      <c r="N328" s="49" t="str">
        <f t="shared" ca="1" si="36"/>
        <v/>
      </c>
      <c r="O328" s="47"/>
      <c r="P328" s="47"/>
    </row>
    <row r="329" spans="1:16" s="50" customFormat="1" x14ac:dyDescent="0.2">
      <c r="A329" s="44" t="s">
        <v>368</v>
      </c>
      <c r="B329" s="44" t="str">
        <f t="shared" ca="1" si="32"/>
        <v/>
      </c>
      <c r="C329" s="46" t="str">
        <f t="shared" ca="1" si="33"/>
        <v/>
      </c>
      <c r="D329" s="47"/>
      <c r="E329" s="45"/>
      <c r="F329" s="47"/>
      <c r="G329" s="46" t="str">
        <f t="shared" ca="1" si="34"/>
        <v/>
      </c>
      <c r="H329" s="45"/>
      <c r="I329" s="45"/>
      <c r="J329" s="45"/>
      <c r="K329" s="45"/>
      <c r="L329" s="45"/>
      <c r="M329" s="48" t="str">
        <f t="shared" ca="1" si="35"/>
        <v/>
      </c>
      <c r="N329" s="49" t="str">
        <f t="shared" ca="1" si="36"/>
        <v/>
      </c>
      <c r="O329" s="47"/>
      <c r="P329" s="47"/>
    </row>
    <row r="330" spans="1:16" s="50" customFormat="1" x14ac:dyDescent="0.2">
      <c r="A330" s="44" t="s">
        <v>369</v>
      </c>
      <c r="B330" s="44" t="str">
        <f t="shared" ca="1" si="32"/>
        <v/>
      </c>
      <c r="C330" s="46" t="str">
        <f t="shared" ca="1" si="33"/>
        <v/>
      </c>
      <c r="D330" s="47"/>
      <c r="E330" s="45"/>
      <c r="F330" s="47"/>
      <c r="G330" s="46" t="str">
        <f t="shared" ca="1" si="34"/>
        <v/>
      </c>
      <c r="H330" s="45"/>
      <c r="I330" s="45"/>
      <c r="J330" s="45"/>
      <c r="K330" s="45"/>
      <c r="L330" s="45"/>
      <c r="M330" s="48" t="str">
        <f t="shared" ca="1" si="35"/>
        <v/>
      </c>
      <c r="N330" s="49" t="str">
        <f t="shared" ca="1" si="36"/>
        <v/>
      </c>
      <c r="O330" s="47"/>
      <c r="P330" s="47"/>
    </row>
    <row r="331" spans="1:16" s="50" customFormat="1" x14ac:dyDescent="0.2">
      <c r="A331" s="44" t="s">
        <v>370</v>
      </c>
      <c r="B331" s="44" t="str">
        <f t="shared" ca="1" si="32"/>
        <v/>
      </c>
      <c r="C331" s="46" t="str">
        <f t="shared" ca="1" si="33"/>
        <v/>
      </c>
      <c r="D331" s="47"/>
      <c r="E331" s="45"/>
      <c r="F331" s="47"/>
      <c r="G331" s="46" t="str">
        <f t="shared" ca="1" si="34"/>
        <v/>
      </c>
      <c r="H331" s="45"/>
      <c r="I331" s="45"/>
      <c r="J331" s="45"/>
      <c r="K331" s="45"/>
      <c r="L331" s="45"/>
      <c r="M331" s="48" t="str">
        <f t="shared" ca="1" si="35"/>
        <v/>
      </c>
      <c r="N331" s="49" t="str">
        <f t="shared" ca="1" si="36"/>
        <v/>
      </c>
      <c r="O331" s="47"/>
      <c r="P331" s="47"/>
    </row>
    <row r="332" spans="1:16" s="50" customFormat="1" x14ac:dyDescent="0.2">
      <c r="A332" s="44" t="s">
        <v>371</v>
      </c>
      <c r="B332" s="44" t="str">
        <f t="shared" ca="1" si="32"/>
        <v/>
      </c>
      <c r="C332" s="46" t="str">
        <f t="shared" ca="1" si="33"/>
        <v/>
      </c>
      <c r="D332" s="47"/>
      <c r="E332" s="45"/>
      <c r="F332" s="47"/>
      <c r="G332" s="46" t="str">
        <f t="shared" ca="1" si="34"/>
        <v/>
      </c>
      <c r="H332" s="45"/>
      <c r="I332" s="45"/>
      <c r="J332" s="45"/>
      <c r="K332" s="45"/>
      <c r="L332" s="45"/>
      <c r="M332" s="48" t="str">
        <f t="shared" ca="1" si="35"/>
        <v/>
      </c>
      <c r="N332" s="49" t="str">
        <f t="shared" ca="1" si="36"/>
        <v/>
      </c>
      <c r="O332" s="47"/>
      <c r="P332" s="47"/>
    </row>
    <row r="333" spans="1:16" s="50" customFormat="1" x14ac:dyDescent="0.2">
      <c r="A333" s="44" t="s">
        <v>372</v>
      </c>
      <c r="B333" s="44" t="str">
        <f t="shared" ca="1" si="32"/>
        <v/>
      </c>
      <c r="C333" s="46" t="str">
        <f t="shared" ca="1" si="33"/>
        <v/>
      </c>
      <c r="D333" s="47"/>
      <c r="E333" s="45"/>
      <c r="F333" s="47"/>
      <c r="G333" s="46" t="str">
        <f t="shared" ca="1" si="34"/>
        <v/>
      </c>
      <c r="H333" s="45"/>
      <c r="I333" s="45"/>
      <c r="J333" s="45"/>
      <c r="K333" s="45"/>
      <c r="L333" s="45"/>
      <c r="M333" s="48" t="str">
        <f t="shared" ca="1" si="35"/>
        <v/>
      </c>
      <c r="N333" s="49" t="str">
        <f t="shared" ca="1" si="36"/>
        <v/>
      </c>
      <c r="O333" s="47"/>
      <c r="P333" s="47"/>
    </row>
    <row r="334" spans="1:16" s="50" customFormat="1" x14ac:dyDescent="0.2">
      <c r="A334" s="44" t="s">
        <v>373</v>
      </c>
      <c r="B334" s="44" t="str">
        <f t="shared" ca="1" si="32"/>
        <v/>
      </c>
      <c r="C334" s="46" t="str">
        <f t="shared" ca="1" si="33"/>
        <v/>
      </c>
      <c r="D334" s="47"/>
      <c r="E334" s="45"/>
      <c r="F334" s="47"/>
      <c r="G334" s="46" t="str">
        <f t="shared" ca="1" si="34"/>
        <v/>
      </c>
      <c r="H334" s="45"/>
      <c r="I334" s="45"/>
      <c r="J334" s="45"/>
      <c r="K334" s="45"/>
      <c r="L334" s="45"/>
      <c r="M334" s="48" t="str">
        <f t="shared" ca="1" si="35"/>
        <v/>
      </c>
      <c r="N334" s="49" t="str">
        <f t="shared" ca="1" si="36"/>
        <v/>
      </c>
      <c r="O334" s="47"/>
      <c r="P334" s="47"/>
    </row>
    <row r="335" spans="1:16" s="50" customFormat="1" x14ac:dyDescent="0.2">
      <c r="A335" s="44" t="s">
        <v>374</v>
      </c>
      <c r="B335" s="44" t="str">
        <f t="shared" ca="1" si="32"/>
        <v/>
      </c>
      <c r="C335" s="46" t="str">
        <f t="shared" ca="1" si="33"/>
        <v/>
      </c>
      <c r="D335" s="47"/>
      <c r="E335" s="45"/>
      <c r="F335" s="47"/>
      <c r="G335" s="46" t="str">
        <f t="shared" ca="1" si="34"/>
        <v/>
      </c>
      <c r="H335" s="45"/>
      <c r="I335" s="45"/>
      <c r="J335" s="45"/>
      <c r="K335" s="45"/>
      <c r="L335" s="45"/>
      <c r="M335" s="48" t="str">
        <f t="shared" ca="1" si="35"/>
        <v/>
      </c>
      <c r="N335" s="49" t="str">
        <f t="shared" ca="1" si="36"/>
        <v/>
      </c>
      <c r="O335" s="47"/>
      <c r="P335" s="47"/>
    </row>
    <row r="336" spans="1:16" s="50" customFormat="1" x14ac:dyDescent="0.2">
      <c r="A336" s="44" t="s">
        <v>375</v>
      </c>
      <c r="B336" s="44" t="str">
        <f t="shared" ca="1" si="32"/>
        <v/>
      </c>
      <c r="C336" s="46" t="str">
        <f t="shared" ca="1" si="33"/>
        <v/>
      </c>
      <c r="D336" s="47"/>
      <c r="E336" s="45"/>
      <c r="F336" s="47"/>
      <c r="G336" s="46" t="str">
        <f t="shared" ca="1" si="34"/>
        <v/>
      </c>
      <c r="H336" s="45"/>
      <c r="I336" s="45"/>
      <c r="J336" s="45"/>
      <c r="K336" s="45"/>
      <c r="L336" s="45"/>
      <c r="M336" s="48" t="str">
        <f t="shared" ca="1" si="35"/>
        <v/>
      </c>
      <c r="N336" s="49" t="str">
        <f t="shared" ca="1" si="36"/>
        <v/>
      </c>
      <c r="O336" s="47"/>
      <c r="P336" s="47"/>
    </row>
    <row r="337" spans="1:16" s="50" customFormat="1" x14ac:dyDescent="0.2">
      <c r="A337" s="44" t="s">
        <v>376</v>
      </c>
      <c r="B337" s="44" t="str">
        <f t="shared" ca="1" si="32"/>
        <v/>
      </c>
      <c r="C337" s="46" t="str">
        <f t="shared" ca="1" si="33"/>
        <v/>
      </c>
      <c r="D337" s="47"/>
      <c r="E337" s="45"/>
      <c r="F337" s="47"/>
      <c r="G337" s="46" t="str">
        <f t="shared" ca="1" si="34"/>
        <v/>
      </c>
      <c r="H337" s="45"/>
      <c r="I337" s="45"/>
      <c r="J337" s="45"/>
      <c r="K337" s="45"/>
      <c r="L337" s="45"/>
      <c r="M337" s="48" t="str">
        <f t="shared" ca="1" si="35"/>
        <v/>
      </c>
      <c r="N337" s="49" t="str">
        <f t="shared" ca="1" si="36"/>
        <v/>
      </c>
      <c r="O337" s="47"/>
      <c r="P337" s="47"/>
    </row>
    <row r="338" spans="1:16" s="50" customFormat="1" x14ac:dyDescent="0.2">
      <c r="A338" s="44" t="s">
        <v>377</v>
      </c>
      <c r="B338" s="44" t="str">
        <f t="shared" ca="1" si="32"/>
        <v/>
      </c>
      <c r="C338" s="46" t="str">
        <f t="shared" ca="1" si="33"/>
        <v/>
      </c>
      <c r="D338" s="47"/>
      <c r="E338" s="45"/>
      <c r="F338" s="47"/>
      <c r="G338" s="46" t="str">
        <f t="shared" ca="1" si="34"/>
        <v/>
      </c>
      <c r="H338" s="45"/>
      <c r="I338" s="45"/>
      <c r="J338" s="45"/>
      <c r="K338" s="45"/>
      <c r="L338" s="45"/>
      <c r="M338" s="48" t="str">
        <f t="shared" ca="1" si="35"/>
        <v/>
      </c>
      <c r="N338" s="49" t="str">
        <f t="shared" ca="1" si="36"/>
        <v/>
      </c>
      <c r="O338" s="47"/>
      <c r="P338" s="47"/>
    </row>
    <row r="339" spans="1:16" s="50" customFormat="1" x14ac:dyDescent="0.2">
      <c r="A339" s="44" t="s">
        <v>378</v>
      </c>
      <c r="B339" s="44" t="str">
        <f t="shared" ca="1" si="32"/>
        <v/>
      </c>
      <c r="C339" s="46" t="str">
        <f t="shared" ca="1" si="33"/>
        <v/>
      </c>
      <c r="D339" s="47"/>
      <c r="E339" s="45"/>
      <c r="F339" s="47"/>
      <c r="G339" s="46" t="str">
        <f t="shared" ca="1" si="34"/>
        <v/>
      </c>
      <c r="H339" s="45"/>
      <c r="I339" s="45"/>
      <c r="J339" s="45"/>
      <c r="K339" s="45"/>
      <c r="L339" s="45"/>
      <c r="M339" s="48" t="str">
        <f t="shared" ca="1" si="35"/>
        <v/>
      </c>
      <c r="N339" s="49" t="str">
        <f t="shared" ca="1" si="36"/>
        <v/>
      </c>
      <c r="O339" s="47"/>
      <c r="P339" s="47"/>
    </row>
    <row r="340" spans="1:16" s="50" customFormat="1" x14ac:dyDescent="0.2">
      <c r="A340" s="44" t="s">
        <v>379</v>
      </c>
      <c r="B340" s="44" t="str">
        <f t="shared" ca="1" si="32"/>
        <v/>
      </c>
      <c r="C340" s="46" t="str">
        <f t="shared" ca="1" si="33"/>
        <v/>
      </c>
      <c r="D340" s="47"/>
      <c r="E340" s="45"/>
      <c r="F340" s="47"/>
      <c r="G340" s="46" t="str">
        <f t="shared" ca="1" si="34"/>
        <v/>
      </c>
      <c r="H340" s="45"/>
      <c r="I340" s="45"/>
      <c r="J340" s="45"/>
      <c r="K340" s="45"/>
      <c r="L340" s="45"/>
      <c r="M340" s="48" t="str">
        <f t="shared" ca="1" si="35"/>
        <v/>
      </c>
      <c r="N340" s="49" t="str">
        <f t="shared" ca="1" si="36"/>
        <v/>
      </c>
      <c r="O340" s="47"/>
      <c r="P340" s="47"/>
    </row>
    <row r="341" spans="1:16" s="50" customFormat="1" x14ac:dyDescent="0.2">
      <c r="A341" s="44" t="s">
        <v>380</v>
      </c>
      <c r="B341" s="44" t="str">
        <f t="shared" ca="1" si="32"/>
        <v/>
      </c>
      <c r="C341" s="46" t="str">
        <f t="shared" ca="1" si="33"/>
        <v/>
      </c>
      <c r="D341" s="47"/>
      <c r="E341" s="45"/>
      <c r="F341" s="47"/>
      <c r="G341" s="46" t="str">
        <f t="shared" ca="1" si="34"/>
        <v/>
      </c>
      <c r="H341" s="45"/>
      <c r="I341" s="45"/>
      <c r="J341" s="45"/>
      <c r="K341" s="45"/>
      <c r="L341" s="45"/>
      <c r="M341" s="48" t="str">
        <f t="shared" ca="1" si="35"/>
        <v/>
      </c>
      <c r="N341" s="49" t="str">
        <f t="shared" ca="1" si="36"/>
        <v/>
      </c>
      <c r="O341" s="47"/>
      <c r="P341" s="47"/>
    </row>
    <row r="342" spans="1:16" s="50" customFormat="1" x14ac:dyDescent="0.2">
      <c r="A342" s="44" t="s">
        <v>381</v>
      </c>
      <c r="B342" s="44" t="str">
        <f t="shared" ca="1" si="32"/>
        <v/>
      </c>
      <c r="C342" s="46" t="str">
        <f t="shared" ca="1" si="33"/>
        <v/>
      </c>
      <c r="D342" s="47"/>
      <c r="E342" s="45"/>
      <c r="F342" s="47"/>
      <c r="G342" s="46" t="str">
        <f t="shared" ca="1" si="34"/>
        <v/>
      </c>
      <c r="H342" s="45"/>
      <c r="I342" s="45"/>
      <c r="J342" s="45"/>
      <c r="K342" s="45"/>
      <c r="L342" s="45"/>
      <c r="M342" s="48" t="str">
        <f t="shared" ca="1" si="35"/>
        <v/>
      </c>
      <c r="N342" s="49" t="str">
        <f t="shared" ca="1" si="36"/>
        <v/>
      </c>
      <c r="O342" s="47"/>
      <c r="P342" s="47"/>
    </row>
    <row r="343" spans="1:16" s="50" customFormat="1" x14ac:dyDescent="0.2">
      <c r="A343" s="44" t="s">
        <v>382</v>
      </c>
      <c r="B343" s="44" t="str">
        <f t="shared" ca="1" si="32"/>
        <v/>
      </c>
      <c r="C343" s="46" t="str">
        <f t="shared" ca="1" si="33"/>
        <v/>
      </c>
      <c r="D343" s="47"/>
      <c r="E343" s="45"/>
      <c r="F343" s="47"/>
      <c r="G343" s="46" t="str">
        <f t="shared" ca="1" si="34"/>
        <v/>
      </c>
      <c r="H343" s="45"/>
      <c r="I343" s="45"/>
      <c r="J343" s="45"/>
      <c r="K343" s="45"/>
      <c r="L343" s="45"/>
      <c r="M343" s="48" t="str">
        <f t="shared" ca="1" si="35"/>
        <v/>
      </c>
      <c r="N343" s="49" t="str">
        <f t="shared" ca="1" si="36"/>
        <v/>
      </c>
      <c r="O343" s="47"/>
      <c r="P343" s="47"/>
    </row>
    <row r="344" spans="1:16" s="50" customFormat="1" x14ac:dyDescent="0.2">
      <c r="A344" s="44" t="s">
        <v>383</v>
      </c>
      <c r="B344" s="44" t="str">
        <f t="shared" ca="1" si="32"/>
        <v/>
      </c>
      <c r="C344" s="46" t="str">
        <f t="shared" ca="1" si="33"/>
        <v/>
      </c>
      <c r="D344" s="47"/>
      <c r="E344" s="45"/>
      <c r="F344" s="47"/>
      <c r="G344" s="46" t="str">
        <f t="shared" ca="1" si="34"/>
        <v/>
      </c>
      <c r="H344" s="45"/>
      <c r="I344" s="45"/>
      <c r="J344" s="45"/>
      <c r="K344" s="45"/>
      <c r="L344" s="45"/>
      <c r="M344" s="48" t="str">
        <f t="shared" ca="1" si="35"/>
        <v/>
      </c>
      <c r="N344" s="49" t="str">
        <f t="shared" ca="1" si="36"/>
        <v/>
      </c>
      <c r="O344" s="47"/>
      <c r="P344" s="47"/>
    </row>
    <row r="345" spans="1:16" s="50" customFormat="1" x14ac:dyDescent="0.2">
      <c r="A345" s="44" t="s">
        <v>384</v>
      </c>
      <c r="B345" s="44" t="str">
        <f t="shared" ca="1" si="32"/>
        <v/>
      </c>
      <c r="C345" s="46" t="str">
        <f t="shared" ca="1" si="33"/>
        <v/>
      </c>
      <c r="D345" s="47"/>
      <c r="E345" s="45"/>
      <c r="F345" s="47"/>
      <c r="G345" s="46" t="str">
        <f t="shared" ca="1" si="34"/>
        <v/>
      </c>
      <c r="H345" s="45"/>
      <c r="I345" s="45"/>
      <c r="J345" s="45"/>
      <c r="K345" s="45"/>
      <c r="L345" s="45"/>
      <c r="M345" s="48" t="str">
        <f t="shared" ca="1" si="35"/>
        <v/>
      </c>
      <c r="N345" s="49" t="str">
        <f t="shared" ca="1" si="36"/>
        <v/>
      </c>
      <c r="O345" s="47"/>
      <c r="P345" s="47"/>
    </row>
    <row r="346" spans="1:16" s="50" customFormat="1" x14ac:dyDescent="0.2">
      <c r="A346" s="44" t="s">
        <v>385</v>
      </c>
      <c r="B346" s="44" t="str">
        <f t="shared" ca="1" si="32"/>
        <v/>
      </c>
      <c r="C346" s="46" t="str">
        <f t="shared" ca="1" si="33"/>
        <v/>
      </c>
      <c r="D346" s="47"/>
      <c r="E346" s="45"/>
      <c r="F346" s="47"/>
      <c r="G346" s="46" t="str">
        <f t="shared" ca="1" si="34"/>
        <v/>
      </c>
      <c r="H346" s="45"/>
      <c r="I346" s="45"/>
      <c r="J346" s="45"/>
      <c r="K346" s="45"/>
      <c r="L346" s="45"/>
      <c r="M346" s="48" t="str">
        <f t="shared" ca="1" si="35"/>
        <v/>
      </c>
      <c r="N346" s="49" t="str">
        <f t="shared" ca="1" si="36"/>
        <v/>
      </c>
      <c r="O346" s="47"/>
      <c r="P346" s="47"/>
    </row>
    <row r="347" spans="1:16" s="50" customFormat="1" x14ac:dyDescent="0.2">
      <c r="A347" s="44" t="s">
        <v>386</v>
      </c>
      <c r="B347" s="44" t="str">
        <f t="shared" ca="1" si="32"/>
        <v/>
      </c>
      <c r="C347" s="46" t="str">
        <f t="shared" ca="1" si="33"/>
        <v/>
      </c>
      <c r="D347" s="47"/>
      <c r="E347" s="45"/>
      <c r="F347" s="47"/>
      <c r="G347" s="46" t="str">
        <f t="shared" ca="1" si="34"/>
        <v/>
      </c>
      <c r="H347" s="45"/>
      <c r="I347" s="45"/>
      <c r="J347" s="45"/>
      <c r="K347" s="45"/>
      <c r="L347" s="45"/>
      <c r="M347" s="48" t="str">
        <f t="shared" ca="1" si="35"/>
        <v/>
      </c>
      <c r="N347" s="49" t="str">
        <f t="shared" ca="1" si="36"/>
        <v/>
      </c>
      <c r="O347" s="47"/>
      <c r="P347" s="47"/>
    </row>
    <row r="348" spans="1:16" s="50" customFormat="1" x14ac:dyDescent="0.2">
      <c r="A348" s="44" t="s">
        <v>387</v>
      </c>
      <c r="B348" s="44" t="str">
        <f t="shared" ca="1" si="32"/>
        <v/>
      </c>
      <c r="C348" s="46" t="str">
        <f t="shared" ca="1" si="33"/>
        <v/>
      </c>
      <c r="D348" s="47"/>
      <c r="E348" s="45"/>
      <c r="F348" s="47"/>
      <c r="G348" s="46" t="str">
        <f t="shared" ca="1" si="34"/>
        <v/>
      </c>
      <c r="H348" s="45"/>
      <c r="I348" s="45"/>
      <c r="J348" s="45"/>
      <c r="K348" s="45"/>
      <c r="L348" s="45"/>
      <c r="M348" s="48" t="str">
        <f t="shared" ca="1" si="35"/>
        <v/>
      </c>
      <c r="N348" s="49" t="str">
        <f t="shared" ca="1" si="36"/>
        <v/>
      </c>
      <c r="O348" s="47"/>
      <c r="P348" s="47"/>
    </row>
    <row r="349" spans="1:16" s="50" customFormat="1" x14ac:dyDescent="0.2">
      <c r="A349" s="44" t="s">
        <v>388</v>
      </c>
      <c r="B349" s="44" t="str">
        <f t="shared" ca="1" si="32"/>
        <v/>
      </c>
      <c r="C349" s="46" t="str">
        <f t="shared" ca="1" si="33"/>
        <v/>
      </c>
      <c r="D349" s="47"/>
      <c r="E349" s="45"/>
      <c r="F349" s="47"/>
      <c r="G349" s="46" t="str">
        <f t="shared" ca="1" si="34"/>
        <v/>
      </c>
      <c r="H349" s="45"/>
      <c r="I349" s="45"/>
      <c r="J349" s="45"/>
      <c r="K349" s="45"/>
      <c r="L349" s="45"/>
      <c r="M349" s="48" t="str">
        <f t="shared" ca="1" si="35"/>
        <v/>
      </c>
      <c r="N349" s="49" t="str">
        <f t="shared" ca="1" si="36"/>
        <v/>
      </c>
      <c r="O349" s="47"/>
      <c r="P349" s="47"/>
    </row>
    <row r="350" spans="1:16" s="50" customFormat="1" x14ac:dyDescent="0.2">
      <c r="A350" s="44" t="s">
        <v>389</v>
      </c>
      <c r="B350" s="44" t="str">
        <f t="shared" ca="1" si="32"/>
        <v/>
      </c>
      <c r="C350" s="46" t="str">
        <f t="shared" ca="1" si="33"/>
        <v/>
      </c>
      <c r="D350" s="47"/>
      <c r="E350" s="45"/>
      <c r="F350" s="47"/>
      <c r="G350" s="46" t="str">
        <f t="shared" ca="1" si="34"/>
        <v/>
      </c>
      <c r="H350" s="45"/>
      <c r="I350" s="45"/>
      <c r="J350" s="45"/>
      <c r="K350" s="45"/>
      <c r="L350" s="45"/>
      <c r="M350" s="48" t="str">
        <f t="shared" ca="1" si="35"/>
        <v/>
      </c>
      <c r="N350" s="49" t="str">
        <f t="shared" ca="1" si="36"/>
        <v/>
      </c>
      <c r="O350" s="47"/>
      <c r="P350" s="47"/>
    </row>
    <row r="351" spans="1:16" s="50" customFormat="1" x14ac:dyDescent="0.2">
      <c r="A351" s="44" t="s">
        <v>390</v>
      </c>
      <c r="B351" s="44" t="str">
        <f t="shared" ca="1" si="32"/>
        <v/>
      </c>
      <c r="C351" s="46" t="str">
        <f t="shared" ca="1" si="33"/>
        <v/>
      </c>
      <c r="D351" s="47"/>
      <c r="E351" s="45"/>
      <c r="F351" s="47"/>
      <c r="G351" s="46" t="str">
        <f t="shared" ca="1" si="34"/>
        <v/>
      </c>
      <c r="H351" s="45"/>
      <c r="I351" s="45"/>
      <c r="J351" s="45"/>
      <c r="K351" s="45"/>
      <c r="L351" s="45"/>
      <c r="M351" s="48" t="str">
        <f t="shared" ca="1" si="35"/>
        <v/>
      </c>
      <c r="N351" s="49" t="str">
        <f t="shared" ca="1" si="36"/>
        <v/>
      </c>
      <c r="O351" s="47"/>
      <c r="P351" s="47"/>
    </row>
    <row r="352" spans="1:16" s="50" customFormat="1" x14ac:dyDescent="0.2">
      <c r="A352" s="44" t="s">
        <v>391</v>
      </c>
      <c r="B352" s="44" t="str">
        <f t="shared" ca="1" si="32"/>
        <v/>
      </c>
      <c r="C352" s="46" t="str">
        <f t="shared" ca="1" si="33"/>
        <v/>
      </c>
      <c r="D352" s="47"/>
      <c r="E352" s="45"/>
      <c r="F352" s="47"/>
      <c r="G352" s="46" t="str">
        <f t="shared" ca="1" si="34"/>
        <v/>
      </c>
      <c r="H352" s="45"/>
      <c r="I352" s="45"/>
      <c r="J352" s="45"/>
      <c r="K352" s="45"/>
      <c r="L352" s="45"/>
      <c r="M352" s="48" t="str">
        <f t="shared" ca="1" si="35"/>
        <v/>
      </c>
      <c r="N352" s="49" t="str">
        <f t="shared" ca="1" si="36"/>
        <v/>
      </c>
      <c r="O352" s="47"/>
      <c r="P352" s="47"/>
    </row>
    <row r="353" spans="1:16" s="50" customFormat="1" x14ac:dyDescent="0.2">
      <c r="A353" s="44" t="s">
        <v>392</v>
      </c>
      <c r="B353" s="44" t="str">
        <f t="shared" ca="1" si="32"/>
        <v/>
      </c>
      <c r="C353" s="46" t="str">
        <f t="shared" ca="1" si="33"/>
        <v/>
      </c>
      <c r="D353" s="47"/>
      <c r="E353" s="45"/>
      <c r="F353" s="47"/>
      <c r="G353" s="46" t="str">
        <f t="shared" ca="1" si="34"/>
        <v/>
      </c>
      <c r="H353" s="45"/>
      <c r="I353" s="45"/>
      <c r="J353" s="45"/>
      <c r="K353" s="45"/>
      <c r="L353" s="45"/>
      <c r="M353" s="48" t="str">
        <f t="shared" ca="1" si="35"/>
        <v/>
      </c>
      <c r="N353" s="49" t="str">
        <f t="shared" ca="1" si="36"/>
        <v/>
      </c>
      <c r="O353" s="47"/>
      <c r="P353" s="47"/>
    </row>
    <row r="354" spans="1:16" s="50" customFormat="1" x14ac:dyDescent="0.2">
      <c r="A354" s="44" t="s">
        <v>393</v>
      </c>
      <c r="B354" s="44" t="str">
        <f t="shared" ca="1" si="32"/>
        <v/>
      </c>
      <c r="C354" s="46" t="str">
        <f t="shared" ca="1" si="33"/>
        <v/>
      </c>
      <c r="D354" s="47"/>
      <c r="E354" s="45"/>
      <c r="F354" s="47"/>
      <c r="G354" s="46" t="str">
        <f t="shared" ca="1" si="34"/>
        <v/>
      </c>
      <c r="H354" s="45"/>
      <c r="I354" s="45"/>
      <c r="J354" s="45"/>
      <c r="K354" s="45"/>
      <c r="L354" s="45"/>
      <c r="M354" s="48" t="str">
        <f t="shared" ca="1" si="35"/>
        <v/>
      </c>
      <c r="N354" s="49" t="str">
        <f t="shared" ca="1" si="36"/>
        <v/>
      </c>
      <c r="O354" s="47"/>
      <c r="P354" s="47"/>
    </row>
    <row r="355" spans="1:16" s="50" customFormat="1" x14ac:dyDescent="0.2">
      <c r="A355" s="44" t="s">
        <v>394</v>
      </c>
      <c r="B355" s="44" t="str">
        <f t="shared" ca="1" si="32"/>
        <v/>
      </c>
      <c r="C355" s="46" t="str">
        <f t="shared" ca="1" si="33"/>
        <v/>
      </c>
      <c r="D355" s="47"/>
      <c r="E355" s="45"/>
      <c r="F355" s="47"/>
      <c r="G355" s="46" t="str">
        <f t="shared" ca="1" si="34"/>
        <v/>
      </c>
      <c r="H355" s="45"/>
      <c r="I355" s="45"/>
      <c r="J355" s="45"/>
      <c r="K355" s="45"/>
      <c r="L355" s="45"/>
      <c r="M355" s="48" t="str">
        <f t="shared" ca="1" si="35"/>
        <v/>
      </c>
      <c r="N355" s="49" t="str">
        <f t="shared" ca="1" si="36"/>
        <v/>
      </c>
      <c r="O355" s="47"/>
      <c r="P355" s="47"/>
    </row>
    <row r="356" spans="1:16" s="50" customFormat="1" x14ac:dyDescent="0.2">
      <c r="A356" s="44" t="s">
        <v>395</v>
      </c>
      <c r="B356" s="44" t="str">
        <f t="shared" ca="1" si="32"/>
        <v/>
      </c>
      <c r="C356" s="46" t="str">
        <f t="shared" ca="1" si="33"/>
        <v/>
      </c>
      <c r="D356" s="47"/>
      <c r="E356" s="45"/>
      <c r="F356" s="47"/>
      <c r="G356" s="46" t="str">
        <f t="shared" ca="1" si="34"/>
        <v/>
      </c>
      <c r="H356" s="45"/>
      <c r="I356" s="45"/>
      <c r="J356" s="45"/>
      <c r="K356" s="45"/>
      <c r="L356" s="45"/>
      <c r="M356" s="48" t="str">
        <f t="shared" ca="1" si="35"/>
        <v/>
      </c>
      <c r="N356" s="49" t="str">
        <f t="shared" ca="1" si="36"/>
        <v/>
      </c>
      <c r="O356" s="47"/>
      <c r="P356" s="47"/>
    </row>
    <row r="357" spans="1:16" s="50" customFormat="1" x14ac:dyDescent="0.2">
      <c r="A357" s="44" t="s">
        <v>396</v>
      </c>
      <c r="B357" s="44" t="str">
        <f t="shared" ca="1" si="32"/>
        <v/>
      </c>
      <c r="C357" s="46" t="str">
        <f t="shared" ca="1" si="33"/>
        <v/>
      </c>
      <c r="D357" s="47"/>
      <c r="E357" s="45"/>
      <c r="F357" s="47"/>
      <c r="G357" s="46" t="str">
        <f t="shared" ca="1" si="34"/>
        <v/>
      </c>
      <c r="H357" s="45"/>
      <c r="I357" s="45"/>
      <c r="J357" s="45"/>
      <c r="K357" s="45"/>
      <c r="L357" s="45"/>
      <c r="M357" s="48" t="str">
        <f t="shared" ca="1" si="35"/>
        <v/>
      </c>
      <c r="N357" s="49" t="str">
        <f t="shared" ca="1" si="36"/>
        <v/>
      </c>
      <c r="O357" s="47"/>
      <c r="P357" s="47"/>
    </row>
    <row r="358" spans="1:16" s="50" customFormat="1" x14ac:dyDescent="0.2">
      <c r="A358" s="44" t="s">
        <v>397</v>
      </c>
      <c r="B358" s="44" t="str">
        <f t="shared" ca="1" si="32"/>
        <v/>
      </c>
      <c r="C358" s="46" t="str">
        <f t="shared" ca="1" si="33"/>
        <v/>
      </c>
      <c r="D358" s="47"/>
      <c r="E358" s="45"/>
      <c r="F358" s="47"/>
      <c r="G358" s="46" t="str">
        <f t="shared" ca="1" si="34"/>
        <v/>
      </c>
      <c r="H358" s="45"/>
      <c r="I358" s="45"/>
      <c r="J358" s="45"/>
      <c r="K358" s="45"/>
      <c r="L358" s="45"/>
      <c r="M358" s="48" t="str">
        <f t="shared" ca="1" si="35"/>
        <v/>
      </c>
      <c r="N358" s="49" t="str">
        <f t="shared" ca="1" si="36"/>
        <v/>
      </c>
      <c r="O358" s="47"/>
      <c r="P358" s="47"/>
    </row>
    <row r="359" spans="1:16" s="50" customFormat="1" x14ac:dyDescent="0.2">
      <c r="A359" s="44" t="s">
        <v>398</v>
      </c>
      <c r="B359" s="44" t="str">
        <f t="shared" ca="1" si="32"/>
        <v/>
      </c>
      <c r="C359" s="46" t="str">
        <f t="shared" ca="1" si="33"/>
        <v/>
      </c>
      <c r="D359" s="47"/>
      <c r="E359" s="45"/>
      <c r="F359" s="47"/>
      <c r="G359" s="46" t="str">
        <f t="shared" ca="1" si="34"/>
        <v/>
      </c>
      <c r="H359" s="45"/>
      <c r="I359" s="45"/>
      <c r="J359" s="45"/>
      <c r="K359" s="45"/>
      <c r="L359" s="45"/>
      <c r="M359" s="48" t="str">
        <f t="shared" ca="1" si="35"/>
        <v/>
      </c>
      <c r="N359" s="49" t="str">
        <f t="shared" ca="1" si="36"/>
        <v/>
      </c>
      <c r="O359" s="47"/>
      <c r="P359" s="47"/>
    </row>
    <row r="360" spans="1:16" s="50" customFormat="1" x14ac:dyDescent="0.2">
      <c r="A360" s="44" t="s">
        <v>399</v>
      </c>
      <c r="B360" s="44" t="str">
        <f t="shared" ca="1" si="32"/>
        <v/>
      </c>
      <c r="C360" s="46" t="str">
        <f t="shared" ca="1" si="33"/>
        <v/>
      </c>
      <c r="D360" s="47"/>
      <c r="E360" s="45"/>
      <c r="F360" s="47"/>
      <c r="G360" s="46" t="str">
        <f t="shared" ca="1" si="34"/>
        <v/>
      </c>
      <c r="H360" s="45"/>
      <c r="I360" s="45"/>
      <c r="J360" s="45"/>
      <c r="K360" s="45"/>
      <c r="L360" s="45"/>
      <c r="M360" s="48" t="str">
        <f t="shared" ca="1" si="35"/>
        <v/>
      </c>
      <c r="N360" s="49" t="str">
        <f t="shared" ca="1" si="36"/>
        <v/>
      </c>
      <c r="O360" s="47"/>
      <c r="P360" s="47"/>
    </row>
    <row r="361" spans="1:16" s="50" customFormat="1" x14ac:dyDescent="0.2">
      <c r="A361" s="44" t="s">
        <v>400</v>
      </c>
      <c r="B361" s="44" t="str">
        <f t="shared" ca="1" si="32"/>
        <v/>
      </c>
      <c r="C361" s="46" t="str">
        <f t="shared" ca="1" si="33"/>
        <v/>
      </c>
      <c r="D361" s="47"/>
      <c r="E361" s="45"/>
      <c r="F361" s="47"/>
      <c r="G361" s="46" t="str">
        <f t="shared" ca="1" si="34"/>
        <v/>
      </c>
      <c r="H361" s="45"/>
      <c r="I361" s="45"/>
      <c r="J361" s="45"/>
      <c r="K361" s="45"/>
      <c r="L361" s="45"/>
      <c r="M361" s="48" t="str">
        <f t="shared" ca="1" si="35"/>
        <v/>
      </c>
      <c r="N361" s="49" t="str">
        <f t="shared" ca="1" si="36"/>
        <v/>
      </c>
      <c r="O361" s="47"/>
      <c r="P361" s="47"/>
    </row>
    <row r="362" spans="1:16" s="50" customFormat="1" x14ac:dyDescent="0.2">
      <c r="A362" s="44" t="s">
        <v>401</v>
      </c>
      <c r="B362" s="44" t="str">
        <f t="shared" ca="1" si="32"/>
        <v/>
      </c>
      <c r="C362" s="46" t="str">
        <f t="shared" ca="1" si="33"/>
        <v/>
      </c>
      <c r="D362" s="47"/>
      <c r="E362" s="45"/>
      <c r="F362" s="47"/>
      <c r="G362" s="46" t="str">
        <f t="shared" ca="1" si="34"/>
        <v/>
      </c>
      <c r="H362" s="45"/>
      <c r="I362" s="45"/>
      <c r="J362" s="45"/>
      <c r="K362" s="45"/>
      <c r="L362" s="45"/>
      <c r="M362" s="48" t="str">
        <f t="shared" ca="1" si="35"/>
        <v/>
      </c>
      <c r="N362" s="49" t="str">
        <f t="shared" ca="1" si="36"/>
        <v/>
      </c>
      <c r="O362" s="47"/>
      <c r="P362" s="47"/>
    </row>
    <row r="363" spans="1:16" s="50" customFormat="1" x14ac:dyDescent="0.2">
      <c r="A363" s="44" t="s">
        <v>402</v>
      </c>
      <c r="B363" s="44" t="str">
        <f t="shared" ca="1" si="32"/>
        <v/>
      </c>
      <c r="C363" s="46" t="str">
        <f t="shared" ca="1" si="33"/>
        <v/>
      </c>
      <c r="D363" s="47"/>
      <c r="E363" s="45"/>
      <c r="F363" s="47"/>
      <c r="G363" s="46" t="str">
        <f t="shared" ca="1" si="34"/>
        <v/>
      </c>
      <c r="H363" s="45"/>
      <c r="I363" s="45"/>
      <c r="J363" s="45"/>
      <c r="K363" s="45"/>
      <c r="L363" s="45"/>
      <c r="M363" s="48" t="str">
        <f t="shared" ca="1" si="35"/>
        <v/>
      </c>
      <c r="N363" s="49" t="str">
        <f t="shared" ca="1" si="36"/>
        <v/>
      </c>
      <c r="O363" s="47"/>
      <c r="P363" s="47"/>
    </row>
    <row r="364" spans="1:16" s="50" customFormat="1" x14ac:dyDescent="0.2">
      <c r="A364" s="44" t="s">
        <v>403</v>
      </c>
      <c r="B364" s="44" t="str">
        <f t="shared" ca="1" si="32"/>
        <v/>
      </c>
      <c r="C364" s="46" t="str">
        <f t="shared" ca="1" si="33"/>
        <v/>
      </c>
      <c r="D364" s="47"/>
      <c r="E364" s="45"/>
      <c r="F364" s="47"/>
      <c r="G364" s="46" t="str">
        <f t="shared" ca="1" si="34"/>
        <v/>
      </c>
      <c r="H364" s="45"/>
      <c r="I364" s="45"/>
      <c r="J364" s="45"/>
      <c r="K364" s="45"/>
      <c r="L364" s="45"/>
      <c r="M364" s="48" t="str">
        <f t="shared" ca="1" si="35"/>
        <v/>
      </c>
      <c r="N364" s="49" t="str">
        <f t="shared" ca="1" si="36"/>
        <v/>
      </c>
      <c r="O364" s="47"/>
      <c r="P364" s="47"/>
    </row>
    <row r="365" spans="1:16" s="50" customFormat="1" x14ac:dyDescent="0.2">
      <c r="A365" s="44" t="s">
        <v>404</v>
      </c>
      <c r="B365" s="44" t="str">
        <f t="shared" ca="1" si="32"/>
        <v/>
      </c>
      <c r="C365" s="46" t="str">
        <f t="shared" ca="1" si="33"/>
        <v/>
      </c>
      <c r="D365" s="47"/>
      <c r="E365" s="45"/>
      <c r="F365" s="47"/>
      <c r="G365" s="46" t="str">
        <f t="shared" ca="1" si="34"/>
        <v/>
      </c>
      <c r="H365" s="45"/>
      <c r="I365" s="45"/>
      <c r="J365" s="45"/>
      <c r="K365" s="45"/>
      <c r="L365" s="45"/>
      <c r="M365" s="48" t="str">
        <f t="shared" ca="1" si="35"/>
        <v/>
      </c>
      <c r="N365" s="49" t="str">
        <f t="shared" ca="1" si="36"/>
        <v/>
      </c>
      <c r="O365" s="47"/>
      <c r="P365" s="47"/>
    </row>
    <row r="366" spans="1:16" s="50" customFormat="1" x14ac:dyDescent="0.2">
      <c r="A366" s="44" t="s">
        <v>405</v>
      </c>
      <c r="B366" s="44" t="str">
        <f t="shared" ca="1" si="32"/>
        <v/>
      </c>
      <c r="C366" s="46" t="str">
        <f t="shared" ca="1" si="33"/>
        <v/>
      </c>
      <c r="D366" s="47"/>
      <c r="E366" s="45"/>
      <c r="F366" s="47"/>
      <c r="G366" s="46" t="str">
        <f t="shared" ca="1" si="34"/>
        <v/>
      </c>
      <c r="H366" s="45"/>
      <c r="I366" s="45"/>
      <c r="J366" s="45"/>
      <c r="K366" s="45"/>
      <c r="L366" s="45"/>
      <c r="M366" s="48" t="str">
        <f t="shared" ca="1" si="35"/>
        <v/>
      </c>
      <c r="N366" s="49" t="str">
        <f t="shared" ca="1" si="36"/>
        <v/>
      </c>
      <c r="O366" s="47"/>
      <c r="P366" s="47"/>
    </row>
    <row r="367" spans="1:16" s="50" customFormat="1" x14ac:dyDescent="0.2">
      <c r="A367" s="44" t="s">
        <v>406</v>
      </c>
      <c r="B367" s="44" t="str">
        <f t="shared" ca="1" si="32"/>
        <v/>
      </c>
      <c r="C367" s="46" t="str">
        <f t="shared" ca="1" si="33"/>
        <v/>
      </c>
      <c r="D367" s="47"/>
      <c r="E367" s="45"/>
      <c r="F367" s="47"/>
      <c r="G367" s="46" t="str">
        <f t="shared" ca="1" si="34"/>
        <v/>
      </c>
      <c r="H367" s="45"/>
      <c r="I367" s="45"/>
      <c r="J367" s="45"/>
      <c r="K367" s="45"/>
      <c r="L367" s="45"/>
      <c r="M367" s="48" t="str">
        <f t="shared" ca="1" si="35"/>
        <v/>
      </c>
      <c r="N367" s="49" t="str">
        <f t="shared" ca="1" si="36"/>
        <v/>
      </c>
      <c r="O367" s="47"/>
      <c r="P367" s="47"/>
    </row>
    <row r="368" spans="1:16" s="50" customFormat="1" x14ac:dyDescent="0.2">
      <c r="A368" s="44" t="s">
        <v>407</v>
      </c>
      <c r="B368" s="44" t="str">
        <f t="shared" ca="1" si="32"/>
        <v/>
      </c>
      <c r="C368" s="46" t="str">
        <f t="shared" ca="1" si="33"/>
        <v/>
      </c>
      <c r="D368" s="47"/>
      <c r="E368" s="45"/>
      <c r="F368" s="47"/>
      <c r="G368" s="46" t="str">
        <f t="shared" ca="1" si="34"/>
        <v/>
      </c>
      <c r="H368" s="45"/>
      <c r="I368" s="45"/>
      <c r="J368" s="45"/>
      <c r="K368" s="45"/>
      <c r="L368" s="45"/>
      <c r="M368" s="48" t="str">
        <f t="shared" ca="1" si="35"/>
        <v/>
      </c>
      <c r="N368" s="49" t="str">
        <f t="shared" ca="1" si="36"/>
        <v/>
      </c>
      <c r="O368" s="47"/>
      <c r="P368" s="47"/>
    </row>
    <row r="369" spans="1:16" s="50" customFormat="1" x14ac:dyDescent="0.2">
      <c r="A369" s="44" t="s">
        <v>408</v>
      </c>
      <c r="B369" s="44" t="str">
        <f t="shared" ca="1" si="32"/>
        <v/>
      </c>
      <c r="C369" s="46" t="str">
        <f t="shared" ca="1" si="33"/>
        <v/>
      </c>
      <c r="D369" s="47"/>
      <c r="E369" s="45"/>
      <c r="F369" s="47"/>
      <c r="G369" s="46" t="str">
        <f t="shared" ca="1" si="34"/>
        <v/>
      </c>
      <c r="H369" s="45"/>
      <c r="I369" s="45"/>
      <c r="J369" s="45"/>
      <c r="K369" s="45"/>
      <c r="L369" s="45"/>
      <c r="M369" s="48" t="str">
        <f t="shared" ca="1" si="35"/>
        <v/>
      </c>
      <c r="N369" s="49" t="str">
        <f t="shared" ca="1" si="36"/>
        <v/>
      </c>
      <c r="O369" s="47"/>
      <c r="P369" s="47"/>
    </row>
    <row r="370" spans="1:16" s="50" customFormat="1" x14ac:dyDescent="0.2">
      <c r="A370" s="44" t="s">
        <v>409</v>
      </c>
      <c r="B370" s="44" t="str">
        <f t="shared" ca="1" si="32"/>
        <v/>
      </c>
      <c r="C370" s="46" t="str">
        <f t="shared" ca="1" si="33"/>
        <v/>
      </c>
      <c r="D370" s="47"/>
      <c r="E370" s="45"/>
      <c r="F370" s="47"/>
      <c r="G370" s="46" t="str">
        <f t="shared" ca="1" si="34"/>
        <v/>
      </c>
      <c r="H370" s="45"/>
      <c r="I370" s="45"/>
      <c r="J370" s="45"/>
      <c r="K370" s="45"/>
      <c r="L370" s="45"/>
      <c r="M370" s="48" t="str">
        <f t="shared" ca="1" si="35"/>
        <v/>
      </c>
      <c r="N370" s="49" t="str">
        <f t="shared" ca="1" si="36"/>
        <v/>
      </c>
      <c r="O370" s="47"/>
      <c r="P370" s="47"/>
    </row>
    <row r="371" spans="1:16" s="50" customFormat="1" x14ac:dyDescent="0.2">
      <c r="A371" s="44" t="s">
        <v>410</v>
      </c>
      <c r="B371" s="44" t="str">
        <f t="shared" ca="1" si="32"/>
        <v/>
      </c>
      <c r="C371" s="46" t="str">
        <f t="shared" ca="1" si="33"/>
        <v/>
      </c>
      <c r="D371" s="47"/>
      <c r="E371" s="45"/>
      <c r="F371" s="47"/>
      <c r="G371" s="46" t="str">
        <f t="shared" ca="1" si="34"/>
        <v/>
      </c>
      <c r="H371" s="45"/>
      <c r="I371" s="45"/>
      <c r="J371" s="45"/>
      <c r="K371" s="45"/>
      <c r="L371" s="45"/>
      <c r="M371" s="48" t="str">
        <f t="shared" ca="1" si="35"/>
        <v/>
      </c>
      <c r="N371" s="49" t="str">
        <f t="shared" ca="1" si="36"/>
        <v/>
      </c>
      <c r="O371" s="47"/>
      <c r="P371" s="47"/>
    </row>
    <row r="372" spans="1:16" s="50" customFormat="1" x14ac:dyDescent="0.2">
      <c r="A372" s="44" t="s">
        <v>411</v>
      </c>
      <c r="B372" s="44" t="str">
        <f t="shared" ca="1" si="32"/>
        <v/>
      </c>
      <c r="C372" s="46" t="str">
        <f t="shared" ca="1" si="33"/>
        <v/>
      </c>
      <c r="D372" s="47"/>
      <c r="E372" s="45"/>
      <c r="F372" s="47"/>
      <c r="G372" s="46" t="str">
        <f t="shared" ca="1" si="34"/>
        <v/>
      </c>
      <c r="H372" s="45"/>
      <c r="I372" s="45"/>
      <c r="J372" s="45"/>
      <c r="K372" s="45"/>
      <c r="L372" s="45"/>
      <c r="M372" s="48" t="str">
        <f t="shared" ca="1" si="35"/>
        <v/>
      </c>
      <c r="N372" s="49" t="str">
        <f t="shared" ca="1" si="36"/>
        <v/>
      </c>
      <c r="O372" s="47"/>
      <c r="P372" s="47"/>
    </row>
    <row r="373" spans="1:16" s="50" customFormat="1" x14ac:dyDescent="0.2">
      <c r="A373" s="44" t="s">
        <v>412</v>
      </c>
      <c r="B373" s="44" t="str">
        <f t="shared" ca="1" si="32"/>
        <v/>
      </c>
      <c r="C373" s="46" t="str">
        <f t="shared" ca="1" si="33"/>
        <v/>
      </c>
      <c r="D373" s="47"/>
      <c r="E373" s="45"/>
      <c r="F373" s="47"/>
      <c r="G373" s="46" t="str">
        <f t="shared" ca="1" si="34"/>
        <v/>
      </c>
      <c r="H373" s="45"/>
      <c r="I373" s="45"/>
      <c r="J373" s="45"/>
      <c r="K373" s="45"/>
      <c r="L373" s="45"/>
      <c r="M373" s="48" t="str">
        <f t="shared" ca="1" si="35"/>
        <v/>
      </c>
      <c r="N373" s="49" t="str">
        <f t="shared" ca="1" si="36"/>
        <v/>
      </c>
      <c r="O373" s="47"/>
      <c r="P373" s="47"/>
    </row>
    <row r="374" spans="1:16" s="50" customFormat="1" x14ac:dyDescent="0.2">
      <c r="A374" s="44" t="s">
        <v>413</v>
      </c>
      <c r="B374" s="44" t="str">
        <f t="shared" ca="1" si="32"/>
        <v/>
      </c>
      <c r="C374" s="46" t="str">
        <f t="shared" ca="1" si="33"/>
        <v/>
      </c>
      <c r="D374" s="47"/>
      <c r="E374" s="45"/>
      <c r="F374" s="47"/>
      <c r="G374" s="46" t="str">
        <f t="shared" ca="1" si="34"/>
        <v/>
      </c>
      <c r="H374" s="45"/>
      <c r="I374" s="45"/>
      <c r="J374" s="45"/>
      <c r="K374" s="45"/>
      <c r="L374" s="45"/>
      <c r="M374" s="48" t="str">
        <f t="shared" ca="1" si="35"/>
        <v/>
      </c>
      <c r="N374" s="49" t="str">
        <f t="shared" ca="1" si="36"/>
        <v/>
      </c>
      <c r="O374" s="47"/>
      <c r="P374" s="47"/>
    </row>
    <row r="375" spans="1:16" s="50" customFormat="1" x14ac:dyDescent="0.2">
      <c r="A375" s="44" t="s">
        <v>414</v>
      </c>
      <c r="B375" s="44" t="str">
        <f t="shared" ca="1" si="32"/>
        <v/>
      </c>
      <c r="C375" s="46" t="str">
        <f t="shared" ca="1" si="33"/>
        <v/>
      </c>
      <c r="D375" s="47"/>
      <c r="E375" s="45"/>
      <c r="F375" s="47"/>
      <c r="G375" s="46" t="str">
        <f t="shared" ca="1" si="34"/>
        <v/>
      </c>
      <c r="H375" s="45"/>
      <c r="I375" s="45"/>
      <c r="J375" s="45"/>
      <c r="K375" s="45"/>
      <c r="L375" s="45"/>
      <c r="M375" s="48" t="str">
        <f t="shared" ca="1" si="35"/>
        <v/>
      </c>
      <c r="N375" s="49" t="str">
        <f t="shared" ca="1" si="36"/>
        <v/>
      </c>
      <c r="O375" s="47"/>
      <c r="P375" s="47"/>
    </row>
    <row r="376" spans="1:16" s="50" customFormat="1" x14ac:dyDescent="0.2">
      <c r="A376" s="44" t="s">
        <v>415</v>
      </c>
      <c r="B376" s="44" t="str">
        <f t="shared" ca="1" si="32"/>
        <v/>
      </c>
      <c r="C376" s="46" t="str">
        <f t="shared" ca="1" si="33"/>
        <v/>
      </c>
      <c r="D376" s="47"/>
      <c r="E376" s="45"/>
      <c r="F376" s="47"/>
      <c r="G376" s="46" t="str">
        <f t="shared" ca="1" si="34"/>
        <v/>
      </c>
      <c r="H376" s="45"/>
      <c r="I376" s="45"/>
      <c r="J376" s="45"/>
      <c r="K376" s="45"/>
      <c r="L376" s="45"/>
      <c r="M376" s="48" t="str">
        <f t="shared" ca="1" si="35"/>
        <v/>
      </c>
      <c r="N376" s="49" t="str">
        <f t="shared" ca="1" si="36"/>
        <v/>
      </c>
      <c r="O376" s="47"/>
      <c r="P376" s="47"/>
    </row>
    <row r="377" spans="1:16" s="50" customFormat="1" x14ac:dyDescent="0.2">
      <c r="A377" s="44" t="s">
        <v>416</v>
      </c>
      <c r="B377" s="44" t="str">
        <f t="shared" ca="1" si="32"/>
        <v/>
      </c>
      <c r="C377" s="46" t="str">
        <f t="shared" ca="1" si="33"/>
        <v/>
      </c>
      <c r="D377" s="47"/>
      <c r="E377" s="45"/>
      <c r="F377" s="47"/>
      <c r="G377" s="46" t="str">
        <f t="shared" ca="1" si="34"/>
        <v/>
      </c>
      <c r="H377" s="45"/>
      <c r="I377" s="45"/>
      <c r="J377" s="45"/>
      <c r="K377" s="45"/>
      <c r="L377" s="45"/>
      <c r="M377" s="48" t="str">
        <f t="shared" ca="1" si="35"/>
        <v/>
      </c>
      <c r="N377" s="49" t="str">
        <f t="shared" ca="1" si="36"/>
        <v/>
      </c>
      <c r="O377" s="47"/>
      <c r="P377" s="47"/>
    </row>
    <row r="378" spans="1:16" s="50" customFormat="1" x14ac:dyDescent="0.2">
      <c r="A378" s="44" t="s">
        <v>417</v>
      </c>
      <c r="B378" s="44" t="str">
        <f t="shared" ca="1" si="32"/>
        <v/>
      </c>
      <c r="C378" s="46" t="str">
        <f t="shared" ca="1" si="33"/>
        <v/>
      </c>
      <c r="D378" s="47"/>
      <c r="E378" s="45"/>
      <c r="F378" s="47"/>
      <c r="G378" s="46" t="str">
        <f t="shared" ca="1" si="34"/>
        <v/>
      </c>
      <c r="H378" s="45"/>
      <c r="I378" s="45"/>
      <c r="J378" s="45"/>
      <c r="K378" s="45"/>
      <c r="L378" s="45"/>
      <c r="M378" s="48" t="str">
        <f t="shared" ca="1" si="35"/>
        <v/>
      </c>
      <c r="N378" s="49" t="str">
        <f t="shared" ca="1" si="36"/>
        <v/>
      </c>
      <c r="O378" s="47"/>
      <c r="P378" s="47"/>
    </row>
    <row r="379" spans="1:16" s="50" customFormat="1" x14ac:dyDescent="0.2">
      <c r="A379" s="44" t="s">
        <v>418</v>
      </c>
      <c r="B379" s="44" t="str">
        <f t="shared" ca="1" si="32"/>
        <v/>
      </c>
      <c r="C379" s="46" t="str">
        <f t="shared" ca="1" si="33"/>
        <v/>
      </c>
      <c r="D379" s="47"/>
      <c r="E379" s="45"/>
      <c r="F379" s="47"/>
      <c r="G379" s="46" t="str">
        <f t="shared" ca="1" si="34"/>
        <v/>
      </c>
      <c r="H379" s="45"/>
      <c r="I379" s="45"/>
      <c r="J379" s="45"/>
      <c r="K379" s="45"/>
      <c r="L379" s="45"/>
      <c r="M379" s="48" t="str">
        <f t="shared" ca="1" si="35"/>
        <v/>
      </c>
      <c r="N379" s="49" t="str">
        <f t="shared" ca="1" si="36"/>
        <v/>
      </c>
      <c r="O379" s="47"/>
      <c r="P379" s="47"/>
    </row>
    <row r="380" spans="1:16" s="50" customFormat="1" x14ac:dyDescent="0.2">
      <c r="A380" s="44" t="s">
        <v>419</v>
      </c>
      <c r="B380" s="44" t="str">
        <f t="shared" ca="1" si="32"/>
        <v/>
      </c>
      <c r="C380" s="46" t="str">
        <f t="shared" ca="1" si="33"/>
        <v/>
      </c>
      <c r="D380" s="47"/>
      <c r="E380" s="45"/>
      <c r="F380" s="47"/>
      <c r="G380" s="46" t="str">
        <f t="shared" ca="1" si="34"/>
        <v/>
      </c>
      <c r="H380" s="45"/>
      <c r="I380" s="45"/>
      <c r="J380" s="45"/>
      <c r="K380" s="45"/>
      <c r="L380" s="45"/>
      <c r="M380" s="48" t="str">
        <f t="shared" ca="1" si="35"/>
        <v/>
      </c>
      <c r="N380" s="49" t="str">
        <f t="shared" ca="1" si="36"/>
        <v/>
      </c>
      <c r="O380" s="47"/>
      <c r="P380" s="47"/>
    </row>
    <row r="381" spans="1:16" s="50" customFormat="1" x14ac:dyDescent="0.2">
      <c r="A381" s="44" t="s">
        <v>420</v>
      </c>
      <c r="B381" s="44" t="str">
        <f t="shared" ca="1" si="32"/>
        <v/>
      </c>
      <c r="C381" s="46" t="str">
        <f t="shared" ca="1" si="33"/>
        <v/>
      </c>
      <c r="D381" s="47"/>
      <c r="E381" s="45"/>
      <c r="F381" s="47"/>
      <c r="G381" s="46" t="str">
        <f t="shared" ca="1" si="34"/>
        <v/>
      </c>
      <c r="H381" s="45"/>
      <c r="I381" s="45"/>
      <c r="J381" s="45"/>
      <c r="K381" s="45"/>
      <c r="L381" s="45"/>
      <c r="M381" s="48" t="str">
        <f t="shared" ca="1" si="35"/>
        <v/>
      </c>
      <c r="N381" s="49" t="str">
        <f t="shared" ca="1" si="36"/>
        <v/>
      </c>
      <c r="O381" s="47"/>
      <c r="P381" s="47"/>
    </row>
    <row r="382" spans="1:16" s="50" customFormat="1" x14ac:dyDescent="0.2">
      <c r="A382" s="44" t="s">
        <v>421</v>
      </c>
      <c r="B382" s="44" t="str">
        <f t="shared" ca="1" si="32"/>
        <v/>
      </c>
      <c r="C382" s="46" t="str">
        <f t="shared" ca="1" si="33"/>
        <v/>
      </c>
      <c r="D382" s="47"/>
      <c r="E382" s="45"/>
      <c r="F382" s="47"/>
      <c r="G382" s="46" t="str">
        <f t="shared" ca="1" si="34"/>
        <v/>
      </c>
      <c r="H382" s="45"/>
      <c r="I382" s="45"/>
      <c r="J382" s="45"/>
      <c r="K382" s="45"/>
      <c r="L382" s="45"/>
      <c r="M382" s="48" t="str">
        <f t="shared" ca="1" si="35"/>
        <v/>
      </c>
      <c r="N382" s="49" t="str">
        <f t="shared" ca="1" si="36"/>
        <v/>
      </c>
      <c r="O382" s="47"/>
      <c r="P382" s="47"/>
    </row>
    <row r="383" spans="1:16" s="50" customFormat="1" x14ac:dyDescent="0.2">
      <c r="A383" s="44" t="s">
        <v>422</v>
      </c>
      <c r="B383" s="44" t="str">
        <f t="shared" ca="1" si="32"/>
        <v/>
      </c>
      <c r="C383" s="46" t="str">
        <f t="shared" ca="1" si="33"/>
        <v/>
      </c>
      <c r="D383" s="47"/>
      <c r="E383" s="45"/>
      <c r="F383" s="47"/>
      <c r="G383" s="46" t="str">
        <f t="shared" ca="1" si="34"/>
        <v/>
      </c>
      <c r="H383" s="45"/>
      <c r="I383" s="45"/>
      <c r="J383" s="45"/>
      <c r="K383" s="45"/>
      <c r="L383" s="45"/>
      <c r="M383" s="48" t="str">
        <f t="shared" ca="1" si="35"/>
        <v/>
      </c>
      <c r="N383" s="49" t="str">
        <f t="shared" ca="1" si="36"/>
        <v/>
      </c>
      <c r="O383" s="47"/>
      <c r="P383" s="47"/>
    </row>
    <row r="384" spans="1:16" s="50" customFormat="1" x14ac:dyDescent="0.2">
      <c r="A384" s="44" t="s">
        <v>423</v>
      </c>
      <c r="B384" s="44" t="str">
        <f t="shared" ca="1" si="32"/>
        <v/>
      </c>
      <c r="C384" s="46" t="str">
        <f t="shared" ca="1" si="33"/>
        <v/>
      </c>
      <c r="D384" s="47"/>
      <c r="E384" s="45"/>
      <c r="F384" s="47"/>
      <c r="G384" s="46" t="str">
        <f t="shared" ca="1" si="34"/>
        <v/>
      </c>
      <c r="H384" s="45"/>
      <c r="I384" s="45"/>
      <c r="J384" s="45"/>
      <c r="K384" s="45"/>
      <c r="L384" s="45"/>
      <c r="M384" s="48" t="str">
        <f t="shared" ca="1" si="35"/>
        <v/>
      </c>
      <c r="N384" s="49" t="str">
        <f t="shared" ca="1" si="36"/>
        <v/>
      </c>
      <c r="O384" s="47"/>
      <c r="P384" s="47"/>
    </row>
    <row r="385" spans="1:16" s="50" customFormat="1" x14ac:dyDescent="0.2">
      <c r="A385" s="44" t="s">
        <v>424</v>
      </c>
      <c r="B385" s="44" t="str">
        <f t="shared" ca="1" si="32"/>
        <v/>
      </c>
      <c r="C385" s="46" t="str">
        <f t="shared" ca="1" si="33"/>
        <v/>
      </c>
      <c r="D385" s="47"/>
      <c r="E385" s="45"/>
      <c r="F385" s="47"/>
      <c r="G385" s="46" t="str">
        <f t="shared" ca="1" si="34"/>
        <v/>
      </c>
      <c r="H385" s="45"/>
      <c r="I385" s="45"/>
      <c r="J385" s="45"/>
      <c r="K385" s="45"/>
      <c r="L385" s="45"/>
      <c r="M385" s="48" t="str">
        <f t="shared" ca="1" si="35"/>
        <v/>
      </c>
      <c r="N385" s="49" t="str">
        <f t="shared" ca="1" si="36"/>
        <v/>
      </c>
      <c r="O385" s="47"/>
      <c r="P385" s="47"/>
    </row>
    <row r="386" spans="1:16" s="50" customFormat="1" x14ac:dyDescent="0.2">
      <c r="A386" s="44" t="s">
        <v>425</v>
      </c>
      <c r="B386" s="44" t="str">
        <f t="shared" ca="1" si="32"/>
        <v/>
      </c>
      <c r="C386" s="46" t="str">
        <f t="shared" ca="1" si="33"/>
        <v/>
      </c>
      <c r="D386" s="47"/>
      <c r="E386" s="45"/>
      <c r="F386" s="47"/>
      <c r="G386" s="46" t="str">
        <f t="shared" ca="1" si="34"/>
        <v/>
      </c>
      <c r="H386" s="45"/>
      <c r="I386" s="45"/>
      <c r="J386" s="45"/>
      <c r="K386" s="45"/>
      <c r="L386" s="45"/>
      <c r="M386" s="48" t="str">
        <f t="shared" ca="1" si="35"/>
        <v/>
      </c>
      <c r="N386" s="49" t="str">
        <f t="shared" ca="1" si="36"/>
        <v/>
      </c>
      <c r="O386" s="47"/>
      <c r="P386" s="47"/>
    </row>
    <row r="387" spans="1:16" s="50" customFormat="1" x14ac:dyDescent="0.2">
      <c r="A387" s="44" t="s">
        <v>426</v>
      </c>
      <c r="B387" s="44" t="str">
        <f t="shared" ca="1" si="32"/>
        <v/>
      </c>
      <c r="C387" s="46" t="str">
        <f t="shared" ca="1" si="33"/>
        <v/>
      </c>
      <c r="D387" s="47"/>
      <c r="E387" s="45"/>
      <c r="F387" s="47"/>
      <c r="G387" s="46" t="str">
        <f t="shared" ca="1" si="34"/>
        <v/>
      </c>
      <c r="H387" s="45"/>
      <c r="I387" s="45"/>
      <c r="J387" s="45"/>
      <c r="K387" s="45"/>
      <c r="L387" s="45"/>
      <c r="M387" s="48" t="str">
        <f t="shared" ca="1" si="35"/>
        <v/>
      </c>
      <c r="N387" s="49" t="str">
        <f t="shared" ca="1" si="36"/>
        <v/>
      </c>
      <c r="O387" s="47"/>
      <c r="P387" s="47"/>
    </row>
    <row r="388" spans="1:16" s="50" customFormat="1" x14ac:dyDescent="0.2">
      <c r="A388" s="44" t="s">
        <v>427</v>
      </c>
      <c r="B388" s="44" t="str">
        <f t="shared" ref="B388:B451" ca="1" si="37">IFERROR(INDIRECT(ADDRESS(16,3,,,$A388)),"")</f>
        <v/>
      </c>
      <c r="C388" s="46" t="str">
        <f t="shared" ref="C388:C451" ca="1" si="38">IFERROR(INDIRECT(ADDRESS(11,3,,,$A388)),"")</f>
        <v/>
      </c>
      <c r="D388" s="47"/>
      <c r="E388" s="45"/>
      <c r="F388" s="47"/>
      <c r="G388" s="46" t="str">
        <f t="shared" ref="G388:G451" ca="1" si="39">IFERROR(IF(OR(INDIRECT(ADDRESS(52,2,,,$A388))="",INDIRECT(ADDRESS(52,2,,,$A388))="aaaa-mm-jj"),"",INDIRECT(ADDRESS(52,2,,,$A388))),"")</f>
        <v/>
      </c>
      <c r="H388" s="45"/>
      <c r="I388" s="45"/>
      <c r="J388" s="45"/>
      <c r="K388" s="45"/>
      <c r="L388" s="45"/>
      <c r="M388" s="48" t="str">
        <f t="shared" ref="M388:M451" ca="1" si="40">IFERROR(INDIRECT(ADDRESS(46,9,,,$A388)),"")</f>
        <v/>
      </c>
      <c r="N388" s="49" t="str">
        <f t="shared" ref="N388:N451" ca="1" si="41">IFERROR(INDIRECT(ADDRESS(46,3,,,$A388)),"")</f>
        <v/>
      </c>
      <c r="O388" s="47"/>
      <c r="P388" s="47"/>
    </row>
    <row r="389" spans="1:16" s="50" customFormat="1" x14ac:dyDescent="0.2">
      <c r="A389" s="44" t="s">
        <v>428</v>
      </c>
      <c r="B389" s="44" t="str">
        <f t="shared" ca="1" si="37"/>
        <v/>
      </c>
      <c r="C389" s="46" t="str">
        <f t="shared" ca="1" si="38"/>
        <v/>
      </c>
      <c r="D389" s="47"/>
      <c r="E389" s="45"/>
      <c r="F389" s="47"/>
      <c r="G389" s="46" t="str">
        <f t="shared" ca="1" si="39"/>
        <v/>
      </c>
      <c r="H389" s="45"/>
      <c r="I389" s="45"/>
      <c r="J389" s="45"/>
      <c r="K389" s="45"/>
      <c r="L389" s="45"/>
      <c r="M389" s="48" t="str">
        <f t="shared" ca="1" si="40"/>
        <v/>
      </c>
      <c r="N389" s="49" t="str">
        <f t="shared" ca="1" si="41"/>
        <v/>
      </c>
      <c r="O389" s="47"/>
      <c r="P389" s="47"/>
    </row>
    <row r="390" spans="1:16" s="50" customFormat="1" x14ac:dyDescent="0.2">
      <c r="A390" s="44" t="s">
        <v>429</v>
      </c>
      <c r="B390" s="44" t="str">
        <f t="shared" ca="1" si="37"/>
        <v/>
      </c>
      <c r="C390" s="46" t="str">
        <f t="shared" ca="1" si="38"/>
        <v/>
      </c>
      <c r="D390" s="47"/>
      <c r="E390" s="45"/>
      <c r="F390" s="47"/>
      <c r="G390" s="46" t="str">
        <f t="shared" ca="1" si="39"/>
        <v/>
      </c>
      <c r="H390" s="45"/>
      <c r="I390" s="45"/>
      <c r="J390" s="45"/>
      <c r="K390" s="45"/>
      <c r="L390" s="45"/>
      <c r="M390" s="48" t="str">
        <f t="shared" ca="1" si="40"/>
        <v/>
      </c>
      <c r="N390" s="49" t="str">
        <f t="shared" ca="1" si="41"/>
        <v/>
      </c>
      <c r="O390" s="47"/>
      <c r="P390" s="47"/>
    </row>
    <row r="391" spans="1:16" s="50" customFormat="1" x14ac:dyDescent="0.2">
      <c r="A391" s="44" t="s">
        <v>430</v>
      </c>
      <c r="B391" s="44" t="str">
        <f t="shared" ca="1" si="37"/>
        <v/>
      </c>
      <c r="C391" s="46" t="str">
        <f t="shared" ca="1" si="38"/>
        <v/>
      </c>
      <c r="D391" s="47"/>
      <c r="E391" s="45"/>
      <c r="F391" s="47"/>
      <c r="G391" s="46" t="str">
        <f t="shared" ca="1" si="39"/>
        <v/>
      </c>
      <c r="H391" s="45"/>
      <c r="I391" s="45"/>
      <c r="J391" s="45"/>
      <c r="K391" s="45"/>
      <c r="L391" s="45"/>
      <c r="M391" s="48" t="str">
        <f t="shared" ca="1" si="40"/>
        <v/>
      </c>
      <c r="N391" s="49" t="str">
        <f t="shared" ca="1" si="41"/>
        <v/>
      </c>
      <c r="O391" s="47"/>
      <c r="P391" s="47"/>
    </row>
    <row r="392" spans="1:16" s="50" customFormat="1" x14ac:dyDescent="0.2">
      <c r="A392" s="44" t="s">
        <v>431</v>
      </c>
      <c r="B392" s="44" t="str">
        <f t="shared" ca="1" si="37"/>
        <v/>
      </c>
      <c r="C392" s="46" t="str">
        <f t="shared" ca="1" si="38"/>
        <v/>
      </c>
      <c r="D392" s="47"/>
      <c r="E392" s="45"/>
      <c r="F392" s="47"/>
      <c r="G392" s="46" t="str">
        <f t="shared" ca="1" si="39"/>
        <v/>
      </c>
      <c r="H392" s="45"/>
      <c r="I392" s="45"/>
      <c r="J392" s="45"/>
      <c r="K392" s="45"/>
      <c r="L392" s="45"/>
      <c r="M392" s="48" t="str">
        <f t="shared" ca="1" si="40"/>
        <v/>
      </c>
      <c r="N392" s="49" t="str">
        <f t="shared" ca="1" si="41"/>
        <v/>
      </c>
      <c r="O392" s="47"/>
      <c r="P392" s="47"/>
    </row>
    <row r="393" spans="1:16" s="50" customFormat="1" x14ac:dyDescent="0.2">
      <c r="A393" s="44" t="s">
        <v>432</v>
      </c>
      <c r="B393" s="44" t="str">
        <f t="shared" ca="1" si="37"/>
        <v/>
      </c>
      <c r="C393" s="46" t="str">
        <f t="shared" ca="1" si="38"/>
        <v/>
      </c>
      <c r="D393" s="47"/>
      <c r="E393" s="45"/>
      <c r="F393" s="47"/>
      <c r="G393" s="46" t="str">
        <f t="shared" ca="1" si="39"/>
        <v/>
      </c>
      <c r="H393" s="45"/>
      <c r="I393" s="45"/>
      <c r="J393" s="45"/>
      <c r="K393" s="45"/>
      <c r="L393" s="45"/>
      <c r="M393" s="48" t="str">
        <f t="shared" ca="1" si="40"/>
        <v/>
      </c>
      <c r="N393" s="49" t="str">
        <f t="shared" ca="1" si="41"/>
        <v/>
      </c>
      <c r="O393" s="47"/>
      <c r="P393" s="47"/>
    </row>
    <row r="394" spans="1:16" s="50" customFormat="1" x14ac:dyDescent="0.2">
      <c r="A394" s="44" t="s">
        <v>433</v>
      </c>
      <c r="B394" s="44" t="str">
        <f t="shared" ca="1" si="37"/>
        <v/>
      </c>
      <c r="C394" s="46" t="str">
        <f t="shared" ca="1" si="38"/>
        <v/>
      </c>
      <c r="D394" s="47"/>
      <c r="E394" s="45"/>
      <c r="F394" s="47"/>
      <c r="G394" s="46" t="str">
        <f t="shared" ca="1" si="39"/>
        <v/>
      </c>
      <c r="H394" s="45"/>
      <c r="I394" s="45"/>
      <c r="J394" s="45"/>
      <c r="K394" s="45"/>
      <c r="L394" s="45"/>
      <c r="M394" s="48" t="str">
        <f t="shared" ca="1" si="40"/>
        <v/>
      </c>
      <c r="N394" s="49" t="str">
        <f t="shared" ca="1" si="41"/>
        <v/>
      </c>
      <c r="O394" s="47"/>
      <c r="P394" s="47"/>
    </row>
    <row r="395" spans="1:16" s="50" customFormat="1" x14ac:dyDescent="0.2">
      <c r="A395" s="44" t="s">
        <v>434</v>
      </c>
      <c r="B395" s="44" t="str">
        <f t="shared" ca="1" si="37"/>
        <v/>
      </c>
      <c r="C395" s="46" t="str">
        <f t="shared" ca="1" si="38"/>
        <v/>
      </c>
      <c r="D395" s="47"/>
      <c r="E395" s="45"/>
      <c r="F395" s="47"/>
      <c r="G395" s="46" t="str">
        <f t="shared" ca="1" si="39"/>
        <v/>
      </c>
      <c r="H395" s="45"/>
      <c r="I395" s="45"/>
      <c r="J395" s="45"/>
      <c r="K395" s="45"/>
      <c r="L395" s="45"/>
      <c r="M395" s="48" t="str">
        <f t="shared" ca="1" si="40"/>
        <v/>
      </c>
      <c r="N395" s="49" t="str">
        <f t="shared" ca="1" si="41"/>
        <v/>
      </c>
      <c r="O395" s="47"/>
      <c r="P395" s="47"/>
    </row>
    <row r="396" spans="1:16" s="50" customFormat="1" x14ac:dyDescent="0.2">
      <c r="A396" s="44" t="s">
        <v>435</v>
      </c>
      <c r="B396" s="44" t="str">
        <f t="shared" ca="1" si="37"/>
        <v/>
      </c>
      <c r="C396" s="46" t="str">
        <f t="shared" ca="1" si="38"/>
        <v/>
      </c>
      <c r="D396" s="47"/>
      <c r="E396" s="45"/>
      <c r="F396" s="47"/>
      <c r="G396" s="46" t="str">
        <f t="shared" ca="1" si="39"/>
        <v/>
      </c>
      <c r="H396" s="45"/>
      <c r="I396" s="45"/>
      <c r="J396" s="45"/>
      <c r="K396" s="45"/>
      <c r="L396" s="45"/>
      <c r="M396" s="48" t="str">
        <f t="shared" ca="1" si="40"/>
        <v/>
      </c>
      <c r="N396" s="49" t="str">
        <f t="shared" ca="1" si="41"/>
        <v/>
      </c>
      <c r="O396" s="47"/>
      <c r="P396" s="47"/>
    </row>
    <row r="397" spans="1:16" s="50" customFormat="1" x14ac:dyDescent="0.2">
      <c r="A397" s="44" t="s">
        <v>436</v>
      </c>
      <c r="B397" s="44" t="str">
        <f t="shared" ca="1" si="37"/>
        <v/>
      </c>
      <c r="C397" s="46" t="str">
        <f t="shared" ca="1" si="38"/>
        <v/>
      </c>
      <c r="D397" s="47"/>
      <c r="E397" s="45"/>
      <c r="F397" s="47"/>
      <c r="G397" s="46" t="str">
        <f t="shared" ca="1" si="39"/>
        <v/>
      </c>
      <c r="H397" s="45"/>
      <c r="I397" s="45"/>
      <c r="J397" s="45"/>
      <c r="K397" s="45"/>
      <c r="L397" s="45"/>
      <c r="M397" s="48" t="str">
        <f t="shared" ca="1" si="40"/>
        <v/>
      </c>
      <c r="N397" s="49" t="str">
        <f t="shared" ca="1" si="41"/>
        <v/>
      </c>
      <c r="O397" s="47"/>
      <c r="P397" s="47"/>
    </row>
    <row r="398" spans="1:16" s="50" customFormat="1" x14ac:dyDescent="0.2">
      <c r="A398" s="44" t="s">
        <v>437</v>
      </c>
      <c r="B398" s="44" t="str">
        <f t="shared" ca="1" si="37"/>
        <v/>
      </c>
      <c r="C398" s="46" t="str">
        <f t="shared" ca="1" si="38"/>
        <v/>
      </c>
      <c r="D398" s="47"/>
      <c r="E398" s="45"/>
      <c r="F398" s="47"/>
      <c r="G398" s="46" t="str">
        <f t="shared" ca="1" si="39"/>
        <v/>
      </c>
      <c r="H398" s="45"/>
      <c r="I398" s="45"/>
      <c r="J398" s="45"/>
      <c r="K398" s="45"/>
      <c r="L398" s="45"/>
      <c r="M398" s="48" t="str">
        <f t="shared" ca="1" si="40"/>
        <v/>
      </c>
      <c r="N398" s="49" t="str">
        <f t="shared" ca="1" si="41"/>
        <v/>
      </c>
      <c r="O398" s="47"/>
      <c r="P398" s="47"/>
    </row>
    <row r="399" spans="1:16" s="50" customFormat="1" x14ac:dyDescent="0.2">
      <c r="A399" s="44" t="s">
        <v>438</v>
      </c>
      <c r="B399" s="44" t="str">
        <f t="shared" ca="1" si="37"/>
        <v/>
      </c>
      <c r="C399" s="46" t="str">
        <f t="shared" ca="1" si="38"/>
        <v/>
      </c>
      <c r="D399" s="47"/>
      <c r="E399" s="45"/>
      <c r="F399" s="47"/>
      <c r="G399" s="46" t="str">
        <f t="shared" ca="1" si="39"/>
        <v/>
      </c>
      <c r="H399" s="45"/>
      <c r="I399" s="45"/>
      <c r="J399" s="45"/>
      <c r="K399" s="45"/>
      <c r="L399" s="45"/>
      <c r="M399" s="48" t="str">
        <f t="shared" ca="1" si="40"/>
        <v/>
      </c>
      <c r="N399" s="49" t="str">
        <f t="shared" ca="1" si="41"/>
        <v/>
      </c>
      <c r="O399" s="47"/>
      <c r="P399" s="47"/>
    </row>
    <row r="400" spans="1:16" s="50" customFormat="1" x14ac:dyDescent="0.2">
      <c r="A400" s="44" t="s">
        <v>439</v>
      </c>
      <c r="B400" s="44" t="str">
        <f t="shared" ca="1" si="37"/>
        <v/>
      </c>
      <c r="C400" s="46" t="str">
        <f t="shared" ca="1" si="38"/>
        <v/>
      </c>
      <c r="D400" s="47"/>
      <c r="E400" s="45"/>
      <c r="F400" s="47"/>
      <c r="G400" s="46" t="str">
        <f t="shared" ca="1" si="39"/>
        <v/>
      </c>
      <c r="H400" s="45"/>
      <c r="I400" s="45"/>
      <c r="J400" s="45"/>
      <c r="K400" s="45"/>
      <c r="L400" s="45"/>
      <c r="M400" s="48" t="str">
        <f t="shared" ca="1" si="40"/>
        <v/>
      </c>
      <c r="N400" s="49" t="str">
        <f t="shared" ca="1" si="41"/>
        <v/>
      </c>
      <c r="O400" s="47"/>
      <c r="P400" s="47"/>
    </row>
    <row r="401" spans="1:16" s="50" customFormat="1" x14ac:dyDescent="0.2">
      <c r="A401" s="44" t="s">
        <v>440</v>
      </c>
      <c r="B401" s="44" t="str">
        <f t="shared" ca="1" si="37"/>
        <v/>
      </c>
      <c r="C401" s="46" t="str">
        <f t="shared" ca="1" si="38"/>
        <v/>
      </c>
      <c r="D401" s="47"/>
      <c r="E401" s="45"/>
      <c r="F401" s="47"/>
      <c r="G401" s="46" t="str">
        <f t="shared" ca="1" si="39"/>
        <v/>
      </c>
      <c r="H401" s="45"/>
      <c r="I401" s="45"/>
      <c r="J401" s="45"/>
      <c r="K401" s="45"/>
      <c r="L401" s="45"/>
      <c r="M401" s="48" t="str">
        <f t="shared" ca="1" si="40"/>
        <v/>
      </c>
      <c r="N401" s="49" t="str">
        <f t="shared" ca="1" si="41"/>
        <v/>
      </c>
      <c r="O401" s="47"/>
      <c r="P401" s="47"/>
    </row>
    <row r="402" spans="1:16" s="50" customFormat="1" x14ac:dyDescent="0.2">
      <c r="A402" s="44" t="s">
        <v>441</v>
      </c>
      <c r="B402" s="44" t="str">
        <f t="shared" ca="1" si="37"/>
        <v/>
      </c>
      <c r="C402" s="46" t="str">
        <f t="shared" ca="1" si="38"/>
        <v/>
      </c>
      <c r="D402" s="47"/>
      <c r="E402" s="45"/>
      <c r="F402" s="47"/>
      <c r="G402" s="46" t="str">
        <f t="shared" ca="1" si="39"/>
        <v/>
      </c>
      <c r="H402" s="45"/>
      <c r="I402" s="45"/>
      <c r="J402" s="45"/>
      <c r="K402" s="45"/>
      <c r="L402" s="45"/>
      <c r="M402" s="48" t="str">
        <f t="shared" ca="1" si="40"/>
        <v/>
      </c>
      <c r="N402" s="49" t="str">
        <f t="shared" ca="1" si="41"/>
        <v/>
      </c>
      <c r="O402" s="47"/>
      <c r="P402" s="47"/>
    </row>
    <row r="403" spans="1:16" s="50" customFormat="1" x14ac:dyDescent="0.2">
      <c r="A403" s="44" t="s">
        <v>442</v>
      </c>
      <c r="B403" s="44" t="str">
        <f t="shared" ca="1" si="37"/>
        <v/>
      </c>
      <c r="C403" s="46" t="str">
        <f t="shared" ca="1" si="38"/>
        <v/>
      </c>
      <c r="D403" s="47"/>
      <c r="E403" s="45"/>
      <c r="F403" s="47"/>
      <c r="G403" s="46" t="str">
        <f t="shared" ca="1" si="39"/>
        <v/>
      </c>
      <c r="H403" s="45"/>
      <c r="I403" s="45"/>
      <c r="J403" s="45"/>
      <c r="K403" s="45"/>
      <c r="L403" s="45"/>
      <c r="M403" s="48" t="str">
        <f t="shared" ca="1" si="40"/>
        <v/>
      </c>
      <c r="N403" s="49" t="str">
        <f t="shared" ca="1" si="41"/>
        <v/>
      </c>
      <c r="O403" s="47"/>
      <c r="P403" s="47"/>
    </row>
    <row r="404" spans="1:16" s="50" customFormat="1" x14ac:dyDescent="0.2">
      <c r="A404" s="44" t="s">
        <v>443</v>
      </c>
      <c r="B404" s="44" t="str">
        <f t="shared" ca="1" si="37"/>
        <v/>
      </c>
      <c r="C404" s="46" t="str">
        <f t="shared" ca="1" si="38"/>
        <v/>
      </c>
      <c r="D404" s="47"/>
      <c r="E404" s="45"/>
      <c r="F404" s="47"/>
      <c r="G404" s="46" t="str">
        <f t="shared" ca="1" si="39"/>
        <v/>
      </c>
      <c r="H404" s="45"/>
      <c r="I404" s="45"/>
      <c r="J404" s="45"/>
      <c r="K404" s="45"/>
      <c r="L404" s="45"/>
      <c r="M404" s="48" t="str">
        <f t="shared" ca="1" si="40"/>
        <v/>
      </c>
      <c r="N404" s="49" t="str">
        <f t="shared" ca="1" si="41"/>
        <v/>
      </c>
      <c r="O404" s="47"/>
      <c r="P404" s="47"/>
    </row>
    <row r="405" spans="1:16" s="50" customFormat="1" x14ac:dyDescent="0.2">
      <c r="A405" s="44" t="s">
        <v>444</v>
      </c>
      <c r="B405" s="44" t="str">
        <f t="shared" ca="1" si="37"/>
        <v/>
      </c>
      <c r="C405" s="46" t="str">
        <f t="shared" ca="1" si="38"/>
        <v/>
      </c>
      <c r="D405" s="47"/>
      <c r="E405" s="45"/>
      <c r="F405" s="47"/>
      <c r="G405" s="46" t="str">
        <f t="shared" ca="1" si="39"/>
        <v/>
      </c>
      <c r="H405" s="45"/>
      <c r="I405" s="45"/>
      <c r="J405" s="45"/>
      <c r="K405" s="45"/>
      <c r="L405" s="45"/>
      <c r="M405" s="48" t="str">
        <f t="shared" ca="1" si="40"/>
        <v/>
      </c>
      <c r="N405" s="49" t="str">
        <f t="shared" ca="1" si="41"/>
        <v/>
      </c>
      <c r="O405" s="47"/>
      <c r="P405" s="47"/>
    </row>
    <row r="406" spans="1:16" s="50" customFormat="1" x14ac:dyDescent="0.2">
      <c r="A406" s="44" t="s">
        <v>445</v>
      </c>
      <c r="B406" s="44" t="str">
        <f t="shared" ca="1" si="37"/>
        <v/>
      </c>
      <c r="C406" s="46" t="str">
        <f t="shared" ca="1" si="38"/>
        <v/>
      </c>
      <c r="D406" s="47"/>
      <c r="E406" s="45"/>
      <c r="F406" s="47"/>
      <c r="G406" s="46" t="str">
        <f t="shared" ca="1" si="39"/>
        <v/>
      </c>
      <c r="H406" s="45"/>
      <c r="I406" s="45"/>
      <c r="J406" s="45"/>
      <c r="K406" s="45"/>
      <c r="L406" s="45"/>
      <c r="M406" s="48" t="str">
        <f t="shared" ca="1" si="40"/>
        <v/>
      </c>
      <c r="N406" s="49" t="str">
        <f t="shared" ca="1" si="41"/>
        <v/>
      </c>
      <c r="O406" s="47"/>
      <c r="P406" s="47"/>
    </row>
    <row r="407" spans="1:16" s="50" customFormat="1" x14ac:dyDescent="0.2">
      <c r="A407" s="44" t="s">
        <v>446</v>
      </c>
      <c r="B407" s="44" t="str">
        <f t="shared" ca="1" si="37"/>
        <v/>
      </c>
      <c r="C407" s="46" t="str">
        <f t="shared" ca="1" si="38"/>
        <v/>
      </c>
      <c r="D407" s="47"/>
      <c r="E407" s="45"/>
      <c r="F407" s="47"/>
      <c r="G407" s="46" t="str">
        <f t="shared" ca="1" si="39"/>
        <v/>
      </c>
      <c r="H407" s="45"/>
      <c r="I407" s="45"/>
      <c r="J407" s="45"/>
      <c r="K407" s="45"/>
      <c r="L407" s="45"/>
      <c r="M407" s="48" t="str">
        <f t="shared" ca="1" si="40"/>
        <v/>
      </c>
      <c r="N407" s="49" t="str">
        <f t="shared" ca="1" si="41"/>
        <v/>
      </c>
      <c r="O407" s="47"/>
      <c r="P407" s="47"/>
    </row>
    <row r="408" spans="1:16" s="50" customFormat="1" x14ac:dyDescent="0.2">
      <c r="A408" s="44" t="s">
        <v>447</v>
      </c>
      <c r="B408" s="44" t="str">
        <f t="shared" ca="1" si="37"/>
        <v/>
      </c>
      <c r="C408" s="46" t="str">
        <f t="shared" ca="1" si="38"/>
        <v/>
      </c>
      <c r="D408" s="47"/>
      <c r="E408" s="45"/>
      <c r="F408" s="47"/>
      <c r="G408" s="46" t="str">
        <f t="shared" ca="1" si="39"/>
        <v/>
      </c>
      <c r="H408" s="45"/>
      <c r="I408" s="45"/>
      <c r="J408" s="45"/>
      <c r="K408" s="45"/>
      <c r="L408" s="45"/>
      <c r="M408" s="48" t="str">
        <f t="shared" ca="1" si="40"/>
        <v/>
      </c>
      <c r="N408" s="49" t="str">
        <f t="shared" ca="1" si="41"/>
        <v/>
      </c>
      <c r="O408" s="47"/>
      <c r="P408" s="47"/>
    </row>
    <row r="409" spans="1:16" s="50" customFormat="1" x14ac:dyDescent="0.2">
      <c r="A409" s="44" t="s">
        <v>448</v>
      </c>
      <c r="B409" s="44" t="str">
        <f t="shared" ca="1" si="37"/>
        <v/>
      </c>
      <c r="C409" s="46" t="str">
        <f t="shared" ca="1" si="38"/>
        <v/>
      </c>
      <c r="D409" s="47"/>
      <c r="E409" s="45"/>
      <c r="F409" s="47"/>
      <c r="G409" s="46" t="str">
        <f t="shared" ca="1" si="39"/>
        <v/>
      </c>
      <c r="H409" s="45"/>
      <c r="I409" s="45"/>
      <c r="J409" s="45"/>
      <c r="K409" s="45"/>
      <c r="L409" s="45"/>
      <c r="M409" s="48" t="str">
        <f t="shared" ca="1" si="40"/>
        <v/>
      </c>
      <c r="N409" s="49" t="str">
        <f t="shared" ca="1" si="41"/>
        <v/>
      </c>
      <c r="O409" s="47"/>
      <c r="P409" s="47"/>
    </row>
    <row r="410" spans="1:16" s="50" customFormat="1" x14ac:dyDescent="0.2">
      <c r="A410" s="44" t="s">
        <v>449</v>
      </c>
      <c r="B410" s="44" t="str">
        <f t="shared" ca="1" si="37"/>
        <v/>
      </c>
      <c r="C410" s="46" t="str">
        <f t="shared" ca="1" si="38"/>
        <v/>
      </c>
      <c r="D410" s="47"/>
      <c r="E410" s="45"/>
      <c r="F410" s="47"/>
      <c r="G410" s="46" t="str">
        <f t="shared" ca="1" si="39"/>
        <v/>
      </c>
      <c r="H410" s="45"/>
      <c r="I410" s="45"/>
      <c r="J410" s="45"/>
      <c r="K410" s="45"/>
      <c r="L410" s="45"/>
      <c r="M410" s="48" t="str">
        <f t="shared" ca="1" si="40"/>
        <v/>
      </c>
      <c r="N410" s="49" t="str">
        <f t="shared" ca="1" si="41"/>
        <v/>
      </c>
      <c r="O410" s="47"/>
      <c r="P410" s="47"/>
    </row>
    <row r="411" spans="1:16" s="50" customFormat="1" x14ac:dyDescent="0.2">
      <c r="A411" s="44" t="s">
        <v>450</v>
      </c>
      <c r="B411" s="44" t="str">
        <f t="shared" ca="1" si="37"/>
        <v/>
      </c>
      <c r="C411" s="46" t="str">
        <f t="shared" ca="1" si="38"/>
        <v/>
      </c>
      <c r="D411" s="47"/>
      <c r="E411" s="45"/>
      <c r="F411" s="47"/>
      <c r="G411" s="46" t="str">
        <f t="shared" ca="1" si="39"/>
        <v/>
      </c>
      <c r="H411" s="45"/>
      <c r="I411" s="45"/>
      <c r="J411" s="45"/>
      <c r="K411" s="45"/>
      <c r="L411" s="45"/>
      <c r="M411" s="48" t="str">
        <f t="shared" ca="1" si="40"/>
        <v/>
      </c>
      <c r="N411" s="49" t="str">
        <f t="shared" ca="1" si="41"/>
        <v/>
      </c>
      <c r="O411" s="47"/>
      <c r="P411" s="47"/>
    </row>
    <row r="412" spans="1:16" s="50" customFormat="1" x14ac:dyDescent="0.2">
      <c r="A412" s="44" t="s">
        <v>451</v>
      </c>
      <c r="B412" s="44" t="str">
        <f t="shared" ca="1" si="37"/>
        <v/>
      </c>
      <c r="C412" s="46" t="str">
        <f t="shared" ca="1" si="38"/>
        <v/>
      </c>
      <c r="D412" s="47"/>
      <c r="E412" s="45"/>
      <c r="F412" s="47"/>
      <c r="G412" s="46" t="str">
        <f t="shared" ca="1" si="39"/>
        <v/>
      </c>
      <c r="H412" s="45"/>
      <c r="I412" s="45"/>
      <c r="J412" s="45"/>
      <c r="K412" s="45"/>
      <c r="L412" s="45"/>
      <c r="M412" s="48" t="str">
        <f t="shared" ca="1" si="40"/>
        <v/>
      </c>
      <c r="N412" s="49" t="str">
        <f t="shared" ca="1" si="41"/>
        <v/>
      </c>
      <c r="O412" s="47"/>
      <c r="P412" s="47"/>
    </row>
    <row r="413" spans="1:16" s="50" customFormat="1" x14ac:dyDescent="0.2">
      <c r="A413" s="44" t="s">
        <v>452</v>
      </c>
      <c r="B413" s="44" t="str">
        <f t="shared" ca="1" si="37"/>
        <v/>
      </c>
      <c r="C413" s="46" t="str">
        <f t="shared" ca="1" si="38"/>
        <v/>
      </c>
      <c r="D413" s="47"/>
      <c r="E413" s="45"/>
      <c r="F413" s="47"/>
      <c r="G413" s="46" t="str">
        <f t="shared" ca="1" si="39"/>
        <v/>
      </c>
      <c r="H413" s="45"/>
      <c r="I413" s="45"/>
      <c r="J413" s="45"/>
      <c r="K413" s="45"/>
      <c r="L413" s="45"/>
      <c r="M413" s="48" t="str">
        <f t="shared" ca="1" si="40"/>
        <v/>
      </c>
      <c r="N413" s="49" t="str">
        <f t="shared" ca="1" si="41"/>
        <v/>
      </c>
      <c r="O413" s="47"/>
      <c r="P413" s="47"/>
    </row>
    <row r="414" spans="1:16" s="50" customFormat="1" x14ac:dyDescent="0.2">
      <c r="A414" s="44" t="s">
        <v>453</v>
      </c>
      <c r="B414" s="44" t="str">
        <f t="shared" ca="1" si="37"/>
        <v/>
      </c>
      <c r="C414" s="46" t="str">
        <f t="shared" ca="1" si="38"/>
        <v/>
      </c>
      <c r="D414" s="47"/>
      <c r="E414" s="45"/>
      <c r="F414" s="47"/>
      <c r="G414" s="46" t="str">
        <f t="shared" ca="1" si="39"/>
        <v/>
      </c>
      <c r="H414" s="45"/>
      <c r="I414" s="45"/>
      <c r="J414" s="45"/>
      <c r="K414" s="45"/>
      <c r="L414" s="45"/>
      <c r="M414" s="48" t="str">
        <f t="shared" ca="1" si="40"/>
        <v/>
      </c>
      <c r="N414" s="49" t="str">
        <f t="shared" ca="1" si="41"/>
        <v/>
      </c>
      <c r="O414" s="47"/>
      <c r="P414" s="47"/>
    </row>
    <row r="415" spans="1:16" s="50" customFormat="1" x14ac:dyDescent="0.2">
      <c r="A415" s="44" t="s">
        <v>454</v>
      </c>
      <c r="B415" s="44" t="str">
        <f t="shared" ca="1" si="37"/>
        <v/>
      </c>
      <c r="C415" s="46" t="str">
        <f t="shared" ca="1" si="38"/>
        <v/>
      </c>
      <c r="D415" s="47"/>
      <c r="E415" s="45"/>
      <c r="F415" s="47"/>
      <c r="G415" s="46" t="str">
        <f t="shared" ca="1" si="39"/>
        <v/>
      </c>
      <c r="H415" s="45"/>
      <c r="I415" s="45"/>
      <c r="J415" s="45"/>
      <c r="K415" s="45"/>
      <c r="L415" s="45"/>
      <c r="M415" s="48" t="str">
        <f t="shared" ca="1" si="40"/>
        <v/>
      </c>
      <c r="N415" s="49" t="str">
        <f t="shared" ca="1" si="41"/>
        <v/>
      </c>
      <c r="O415" s="47"/>
      <c r="P415" s="47"/>
    </row>
    <row r="416" spans="1:16" s="50" customFormat="1" x14ac:dyDescent="0.2">
      <c r="A416" s="44" t="s">
        <v>455</v>
      </c>
      <c r="B416" s="44" t="str">
        <f t="shared" ca="1" si="37"/>
        <v/>
      </c>
      <c r="C416" s="46" t="str">
        <f t="shared" ca="1" si="38"/>
        <v/>
      </c>
      <c r="D416" s="47"/>
      <c r="E416" s="45"/>
      <c r="F416" s="47"/>
      <c r="G416" s="46" t="str">
        <f t="shared" ca="1" si="39"/>
        <v/>
      </c>
      <c r="H416" s="45"/>
      <c r="I416" s="45"/>
      <c r="J416" s="45"/>
      <c r="K416" s="45"/>
      <c r="L416" s="45"/>
      <c r="M416" s="48" t="str">
        <f t="shared" ca="1" si="40"/>
        <v/>
      </c>
      <c r="N416" s="49" t="str">
        <f t="shared" ca="1" si="41"/>
        <v/>
      </c>
      <c r="O416" s="47"/>
      <c r="P416" s="47"/>
    </row>
    <row r="417" spans="1:16" s="50" customFormat="1" x14ac:dyDescent="0.2">
      <c r="A417" s="44" t="s">
        <v>456</v>
      </c>
      <c r="B417" s="44" t="str">
        <f t="shared" ca="1" si="37"/>
        <v/>
      </c>
      <c r="C417" s="46" t="str">
        <f t="shared" ca="1" si="38"/>
        <v/>
      </c>
      <c r="D417" s="47"/>
      <c r="E417" s="45"/>
      <c r="F417" s="47"/>
      <c r="G417" s="46" t="str">
        <f t="shared" ca="1" si="39"/>
        <v/>
      </c>
      <c r="H417" s="45"/>
      <c r="I417" s="45"/>
      <c r="J417" s="45"/>
      <c r="K417" s="45"/>
      <c r="L417" s="45"/>
      <c r="M417" s="48" t="str">
        <f t="shared" ca="1" si="40"/>
        <v/>
      </c>
      <c r="N417" s="49" t="str">
        <f t="shared" ca="1" si="41"/>
        <v/>
      </c>
      <c r="O417" s="47"/>
      <c r="P417" s="47"/>
    </row>
    <row r="418" spans="1:16" s="50" customFormat="1" x14ac:dyDescent="0.2">
      <c r="A418" s="44" t="s">
        <v>457</v>
      </c>
      <c r="B418" s="44" t="str">
        <f t="shared" ca="1" si="37"/>
        <v/>
      </c>
      <c r="C418" s="46" t="str">
        <f t="shared" ca="1" si="38"/>
        <v/>
      </c>
      <c r="D418" s="47"/>
      <c r="E418" s="45"/>
      <c r="F418" s="47"/>
      <c r="G418" s="46" t="str">
        <f t="shared" ca="1" si="39"/>
        <v/>
      </c>
      <c r="H418" s="45"/>
      <c r="I418" s="45"/>
      <c r="J418" s="45"/>
      <c r="K418" s="45"/>
      <c r="L418" s="45"/>
      <c r="M418" s="48" t="str">
        <f t="shared" ca="1" si="40"/>
        <v/>
      </c>
      <c r="N418" s="49" t="str">
        <f t="shared" ca="1" si="41"/>
        <v/>
      </c>
      <c r="O418" s="47"/>
      <c r="P418" s="47"/>
    </row>
    <row r="419" spans="1:16" s="50" customFormat="1" x14ac:dyDescent="0.2">
      <c r="A419" s="44" t="s">
        <v>458</v>
      </c>
      <c r="B419" s="44" t="str">
        <f t="shared" ca="1" si="37"/>
        <v/>
      </c>
      <c r="C419" s="46" t="str">
        <f t="shared" ca="1" si="38"/>
        <v/>
      </c>
      <c r="D419" s="47"/>
      <c r="E419" s="45"/>
      <c r="F419" s="47"/>
      <c r="G419" s="46" t="str">
        <f t="shared" ca="1" si="39"/>
        <v/>
      </c>
      <c r="H419" s="45"/>
      <c r="I419" s="45"/>
      <c r="J419" s="45"/>
      <c r="K419" s="45"/>
      <c r="L419" s="45"/>
      <c r="M419" s="48" t="str">
        <f t="shared" ca="1" si="40"/>
        <v/>
      </c>
      <c r="N419" s="49" t="str">
        <f t="shared" ca="1" si="41"/>
        <v/>
      </c>
      <c r="O419" s="47"/>
      <c r="P419" s="47"/>
    </row>
    <row r="420" spans="1:16" s="50" customFormat="1" x14ac:dyDescent="0.2">
      <c r="A420" s="44" t="s">
        <v>459</v>
      </c>
      <c r="B420" s="44" t="str">
        <f t="shared" ca="1" si="37"/>
        <v/>
      </c>
      <c r="C420" s="46" t="str">
        <f t="shared" ca="1" si="38"/>
        <v/>
      </c>
      <c r="D420" s="47"/>
      <c r="E420" s="45"/>
      <c r="F420" s="47"/>
      <c r="G420" s="46" t="str">
        <f t="shared" ca="1" si="39"/>
        <v/>
      </c>
      <c r="H420" s="45"/>
      <c r="I420" s="45"/>
      <c r="J420" s="45"/>
      <c r="K420" s="45"/>
      <c r="L420" s="45"/>
      <c r="M420" s="48" t="str">
        <f t="shared" ca="1" si="40"/>
        <v/>
      </c>
      <c r="N420" s="49" t="str">
        <f t="shared" ca="1" si="41"/>
        <v/>
      </c>
      <c r="O420" s="47"/>
      <c r="P420" s="47"/>
    </row>
    <row r="421" spans="1:16" s="50" customFormat="1" x14ac:dyDescent="0.2">
      <c r="A421" s="44" t="s">
        <v>460</v>
      </c>
      <c r="B421" s="44" t="str">
        <f t="shared" ca="1" si="37"/>
        <v/>
      </c>
      <c r="C421" s="46" t="str">
        <f t="shared" ca="1" si="38"/>
        <v/>
      </c>
      <c r="D421" s="47"/>
      <c r="E421" s="45"/>
      <c r="F421" s="47"/>
      <c r="G421" s="46" t="str">
        <f t="shared" ca="1" si="39"/>
        <v/>
      </c>
      <c r="H421" s="45"/>
      <c r="I421" s="45"/>
      <c r="J421" s="45"/>
      <c r="K421" s="45"/>
      <c r="L421" s="45"/>
      <c r="M421" s="48" t="str">
        <f t="shared" ca="1" si="40"/>
        <v/>
      </c>
      <c r="N421" s="49" t="str">
        <f t="shared" ca="1" si="41"/>
        <v/>
      </c>
      <c r="O421" s="47"/>
      <c r="P421" s="47"/>
    </row>
    <row r="422" spans="1:16" s="50" customFormat="1" x14ac:dyDescent="0.2">
      <c r="A422" s="44" t="s">
        <v>461</v>
      </c>
      <c r="B422" s="44" t="str">
        <f t="shared" ca="1" si="37"/>
        <v/>
      </c>
      <c r="C422" s="46" t="str">
        <f t="shared" ca="1" si="38"/>
        <v/>
      </c>
      <c r="D422" s="47"/>
      <c r="E422" s="45"/>
      <c r="F422" s="47"/>
      <c r="G422" s="46" t="str">
        <f t="shared" ca="1" si="39"/>
        <v/>
      </c>
      <c r="H422" s="45"/>
      <c r="I422" s="45"/>
      <c r="J422" s="45"/>
      <c r="K422" s="45"/>
      <c r="L422" s="45"/>
      <c r="M422" s="48" t="str">
        <f t="shared" ca="1" si="40"/>
        <v/>
      </c>
      <c r="N422" s="49" t="str">
        <f t="shared" ca="1" si="41"/>
        <v/>
      </c>
      <c r="O422" s="47"/>
      <c r="P422" s="47"/>
    </row>
    <row r="423" spans="1:16" s="50" customFormat="1" x14ac:dyDescent="0.2">
      <c r="A423" s="44" t="s">
        <v>668</v>
      </c>
      <c r="B423" s="44" t="str">
        <f t="shared" ca="1" si="37"/>
        <v/>
      </c>
      <c r="C423" s="46" t="str">
        <f t="shared" ca="1" si="38"/>
        <v/>
      </c>
      <c r="D423" s="47"/>
      <c r="E423" s="45"/>
      <c r="F423" s="47"/>
      <c r="G423" s="46" t="str">
        <f t="shared" ca="1" si="39"/>
        <v/>
      </c>
      <c r="H423" s="45"/>
      <c r="I423" s="45"/>
      <c r="J423" s="45"/>
      <c r="K423" s="45"/>
      <c r="L423" s="45"/>
      <c r="M423" s="48" t="str">
        <f t="shared" ca="1" si="40"/>
        <v/>
      </c>
      <c r="N423" s="49" t="str">
        <f t="shared" ca="1" si="41"/>
        <v/>
      </c>
      <c r="O423" s="47"/>
      <c r="P423" s="47"/>
    </row>
    <row r="424" spans="1:16" s="50" customFormat="1" x14ac:dyDescent="0.2">
      <c r="A424" s="44" t="s">
        <v>669</v>
      </c>
      <c r="B424" s="44" t="str">
        <f t="shared" ca="1" si="37"/>
        <v/>
      </c>
      <c r="C424" s="46" t="str">
        <f t="shared" ca="1" si="38"/>
        <v/>
      </c>
      <c r="D424" s="47"/>
      <c r="E424" s="45"/>
      <c r="F424" s="47"/>
      <c r="G424" s="46" t="str">
        <f t="shared" ca="1" si="39"/>
        <v/>
      </c>
      <c r="H424" s="45"/>
      <c r="I424" s="45"/>
      <c r="J424" s="45"/>
      <c r="K424" s="45"/>
      <c r="L424" s="45"/>
      <c r="M424" s="48" t="str">
        <f t="shared" ca="1" si="40"/>
        <v/>
      </c>
      <c r="N424" s="49" t="str">
        <f t="shared" ca="1" si="41"/>
        <v/>
      </c>
      <c r="O424" s="47"/>
      <c r="P424" s="47"/>
    </row>
    <row r="425" spans="1:16" s="50" customFormat="1" x14ac:dyDescent="0.2">
      <c r="A425" s="44" t="s">
        <v>670</v>
      </c>
      <c r="B425" s="44" t="str">
        <f t="shared" ca="1" si="37"/>
        <v/>
      </c>
      <c r="C425" s="46" t="str">
        <f t="shared" ca="1" si="38"/>
        <v/>
      </c>
      <c r="D425" s="47"/>
      <c r="E425" s="45"/>
      <c r="F425" s="47"/>
      <c r="G425" s="46" t="str">
        <f t="shared" ca="1" si="39"/>
        <v/>
      </c>
      <c r="H425" s="45"/>
      <c r="I425" s="45"/>
      <c r="J425" s="45"/>
      <c r="K425" s="45"/>
      <c r="L425" s="45"/>
      <c r="M425" s="48" t="str">
        <f t="shared" ca="1" si="40"/>
        <v/>
      </c>
      <c r="N425" s="49" t="str">
        <f t="shared" ca="1" si="41"/>
        <v/>
      </c>
      <c r="O425" s="47"/>
      <c r="P425" s="47"/>
    </row>
    <row r="426" spans="1:16" s="50" customFormat="1" x14ac:dyDescent="0.2">
      <c r="A426" s="44" t="s">
        <v>671</v>
      </c>
      <c r="B426" s="44" t="str">
        <f t="shared" ca="1" si="37"/>
        <v/>
      </c>
      <c r="C426" s="46" t="str">
        <f t="shared" ca="1" si="38"/>
        <v/>
      </c>
      <c r="D426" s="47"/>
      <c r="E426" s="45"/>
      <c r="F426" s="47"/>
      <c r="G426" s="46" t="str">
        <f t="shared" ca="1" si="39"/>
        <v/>
      </c>
      <c r="H426" s="45"/>
      <c r="I426" s="45"/>
      <c r="J426" s="45"/>
      <c r="K426" s="45"/>
      <c r="L426" s="45"/>
      <c r="M426" s="48" t="str">
        <f t="shared" ca="1" si="40"/>
        <v/>
      </c>
      <c r="N426" s="49" t="str">
        <f t="shared" ca="1" si="41"/>
        <v/>
      </c>
      <c r="O426" s="47"/>
      <c r="P426" s="47"/>
    </row>
    <row r="427" spans="1:16" s="50" customFormat="1" x14ac:dyDescent="0.2">
      <c r="A427" s="44" t="s">
        <v>672</v>
      </c>
      <c r="B427" s="44" t="str">
        <f t="shared" ca="1" si="37"/>
        <v/>
      </c>
      <c r="C427" s="46" t="str">
        <f t="shared" ca="1" si="38"/>
        <v/>
      </c>
      <c r="D427" s="47"/>
      <c r="E427" s="45"/>
      <c r="F427" s="47"/>
      <c r="G427" s="46" t="str">
        <f t="shared" ca="1" si="39"/>
        <v/>
      </c>
      <c r="H427" s="45"/>
      <c r="I427" s="45"/>
      <c r="J427" s="45"/>
      <c r="K427" s="45"/>
      <c r="L427" s="45"/>
      <c r="M427" s="48" t="str">
        <f t="shared" ca="1" si="40"/>
        <v/>
      </c>
      <c r="N427" s="49" t="str">
        <f t="shared" ca="1" si="41"/>
        <v/>
      </c>
      <c r="O427" s="47"/>
      <c r="P427" s="47"/>
    </row>
    <row r="428" spans="1:16" s="50" customFormat="1" x14ac:dyDescent="0.2">
      <c r="A428" s="44" t="s">
        <v>673</v>
      </c>
      <c r="B428" s="44" t="str">
        <f t="shared" ca="1" si="37"/>
        <v/>
      </c>
      <c r="C428" s="46" t="str">
        <f t="shared" ca="1" si="38"/>
        <v/>
      </c>
      <c r="D428" s="47"/>
      <c r="E428" s="45"/>
      <c r="F428" s="47"/>
      <c r="G428" s="46" t="str">
        <f t="shared" ca="1" si="39"/>
        <v/>
      </c>
      <c r="H428" s="45"/>
      <c r="I428" s="45"/>
      <c r="J428" s="45"/>
      <c r="K428" s="45"/>
      <c r="L428" s="45"/>
      <c r="M428" s="48" t="str">
        <f t="shared" ca="1" si="40"/>
        <v/>
      </c>
      <c r="N428" s="49" t="str">
        <f t="shared" ca="1" si="41"/>
        <v/>
      </c>
      <c r="O428" s="47"/>
      <c r="P428" s="47"/>
    </row>
    <row r="429" spans="1:16" s="50" customFormat="1" x14ac:dyDescent="0.2">
      <c r="A429" s="44" t="s">
        <v>674</v>
      </c>
      <c r="B429" s="44" t="str">
        <f t="shared" ca="1" si="37"/>
        <v/>
      </c>
      <c r="C429" s="46" t="str">
        <f t="shared" ca="1" si="38"/>
        <v/>
      </c>
      <c r="D429" s="47"/>
      <c r="E429" s="45"/>
      <c r="F429" s="47"/>
      <c r="G429" s="46" t="str">
        <f t="shared" ca="1" si="39"/>
        <v/>
      </c>
      <c r="H429" s="45"/>
      <c r="I429" s="45"/>
      <c r="J429" s="45"/>
      <c r="K429" s="45"/>
      <c r="L429" s="45"/>
      <c r="M429" s="48" t="str">
        <f t="shared" ca="1" si="40"/>
        <v/>
      </c>
      <c r="N429" s="49" t="str">
        <f t="shared" ca="1" si="41"/>
        <v/>
      </c>
      <c r="O429" s="47"/>
      <c r="P429" s="47"/>
    </row>
    <row r="430" spans="1:16" s="50" customFormat="1" x14ac:dyDescent="0.2">
      <c r="A430" s="44" t="s">
        <v>675</v>
      </c>
      <c r="B430" s="44" t="str">
        <f t="shared" ca="1" si="37"/>
        <v/>
      </c>
      <c r="C430" s="46" t="str">
        <f t="shared" ca="1" si="38"/>
        <v/>
      </c>
      <c r="D430" s="47"/>
      <c r="E430" s="45"/>
      <c r="F430" s="47"/>
      <c r="G430" s="46" t="str">
        <f t="shared" ca="1" si="39"/>
        <v/>
      </c>
      <c r="H430" s="45"/>
      <c r="I430" s="45"/>
      <c r="J430" s="45"/>
      <c r="K430" s="45"/>
      <c r="L430" s="45"/>
      <c r="M430" s="48" t="str">
        <f t="shared" ca="1" si="40"/>
        <v/>
      </c>
      <c r="N430" s="49" t="str">
        <f t="shared" ca="1" si="41"/>
        <v/>
      </c>
      <c r="O430" s="47"/>
      <c r="P430" s="47"/>
    </row>
    <row r="431" spans="1:16" s="50" customFormat="1" x14ac:dyDescent="0.2">
      <c r="A431" s="44" t="s">
        <v>676</v>
      </c>
      <c r="B431" s="44" t="str">
        <f t="shared" ca="1" si="37"/>
        <v/>
      </c>
      <c r="C431" s="46" t="str">
        <f t="shared" ca="1" si="38"/>
        <v/>
      </c>
      <c r="D431" s="47"/>
      <c r="E431" s="45"/>
      <c r="F431" s="47"/>
      <c r="G431" s="46" t="str">
        <f t="shared" ca="1" si="39"/>
        <v/>
      </c>
      <c r="H431" s="45"/>
      <c r="I431" s="45"/>
      <c r="J431" s="45"/>
      <c r="K431" s="45"/>
      <c r="L431" s="45"/>
      <c r="M431" s="48" t="str">
        <f t="shared" ca="1" si="40"/>
        <v/>
      </c>
      <c r="N431" s="49" t="str">
        <f t="shared" ca="1" si="41"/>
        <v/>
      </c>
      <c r="O431" s="47"/>
      <c r="P431" s="47"/>
    </row>
    <row r="432" spans="1:16" s="50" customFormat="1" x14ac:dyDescent="0.2">
      <c r="A432" s="44" t="s">
        <v>677</v>
      </c>
      <c r="B432" s="44" t="str">
        <f t="shared" ca="1" si="37"/>
        <v/>
      </c>
      <c r="C432" s="46" t="str">
        <f t="shared" ca="1" si="38"/>
        <v/>
      </c>
      <c r="D432" s="47"/>
      <c r="E432" s="45"/>
      <c r="F432" s="47"/>
      <c r="G432" s="46" t="str">
        <f t="shared" ca="1" si="39"/>
        <v/>
      </c>
      <c r="H432" s="45"/>
      <c r="I432" s="45"/>
      <c r="J432" s="45"/>
      <c r="K432" s="45"/>
      <c r="L432" s="45"/>
      <c r="M432" s="48" t="str">
        <f t="shared" ca="1" si="40"/>
        <v/>
      </c>
      <c r="N432" s="49" t="str">
        <f t="shared" ca="1" si="41"/>
        <v/>
      </c>
      <c r="O432" s="47"/>
      <c r="P432" s="47"/>
    </row>
    <row r="433" spans="1:16" s="50" customFormat="1" x14ac:dyDescent="0.2">
      <c r="A433" s="44" t="s">
        <v>678</v>
      </c>
      <c r="B433" s="44" t="str">
        <f t="shared" ca="1" si="37"/>
        <v/>
      </c>
      <c r="C433" s="46" t="str">
        <f t="shared" ca="1" si="38"/>
        <v/>
      </c>
      <c r="D433" s="47"/>
      <c r="E433" s="45"/>
      <c r="F433" s="47"/>
      <c r="G433" s="46" t="str">
        <f t="shared" ca="1" si="39"/>
        <v/>
      </c>
      <c r="H433" s="45"/>
      <c r="I433" s="45"/>
      <c r="J433" s="45"/>
      <c r="K433" s="45"/>
      <c r="L433" s="45"/>
      <c r="M433" s="48" t="str">
        <f t="shared" ca="1" si="40"/>
        <v/>
      </c>
      <c r="N433" s="49" t="str">
        <f t="shared" ca="1" si="41"/>
        <v/>
      </c>
      <c r="O433" s="47"/>
      <c r="P433" s="47"/>
    </row>
    <row r="434" spans="1:16" s="50" customFormat="1" x14ac:dyDescent="0.2">
      <c r="A434" s="44" t="s">
        <v>679</v>
      </c>
      <c r="B434" s="44" t="str">
        <f t="shared" ca="1" si="37"/>
        <v/>
      </c>
      <c r="C434" s="46" t="str">
        <f t="shared" ca="1" si="38"/>
        <v/>
      </c>
      <c r="D434" s="47"/>
      <c r="E434" s="45"/>
      <c r="F434" s="47"/>
      <c r="G434" s="46" t="str">
        <f t="shared" ca="1" si="39"/>
        <v/>
      </c>
      <c r="H434" s="45"/>
      <c r="I434" s="45"/>
      <c r="J434" s="45"/>
      <c r="K434" s="45"/>
      <c r="L434" s="45"/>
      <c r="M434" s="48" t="str">
        <f t="shared" ca="1" si="40"/>
        <v/>
      </c>
      <c r="N434" s="49" t="str">
        <f t="shared" ca="1" si="41"/>
        <v/>
      </c>
      <c r="O434" s="47"/>
      <c r="P434" s="47"/>
    </row>
    <row r="435" spans="1:16" s="50" customFormat="1" x14ac:dyDescent="0.2">
      <c r="A435" s="44" t="s">
        <v>680</v>
      </c>
      <c r="B435" s="44" t="str">
        <f t="shared" ca="1" si="37"/>
        <v/>
      </c>
      <c r="C435" s="46" t="str">
        <f t="shared" ca="1" si="38"/>
        <v/>
      </c>
      <c r="D435" s="47"/>
      <c r="E435" s="45"/>
      <c r="F435" s="47"/>
      <c r="G435" s="46" t="str">
        <f t="shared" ca="1" si="39"/>
        <v/>
      </c>
      <c r="H435" s="45"/>
      <c r="I435" s="45"/>
      <c r="J435" s="45"/>
      <c r="K435" s="45"/>
      <c r="L435" s="45"/>
      <c r="M435" s="48" t="str">
        <f t="shared" ca="1" si="40"/>
        <v/>
      </c>
      <c r="N435" s="49" t="str">
        <f t="shared" ca="1" si="41"/>
        <v/>
      </c>
      <c r="O435" s="47"/>
      <c r="P435" s="47"/>
    </row>
    <row r="436" spans="1:16" s="50" customFormat="1" x14ac:dyDescent="0.2">
      <c r="A436" s="44" t="s">
        <v>681</v>
      </c>
      <c r="B436" s="44" t="str">
        <f t="shared" ca="1" si="37"/>
        <v/>
      </c>
      <c r="C436" s="46" t="str">
        <f t="shared" ca="1" si="38"/>
        <v/>
      </c>
      <c r="D436" s="47"/>
      <c r="E436" s="45"/>
      <c r="F436" s="47"/>
      <c r="G436" s="46" t="str">
        <f t="shared" ca="1" si="39"/>
        <v/>
      </c>
      <c r="H436" s="45"/>
      <c r="I436" s="45"/>
      <c r="J436" s="45"/>
      <c r="K436" s="45"/>
      <c r="L436" s="45"/>
      <c r="M436" s="48" t="str">
        <f t="shared" ca="1" si="40"/>
        <v/>
      </c>
      <c r="N436" s="49" t="str">
        <f t="shared" ca="1" si="41"/>
        <v/>
      </c>
      <c r="O436" s="47"/>
      <c r="P436" s="47"/>
    </row>
    <row r="437" spans="1:16" s="50" customFormat="1" x14ac:dyDescent="0.2">
      <c r="A437" s="44" t="s">
        <v>682</v>
      </c>
      <c r="B437" s="44" t="str">
        <f t="shared" ca="1" si="37"/>
        <v/>
      </c>
      <c r="C437" s="46" t="str">
        <f t="shared" ca="1" si="38"/>
        <v/>
      </c>
      <c r="D437" s="47"/>
      <c r="E437" s="45"/>
      <c r="F437" s="47"/>
      <c r="G437" s="46" t="str">
        <f t="shared" ca="1" si="39"/>
        <v/>
      </c>
      <c r="H437" s="45"/>
      <c r="I437" s="45"/>
      <c r="J437" s="45"/>
      <c r="K437" s="45"/>
      <c r="L437" s="45"/>
      <c r="M437" s="48" t="str">
        <f t="shared" ca="1" si="40"/>
        <v/>
      </c>
      <c r="N437" s="49" t="str">
        <f t="shared" ca="1" si="41"/>
        <v/>
      </c>
      <c r="O437" s="47"/>
      <c r="P437" s="47"/>
    </row>
    <row r="438" spans="1:16" s="50" customFormat="1" x14ac:dyDescent="0.2">
      <c r="A438" s="44" t="s">
        <v>683</v>
      </c>
      <c r="B438" s="44" t="str">
        <f t="shared" ca="1" si="37"/>
        <v/>
      </c>
      <c r="C438" s="46" t="str">
        <f t="shared" ca="1" si="38"/>
        <v/>
      </c>
      <c r="D438" s="47"/>
      <c r="E438" s="45"/>
      <c r="F438" s="47"/>
      <c r="G438" s="46" t="str">
        <f t="shared" ca="1" si="39"/>
        <v/>
      </c>
      <c r="H438" s="45"/>
      <c r="I438" s="45"/>
      <c r="J438" s="45"/>
      <c r="K438" s="45"/>
      <c r="L438" s="45"/>
      <c r="M438" s="48" t="str">
        <f t="shared" ca="1" si="40"/>
        <v/>
      </c>
      <c r="N438" s="49" t="str">
        <f t="shared" ca="1" si="41"/>
        <v/>
      </c>
      <c r="O438" s="47"/>
      <c r="P438" s="47"/>
    </row>
    <row r="439" spans="1:16" s="50" customFormat="1" x14ac:dyDescent="0.2">
      <c r="A439" s="44" t="s">
        <v>684</v>
      </c>
      <c r="B439" s="44" t="str">
        <f t="shared" ca="1" si="37"/>
        <v/>
      </c>
      <c r="C439" s="46" t="str">
        <f t="shared" ca="1" si="38"/>
        <v/>
      </c>
      <c r="D439" s="47"/>
      <c r="E439" s="45"/>
      <c r="F439" s="47"/>
      <c r="G439" s="46" t="str">
        <f t="shared" ca="1" si="39"/>
        <v/>
      </c>
      <c r="H439" s="45"/>
      <c r="I439" s="45"/>
      <c r="J439" s="45"/>
      <c r="K439" s="45"/>
      <c r="L439" s="45"/>
      <c r="M439" s="48" t="str">
        <f t="shared" ca="1" si="40"/>
        <v/>
      </c>
      <c r="N439" s="49" t="str">
        <f t="shared" ca="1" si="41"/>
        <v/>
      </c>
      <c r="O439" s="47"/>
      <c r="P439" s="47"/>
    </row>
    <row r="440" spans="1:16" s="50" customFormat="1" x14ac:dyDescent="0.2">
      <c r="A440" s="44" t="s">
        <v>685</v>
      </c>
      <c r="B440" s="44" t="str">
        <f t="shared" ca="1" si="37"/>
        <v/>
      </c>
      <c r="C440" s="46" t="str">
        <f t="shared" ca="1" si="38"/>
        <v/>
      </c>
      <c r="D440" s="47"/>
      <c r="E440" s="45"/>
      <c r="F440" s="47"/>
      <c r="G440" s="46" t="str">
        <f t="shared" ca="1" si="39"/>
        <v/>
      </c>
      <c r="H440" s="45"/>
      <c r="I440" s="45"/>
      <c r="J440" s="45"/>
      <c r="K440" s="45"/>
      <c r="L440" s="45"/>
      <c r="M440" s="48" t="str">
        <f t="shared" ca="1" si="40"/>
        <v/>
      </c>
      <c r="N440" s="49" t="str">
        <f t="shared" ca="1" si="41"/>
        <v/>
      </c>
      <c r="O440" s="47"/>
      <c r="P440" s="47"/>
    </row>
    <row r="441" spans="1:16" s="50" customFormat="1" x14ac:dyDescent="0.2">
      <c r="A441" s="44" t="s">
        <v>686</v>
      </c>
      <c r="B441" s="44" t="str">
        <f t="shared" ca="1" si="37"/>
        <v/>
      </c>
      <c r="C441" s="46" t="str">
        <f t="shared" ca="1" si="38"/>
        <v/>
      </c>
      <c r="D441" s="47"/>
      <c r="E441" s="45"/>
      <c r="F441" s="47"/>
      <c r="G441" s="46" t="str">
        <f t="shared" ca="1" si="39"/>
        <v/>
      </c>
      <c r="H441" s="45"/>
      <c r="I441" s="45"/>
      <c r="J441" s="45"/>
      <c r="K441" s="45"/>
      <c r="L441" s="45"/>
      <c r="M441" s="48" t="str">
        <f t="shared" ca="1" si="40"/>
        <v/>
      </c>
      <c r="N441" s="49" t="str">
        <f t="shared" ca="1" si="41"/>
        <v/>
      </c>
      <c r="O441" s="47"/>
      <c r="P441" s="47"/>
    </row>
    <row r="442" spans="1:16" s="50" customFormat="1" x14ac:dyDescent="0.2">
      <c r="A442" s="44" t="s">
        <v>687</v>
      </c>
      <c r="B442" s="44" t="str">
        <f t="shared" ca="1" si="37"/>
        <v/>
      </c>
      <c r="C442" s="46" t="str">
        <f t="shared" ca="1" si="38"/>
        <v/>
      </c>
      <c r="D442" s="47"/>
      <c r="E442" s="45"/>
      <c r="F442" s="47"/>
      <c r="G442" s="46" t="str">
        <f t="shared" ca="1" si="39"/>
        <v/>
      </c>
      <c r="H442" s="45"/>
      <c r="I442" s="45"/>
      <c r="J442" s="45"/>
      <c r="K442" s="45"/>
      <c r="L442" s="45"/>
      <c r="M442" s="48" t="str">
        <f t="shared" ca="1" si="40"/>
        <v/>
      </c>
      <c r="N442" s="49" t="str">
        <f t="shared" ca="1" si="41"/>
        <v/>
      </c>
      <c r="O442" s="47"/>
      <c r="P442" s="47"/>
    </row>
    <row r="443" spans="1:16" s="50" customFormat="1" x14ac:dyDescent="0.2">
      <c r="A443" s="44" t="s">
        <v>688</v>
      </c>
      <c r="B443" s="44" t="str">
        <f t="shared" ca="1" si="37"/>
        <v/>
      </c>
      <c r="C443" s="46" t="str">
        <f t="shared" ca="1" si="38"/>
        <v/>
      </c>
      <c r="D443" s="47"/>
      <c r="E443" s="45"/>
      <c r="F443" s="47"/>
      <c r="G443" s="46" t="str">
        <f t="shared" ca="1" si="39"/>
        <v/>
      </c>
      <c r="H443" s="45"/>
      <c r="I443" s="45"/>
      <c r="J443" s="45"/>
      <c r="K443" s="45"/>
      <c r="L443" s="45"/>
      <c r="M443" s="48" t="str">
        <f t="shared" ca="1" si="40"/>
        <v/>
      </c>
      <c r="N443" s="49" t="str">
        <f t="shared" ca="1" si="41"/>
        <v/>
      </c>
      <c r="O443" s="47"/>
      <c r="P443" s="47"/>
    </row>
    <row r="444" spans="1:16" s="50" customFormat="1" x14ac:dyDescent="0.2">
      <c r="A444" s="44" t="s">
        <v>689</v>
      </c>
      <c r="B444" s="44" t="str">
        <f t="shared" ca="1" si="37"/>
        <v/>
      </c>
      <c r="C444" s="46" t="str">
        <f t="shared" ca="1" si="38"/>
        <v/>
      </c>
      <c r="D444" s="47"/>
      <c r="E444" s="45"/>
      <c r="F444" s="47"/>
      <c r="G444" s="46" t="str">
        <f t="shared" ca="1" si="39"/>
        <v/>
      </c>
      <c r="H444" s="45"/>
      <c r="I444" s="45"/>
      <c r="J444" s="45"/>
      <c r="K444" s="45"/>
      <c r="L444" s="45"/>
      <c r="M444" s="48" t="str">
        <f t="shared" ca="1" si="40"/>
        <v/>
      </c>
      <c r="N444" s="49" t="str">
        <f t="shared" ca="1" si="41"/>
        <v/>
      </c>
      <c r="O444" s="47"/>
      <c r="P444" s="47"/>
    </row>
    <row r="445" spans="1:16" s="50" customFormat="1" x14ac:dyDescent="0.2">
      <c r="A445" s="44" t="s">
        <v>690</v>
      </c>
      <c r="B445" s="44" t="str">
        <f t="shared" ca="1" si="37"/>
        <v/>
      </c>
      <c r="C445" s="46" t="str">
        <f t="shared" ca="1" si="38"/>
        <v/>
      </c>
      <c r="D445" s="47"/>
      <c r="E445" s="45"/>
      <c r="F445" s="47"/>
      <c r="G445" s="46" t="str">
        <f t="shared" ca="1" si="39"/>
        <v/>
      </c>
      <c r="H445" s="45"/>
      <c r="I445" s="45"/>
      <c r="J445" s="45"/>
      <c r="K445" s="45"/>
      <c r="L445" s="45"/>
      <c r="M445" s="48" t="str">
        <f t="shared" ca="1" si="40"/>
        <v/>
      </c>
      <c r="N445" s="49" t="str">
        <f t="shared" ca="1" si="41"/>
        <v/>
      </c>
      <c r="O445" s="47"/>
      <c r="P445" s="47"/>
    </row>
    <row r="446" spans="1:16" s="50" customFormat="1" x14ac:dyDescent="0.2">
      <c r="A446" s="44" t="s">
        <v>691</v>
      </c>
      <c r="B446" s="44" t="str">
        <f t="shared" ca="1" si="37"/>
        <v/>
      </c>
      <c r="C446" s="46" t="str">
        <f t="shared" ca="1" si="38"/>
        <v/>
      </c>
      <c r="D446" s="47"/>
      <c r="E446" s="45"/>
      <c r="F446" s="47"/>
      <c r="G446" s="46" t="str">
        <f t="shared" ca="1" si="39"/>
        <v/>
      </c>
      <c r="H446" s="45"/>
      <c r="I446" s="45"/>
      <c r="J446" s="45"/>
      <c r="K446" s="45"/>
      <c r="L446" s="45"/>
      <c r="M446" s="48" t="str">
        <f t="shared" ca="1" si="40"/>
        <v/>
      </c>
      <c r="N446" s="49" t="str">
        <f t="shared" ca="1" si="41"/>
        <v/>
      </c>
      <c r="O446" s="47"/>
      <c r="P446" s="47"/>
    </row>
    <row r="447" spans="1:16" s="50" customFormat="1" x14ac:dyDescent="0.2">
      <c r="A447" s="44" t="s">
        <v>692</v>
      </c>
      <c r="B447" s="44" t="str">
        <f t="shared" ca="1" si="37"/>
        <v/>
      </c>
      <c r="C447" s="46" t="str">
        <f t="shared" ca="1" si="38"/>
        <v/>
      </c>
      <c r="D447" s="47"/>
      <c r="E447" s="45"/>
      <c r="F447" s="47"/>
      <c r="G447" s="46" t="str">
        <f t="shared" ca="1" si="39"/>
        <v/>
      </c>
      <c r="H447" s="45"/>
      <c r="I447" s="45"/>
      <c r="J447" s="45"/>
      <c r="K447" s="45"/>
      <c r="L447" s="45"/>
      <c r="M447" s="48" t="str">
        <f t="shared" ca="1" si="40"/>
        <v/>
      </c>
      <c r="N447" s="49" t="str">
        <f t="shared" ca="1" si="41"/>
        <v/>
      </c>
      <c r="O447" s="47"/>
      <c r="P447" s="47"/>
    </row>
    <row r="448" spans="1:16" s="50" customFormat="1" x14ac:dyDescent="0.2">
      <c r="A448" s="44" t="s">
        <v>693</v>
      </c>
      <c r="B448" s="44" t="str">
        <f t="shared" ca="1" si="37"/>
        <v/>
      </c>
      <c r="C448" s="46" t="str">
        <f t="shared" ca="1" si="38"/>
        <v/>
      </c>
      <c r="D448" s="47"/>
      <c r="E448" s="45"/>
      <c r="F448" s="47"/>
      <c r="G448" s="46" t="str">
        <f t="shared" ca="1" si="39"/>
        <v/>
      </c>
      <c r="H448" s="45"/>
      <c r="I448" s="45"/>
      <c r="J448" s="45"/>
      <c r="K448" s="45"/>
      <c r="L448" s="45"/>
      <c r="M448" s="48" t="str">
        <f t="shared" ca="1" si="40"/>
        <v/>
      </c>
      <c r="N448" s="49" t="str">
        <f t="shared" ca="1" si="41"/>
        <v/>
      </c>
      <c r="O448" s="47"/>
      <c r="P448" s="47"/>
    </row>
    <row r="449" spans="1:16" s="50" customFormat="1" x14ac:dyDescent="0.2">
      <c r="A449" s="44" t="s">
        <v>694</v>
      </c>
      <c r="B449" s="44" t="str">
        <f t="shared" ca="1" si="37"/>
        <v/>
      </c>
      <c r="C449" s="46" t="str">
        <f t="shared" ca="1" si="38"/>
        <v/>
      </c>
      <c r="D449" s="47"/>
      <c r="E449" s="45"/>
      <c r="F449" s="47"/>
      <c r="G449" s="46" t="str">
        <f t="shared" ca="1" si="39"/>
        <v/>
      </c>
      <c r="H449" s="45"/>
      <c r="I449" s="45"/>
      <c r="J449" s="45"/>
      <c r="K449" s="45"/>
      <c r="L449" s="45"/>
      <c r="M449" s="48" t="str">
        <f t="shared" ca="1" si="40"/>
        <v/>
      </c>
      <c r="N449" s="49" t="str">
        <f t="shared" ca="1" si="41"/>
        <v/>
      </c>
      <c r="O449" s="47"/>
      <c r="P449" s="47"/>
    </row>
    <row r="450" spans="1:16" s="50" customFormat="1" x14ac:dyDescent="0.2">
      <c r="A450" s="44" t="s">
        <v>695</v>
      </c>
      <c r="B450" s="44" t="str">
        <f t="shared" ca="1" si="37"/>
        <v/>
      </c>
      <c r="C450" s="46" t="str">
        <f t="shared" ca="1" si="38"/>
        <v/>
      </c>
      <c r="D450" s="47"/>
      <c r="E450" s="45"/>
      <c r="F450" s="47"/>
      <c r="G450" s="46" t="str">
        <f t="shared" ca="1" si="39"/>
        <v/>
      </c>
      <c r="H450" s="45"/>
      <c r="I450" s="45"/>
      <c r="J450" s="45"/>
      <c r="K450" s="45"/>
      <c r="L450" s="45"/>
      <c r="M450" s="48" t="str">
        <f t="shared" ca="1" si="40"/>
        <v/>
      </c>
      <c r="N450" s="49" t="str">
        <f t="shared" ca="1" si="41"/>
        <v/>
      </c>
      <c r="O450" s="47"/>
      <c r="P450" s="47"/>
    </row>
    <row r="451" spans="1:16" s="50" customFormat="1" x14ac:dyDescent="0.2">
      <c r="A451" s="44" t="s">
        <v>696</v>
      </c>
      <c r="B451" s="44" t="str">
        <f t="shared" ca="1" si="37"/>
        <v/>
      </c>
      <c r="C451" s="46" t="str">
        <f t="shared" ca="1" si="38"/>
        <v/>
      </c>
      <c r="D451" s="47"/>
      <c r="E451" s="45"/>
      <c r="F451" s="47"/>
      <c r="G451" s="46" t="str">
        <f t="shared" ca="1" si="39"/>
        <v/>
      </c>
      <c r="H451" s="45"/>
      <c r="I451" s="45"/>
      <c r="J451" s="45"/>
      <c r="K451" s="45"/>
      <c r="L451" s="45"/>
      <c r="M451" s="48" t="str">
        <f t="shared" ca="1" si="40"/>
        <v/>
      </c>
      <c r="N451" s="49" t="str">
        <f t="shared" ca="1" si="41"/>
        <v/>
      </c>
      <c r="O451" s="47"/>
      <c r="P451" s="47"/>
    </row>
    <row r="452" spans="1:16" s="50" customFormat="1" x14ac:dyDescent="0.2">
      <c r="A452" s="44" t="s">
        <v>697</v>
      </c>
      <c r="B452" s="44" t="str">
        <f t="shared" ref="B452:B473" ca="1" si="42">IFERROR(INDIRECT(ADDRESS(16,3,,,$A452)),"")</f>
        <v/>
      </c>
      <c r="C452" s="46" t="str">
        <f t="shared" ref="C452:C473" ca="1" si="43">IFERROR(INDIRECT(ADDRESS(11,3,,,$A452)),"")</f>
        <v/>
      </c>
      <c r="D452" s="47"/>
      <c r="E452" s="45"/>
      <c r="F452" s="47"/>
      <c r="G452" s="46" t="str">
        <f t="shared" ref="G452:G473" ca="1" si="44">IFERROR(IF(OR(INDIRECT(ADDRESS(52,2,,,$A452))="",INDIRECT(ADDRESS(52,2,,,$A452))="aaaa-mm-jj"),"",INDIRECT(ADDRESS(52,2,,,$A452))),"")</f>
        <v/>
      </c>
      <c r="H452" s="45"/>
      <c r="I452" s="45"/>
      <c r="J452" s="45"/>
      <c r="K452" s="45"/>
      <c r="L452" s="45"/>
      <c r="M452" s="48" t="str">
        <f t="shared" ref="M452:M473" ca="1" si="45">IFERROR(INDIRECT(ADDRESS(46,9,,,$A452)),"")</f>
        <v/>
      </c>
      <c r="N452" s="49" t="str">
        <f t="shared" ref="N452:N473" ca="1" si="46">IFERROR(INDIRECT(ADDRESS(46,3,,,$A452)),"")</f>
        <v/>
      </c>
      <c r="O452" s="47"/>
      <c r="P452" s="47"/>
    </row>
    <row r="453" spans="1:16" s="50" customFormat="1" x14ac:dyDescent="0.2">
      <c r="A453" s="44" t="s">
        <v>698</v>
      </c>
      <c r="B453" s="44" t="str">
        <f t="shared" ca="1" si="42"/>
        <v/>
      </c>
      <c r="C453" s="46" t="str">
        <f t="shared" ca="1" si="43"/>
        <v/>
      </c>
      <c r="D453" s="47"/>
      <c r="E453" s="45"/>
      <c r="F453" s="47"/>
      <c r="G453" s="46" t="str">
        <f t="shared" ca="1" si="44"/>
        <v/>
      </c>
      <c r="H453" s="45"/>
      <c r="I453" s="45"/>
      <c r="J453" s="45"/>
      <c r="K453" s="45"/>
      <c r="L453" s="45"/>
      <c r="M453" s="48" t="str">
        <f t="shared" ca="1" si="45"/>
        <v/>
      </c>
      <c r="N453" s="49" t="str">
        <f t="shared" ca="1" si="46"/>
        <v/>
      </c>
      <c r="O453" s="47"/>
      <c r="P453" s="47"/>
    </row>
    <row r="454" spans="1:16" s="50" customFormat="1" x14ac:dyDescent="0.2">
      <c r="A454" s="44" t="s">
        <v>699</v>
      </c>
      <c r="B454" s="44" t="str">
        <f t="shared" ca="1" si="42"/>
        <v/>
      </c>
      <c r="C454" s="46" t="str">
        <f t="shared" ca="1" si="43"/>
        <v/>
      </c>
      <c r="D454" s="47"/>
      <c r="E454" s="45"/>
      <c r="F454" s="47"/>
      <c r="G454" s="46" t="str">
        <f t="shared" ca="1" si="44"/>
        <v/>
      </c>
      <c r="H454" s="45"/>
      <c r="I454" s="45"/>
      <c r="J454" s="45"/>
      <c r="K454" s="45"/>
      <c r="L454" s="45"/>
      <c r="M454" s="48" t="str">
        <f t="shared" ca="1" si="45"/>
        <v/>
      </c>
      <c r="N454" s="49" t="str">
        <f t="shared" ca="1" si="46"/>
        <v/>
      </c>
      <c r="O454" s="47"/>
      <c r="P454" s="47"/>
    </row>
    <row r="455" spans="1:16" s="50" customFormat="1" x14ac:dyDescent="0.2">
      <c r="A455" s="44" t="s">
        <v>700</v>
      </c>
      <c r="B455" s="44" t="str">
        <f t="shared" ca="1" si="42"/>
        <v/>
      </c>
      <c r="C455" s="46" t="str">
        <f t="shared" ca="1" si="43"/>
        <v/>
      </c>
      <c r="D455" s="47"/>
      <c r="E455" s="45"/>
      <c r="F455" s="47"/>
      <c r="G455" s="46" t="str">
        <f t="shared" ca="1" si="44"/>
        <v/>
      </c>
      <c r="H455" s="45"/>
      <c r="I455" s="45"/>
      <c r="J455" s="45"/>
      <c r="K455" s="45"/>
      <c r="L455" s="45"/>
      <c r="M455" s="48" t="str">
        <f t="shared" ca="1" si="45"/>
        <v/>
      </c>
      <c r="N455" s="49" t="str">
        <f t="shared" ca="1" si="46"/>
        <v/>
      </c>
      <c r="O455" s="47"/>
      <c r="P455" s="47"/>
    </row>
    <row r="456" spans="1:16" s="50" customFormat="1" x14ac:dyDescent="0.2">
      <c r="A456" s="44" t="s">
        <v>701</v>
      </c>
      <c r="B456" s="44" t="str">
        <f t="shared" ca="1" si="42"/>
        <v/>
      </c>
      <c r="C456" s="46" t="str">
        <f t="shared" ca="1" si="43"/>
        <v/>
      </c>
      <c r="D456" s="47"/>
      <c r="E456" s="45"/>
      <c r="F456" s="47"/>
      <c r="G456" s="46" t="str">
        <f t="shared" ca="1" si="44"/>
        <v/>
      </c>
      <c r="H456" s="45"/>
      <c r="I456" s="45"/>
      <c r="J456" s="45"/>
      <c r="K456" s="45"/>
      <c r="L456" s="45"/>
      <c r="M456" s="48" t="str">
        <f t="shared" ca="1" si="45"/>
        <v/>
      </c>
      <c r="N456" s="49" t="str">
        <f t="shared" ca="1" si="46"/>
        <v/>
      </c>
      <c r="O456" s="47"/>
      <c r="P456" s="47"/>
    </row>
    <row r="457" spans="1:16" s="50" customFormat="1" x14ac:dyDescent="0.2">
      <c r="A457" s="44" t="s">
        <v>702</v>
      </c>
      <c r="B457" s="44" t="str">
        <f t="shared" ca="1" si="42"/>
        <v/>
      </c>
      <c r="C457" s="46" t="str">
        <f t="shared" ca="1" si="43"/>
        <v/>
      </c>
      <c r="D457" s="47"/>
      <c r="E457" s="45"/>
      <c r="F457" s="47"/>
      <c r="G457" s="46" t="str">
        <f t="shared" ca="1" si="44"/>
        <v/>
      </c>
      <c r="H457" s="45"/>
      <c r="I457" s="45"/>
      <c r="J457" s="45"/>
      <c r="K457" s="45"/>
      <c r="L457" s="45"/>
      <c r="M457" s="48" t="str">
        <f t="shared" ca="1" si="45"/>
        <v/>
      </c>
      <c r="N457" s="49" t="str">
        <f t="shared" ca="1" si="46"/>
        <v/>
      </c>
      <c r="O457" s="47"/>
      <c r="P457" s="47"/>
    </row>
    <row r="458" spans="1:16" s="50" customFormat="1" x14ac:dyDescent="0.2">
      <c r="A458" s="44" t="s">
        <v>703</v>
      </c>
      <c r="B458" s="44" t="str">
        <f t="shared" ca="1" si="42"/>
        <v/>
      </c>
      <c r="C458" s="46" t="str">
        <f t="shared" ca="1" si="43"/>
        <v/>
      </c>
      <c r="D458" s="47"/>
      <c r="E458" s="45"/>
      <c r="F458" s="47"/>
      <c r="G458" s="46" t="str">
        <f t="shared" ca="1" si="44"/>
        <v/>
      </c>
      <c r="H458" s="45"/>
      <c r="I458" s="45"/>
      <c r="J458" s="45"/>
      <c r="K458" s="45"/>
      <c r="L458" s="45"/>
      <c r="M458" s="48" t="str">
        <f t="shared" ca="1" si="45"/>
        <v/>
      </c>
      <c r="N458" s="49" t="str">
        <f t="shared" ca="1" si="46"/>
        <v/>
      </c>
      <c r="O458" s="47"/>
      <c r="P458" s="47"/>
    </row>
    <row r="459" spans="1:16" s="50" customFormat="1" x14ac:dyDescent="0.2">
      <c r="A459" s="44" t="s">
        <v>704</v>
      </c>
      <c r="B459" s="44" t="str">
        <f t="shared" ca="1" si="42"/>
        <v/>
      </c>
      <c r="C459" s="46" t="str">
        <f t="shared" ca="1" si="43"/>
        <v/>
      </c>
      <c r="D459" s="47"/>
      <c r="E459" s="45"/>
      <c r="F459" s="47"/>
      <c r="G459" s="46" t="str">
        <f t="shared" ca="1" si="44"/>
        <v/>
      </c>
      <c r="H459" s="45"/>
      <c r="I459" s="45"/>
      <c r="J459" s="45"/>
      <c r="K459" s="45"/>
      <c r="L459" s="45"/>
      <c r="M459" s="48" t="str">
        <f t="shared" ca="1" si="45"/>
        <v/>
      </c>
      <c r="N459" s="49" t="str">
        <f t="shared" ca="1" si="46"/>
        <v/>
      </c>
      <c r="O459" s="47"/>
      <c r="P459" s="47"/>
    </row>
    <row r="460" spans="1:16" s="50" customFormat="1" x14ac:dyDescent="0.2">
      <c r="A460" s="44" t="s">
        <v>705</v>
      </c>
      <c r="B460" s="44" t="str">
        <f t="shared" ca="1" si="42"/>
        <v/>
      </c>
      <c r="C460" s="46" t="str">
        <f t="shared" ca="1" si="43"/>
        <v/>
      </c>
      <c r="D460" s="47"/>
      <c r="E460" s="45"/>
      <c r="F460" s="47"/>
      <c r="G460" s="46" t="str">
        <f t="shared" ca="1" si="44"/>
        <v/>
      </c>
      <c r="H460" s="45"/>
      <c r="I460" s="45"/>
      <c r="J460" s="45"/>
      <c r="K460" s="45"/>
      <c r="L460" s="45"/>
      <c r="M460" s="48" t="str">
        <f t="shared" ca="1" si="45"/>
        <v/>
      </c>
      <c r="N460" s="49" t="str">
        <f t="shared" ca="1" si="46"/>
        <v/>
      </c>
      <c r="O460" s="47"/>
      <c r="P460" s="47"/>
    </row>
    <row r="461" spans="1:16" s="50" customFormat="1" x14ac:dyDescent="0.2">
      <c r="A461" s="44" t="s">
        <v>706</v>
      </c>
      <c r="B461" s="44" t="str">
        <f t="shared" ca="1" si="42"/>
        <v/>
      </c>
      <c r="C461" s="46" t="str">
        <f t="shared" ca="1" si="43"/>
        <v/>
      </c>
      <c r="D461" s="47"/>
      <c r="E461" s="45"/>
      <c r="F461" s="47"/>
      <c r="G461" s="46" t="str">
        <f t="shared" ca="1" si="44"/>
        <v/>
      </c>
      <c r="H461" s="45"/>
      <c r="I461" s="45"/>
      <c r="J461" s="45"/>
      <c r="K461" s="45"/>
      <c r="L461" s="45"/>
      <c r="M461" s="48" t="str">
        <f t="shared" ca="1" si="45"/>
        <v/>
      </c>
      <c r="N461" s="49" t="str">
        <f t="shared" ca="1" si="46"/>
        <v/>
      </c>
      <c r="O461" s="47"/>
      <c r="P461" s="47"/>
    </row>
    <row r="462" spans="1:16" s="50" customFormat="1" x14ac:dyDescent="0.2">
      <c r="A462" s="44" t="s">
        <v>707</v>
      </c>
      <c r="B462" s="44" t="str">
        <f t="shared" ca="1" si="42"/>
        <v/>
      </c>
      <c r="C462" s="46" t="str">
        <f t="shared" ca="1" si="43"/>
        <v/>
      </c>
      <c r="D462" s="47"/>
      <c r="E462" s="45"/>
      <c r="F462" s="47"/>
      <c r="G462" s="46" t="str">
        <f t="shared" ca="1" si="44"/>
        <v/>
      </c>
      <c r="H462" s="45"/>
      <c r="I462" s="45"/>
      <c r="J462" s="45"/>
      <c r="K462" s="45"/>
      <c r="L462" s="45"/>
      <c r="M462" s="48" t="str">
        <f t="shared" ca="1" si="45"/>
        <v/>
      </c>
      <c r="N462" s="49" t="str">
        <f t="shared" ca="1" si="46"/>
        <v/>
      </c>
      <c r="O462" s="47"/>
      <c r="P462" s="47"/>
    </row>
    <row r="463" spans="1:16" s="50" customFormat="1" x14ac:dyDescent="0.2">
      <c r="A463" s="44" t="s">
        <v>708</v>
      </c>
      <c r="B463" s="44" t="str">
        <f t="shared" ca="1" si="42"/>
        <v/>
      </c>
      <c r="C463" s="46" t="str">
        <f t="shared" ca="1" si="43"/>
        <v/>
      </c>
      <c r="D463" s="47"/>
      <c r="E463" s="45"/>
      <c r="F463" s="47"/>
      <c r="G463" s="46" t="str">
        <f t="shared" ca="1" si="44"/>
        <v/>
      </c>
      <c r="H463" s="45"/>
      <c r="I463" s="45"/>
      <c r="J463" s="45"/>
      <c r="K463" s="45"/>
      <c r="L463" s="45"/>
      <c r="M463" s="48" t="str">
        <f t="shared" ca="1" si="45"/>
        <v/>
      </c>
      <c r="N463" s="49" t="str">
        <f t="shared" ca="1" si="46"/>
        <v/>
      </c>
      <c r="O463" s="47"/>
      <c r="P463" s="47"/>
    </row>
    <row r="464" spans="1:16" s="50" customFormat="1" x14ac:dyDescent="0.2">
      <c r="A464" s="44" t="s">
        <v>709</v>
      </c>
      <c r="B464" s="44" t="str">
        <f t="shared" ca="1" si="42"/>
        <v/>
      </c>
      <c r="C464" s="46" t="str">
        <f t="shared" ca="1" si="43"/>
        <v/>
      </c>
      <c r="D464" s="47"/>
      <c r="E464" s="45"/>
      <c r="F464" s="47"/>
      <c r="G464" s="46" t="str">
        <f t="shared" ca="1" si="44"/>
        <v/>
      </c>
      <c r="H464" s="45"/>
      <c r="I464" s="45"/>
      <c r="J464" s="45"/>
      <c r="K464" s="45"/>
      <c r="L464" s="45"/>
      <c r="M464" s="48" t="str">
        <f t="shared" ca="1" si="45"/>
        <v/>
      </c>
      <c r="N464" s="49" t="str">
        <f t="shared" ca="1" si="46"/>
        <v/>
      </c>
      <c r="O464" s="47"/>
      <c r="P464" s="47"/>
    </row>
    <row r="465" spans="1:16" s="50" customFormat="1" x14ac:dyDescent="0.2">
      <c r="A465" s="44" t="s">
        <v>710</v>
      </c>
      <c r="B465" s="44" t="str">
        <f t="shared" ca="1" si="42"/>
        <v/>
      </c>
      <c r="C465" s="46" t="str">
        <f t="shared" ca="1" si="43"/>
        <v/>
      </c>
      <c r="D465" s="47"/>
      <c r="E465" s="45"/>
      <c r="F465" s="47"/>
      <c r="G465" s="46" t="str">
        <f t="shared" ca="1" si="44"/>
        <v/>
      </c>
      <c r="H465" s="45"/>
      <c r="I465" s="45"/>
      <c r="J465" s="45"/>
      <c r="K465" s="45"/>
      <c r="L465" s="45"/>
      <c r="M465" s="48" t="str">
        <f t="shared" ca="1" si="45"/>
        <v/>
      </c>
      <c r="N465" s="49" t="str">
        <f t="shared" ca="1" si="46"/>
        <v/>
      </c>
      <c r="O465" s="47"/>
      <c r="P465" s="47"/>
    </row>
    <row r="466" spans="1:16" s="50" customFormat="1" x14ac:dyDescent="0.2">
      <c r="A466" s="44" t="s">
        <v>711</v>
      </c>
      <c r="B466" s="44" t="str">
        <f t="shared" ca="1" si="42"/>
        <v/>
      </c>
      <c r="C466" s="46" t="str">
        <f t="shared" ca="1" si="43"/>
        <v/>
      </c>
      <c r="D466" s="47"/>
      <c r="E466" s="45"/>
      <c r="F466" s="47"/>
      <c r="G466" s="46" t="str">
        <f t="shared" ca="1" si="44"/>
        <v/>
      </c>
      <c r="H466" s="45"/>
      <c r="I466" s="45"/>
      <c r="J466" s="45"/>
      <c r="K466" s="45"/>
      <c r="L466" s="45"/>
      <c r="M466" s="48" t="str">
        <f t="shared" ca="1" si="45"/>
        <v/>
      </c>
      <c r="N466" s="49" t="str">
        <f t="shared" ca="1" si="46"/>
        <v/>
      </c>
      <c r="O466" s="47"/>
      <c r="P466" s="47"/>
    </row>
    <row r="467" spans="1:16" s="50" customFormat="1" x14ac:dyDescent="0.2">
      <c r="A467" s="44" t="s">
        <v>712</v>
      </c>
      <c r="B467" s="44" t="str">
        <f t="shared" ca="1" si="42"/>
        <v/>
      </c>
      <c r="C467" s="46" t="str">
        <f t="shared" ca="1" si="43"/>
        <v/>
      </c>
      <c r="D467" s="47"/>
      <c r="E467" s="45"/>
      <c r="F467" s="47"/>
      <c r="G467" s="46" t="str">
        <f t="shared" ca="1" si="44"/>
        <v/>
      </c>
      <c r="H467" s="45"/>
      <c r="I467" s="45"/>
      <c r="J467" s="45"/>
      <c r="K467" s="45"/>
      <c r="L467" s="45"/>
      <c r="M467" s="48" t="str">
        <f t="shared" ca="1" si="45"/>
        <v/>
      </c>
      <c r="N467" s="49" t="str">
        <f t="shared" ca="1" si="46"/>
        <v/>
      </c>
      <c r="O467" s="47"/>
      <c r="P467" s="47"/>
    </row>
    <row r="468" spans="1:16" s="50" customFormat="1" x14ac:dyDescent="0.2">
      <c r="A468" s="44" t="s">
        <v>713</v>
      </c>
      <c r="B468" s="44" t="str">
        <f t="shared" ca="1" si="42"/>
        <v/>
      </c>
      <c r="C468" s="46" t="str">
        <f t="shared" ca="1" si="43"/>
        <v/>
      </c>
      <c r="D468" s="47"/>
      <c r="E468" s="45"/>
      <c r="F468" s="47"/>
      <c r="G468" s="46" t="str">
        <f t="shared" ca="1" si="44"/>
        <v/>
      </c>
      <c r="H468" s="45"/>
      <c r="I468" s="45"/>
      <c r="J468" s="45"/>
      <c r="K468" s="45"/>
      <c r="L468" s="45"/>
      <c r="M468" s="48" t="str">
        <f t="shared" ca="1" si="45"/>
        <v/>
      </c>
      <c r="N468" s="49" t="str">
        <f t="shared" ca="1" si="46"/>
        <v/>
      </c>
      <c r="O468" s="47"/>
      <c r="P468" s="47"/>
    </row>
    <row r="469" spans="1:16" s="50" customFormat="1" x14ac:dyDescent="0.2">
      <c r="A469" s="44" t="s">
        <v>714</v>
      </c>
      <c r="B469" s="44" t="str">
        <f t="shared" ca="1" si="42"/>
        <v/>
      </c>
      <c r="C469" s="46" t="str">
        <f t="shared" ca="1" si="43"/>
        <v/>
      </c>
      <c r="D469" s="47"/>
      <c r="E469" s="45"/>
      <c r="F469" s="47"/>
      <c r="G469" s="46" t="str">
        <f t="shared" ca="1" si="44"/>
        <v/>
      </c>
      <c r="H469" s="45"/>
      <c r="I469" s="45"/>
      <c r="J469" s="45"/>
      <c r="K469" s="45"/>
      <c r="L469" s="45"/>
      <c r="M469" s="48" t="str">
        <f t="shared" ca="1" si="45"/>
        <v/>
      </c>
      <c r="N469" s="49" t="str">
        <f t="shared" ca="1" si="46"/>
        <v/>
      </c>
      <c r="O469" s="47"/>
      <c r="P469" s="47"/>
    </row>
    <row r="470" spans="1:16" s="50" customFormat="1" x14ac:dyDescent="0.2">
      <c r="A470" s="44" t="s">
        <v>715</v>
      </c>
      <c r="B470" s="44" t="str">
        <f t="shared" ca="1" si="42"/>
        <v/>
      </c>
      <c r="C470" s="46" t="str">
        <f t="shared" ca="1" si="43"/>
        <v/>
      </c>
      <c r="D470" s="47"/>
      <c r="E470" s="45"/>
      <c r="F470" s="47"/>
      <c r="G470" s="46" t="str">
        <f t="shared" ca="1" si="44"/>
        <v/>
      </c>
      <c r="H470" s="45"/>
      <c r="I470" s="45"/>
      <c r="J470" s="45"/>
      <c r="K470" s="45"/>
      <c r="L470" s="45"/>
      <c r="M470" s="48" t="str">
        <f t="shared" ca="1" si="45"/>
        <v/>
      </c>
      <c r="N470" s="49" t="str">
        <f t="shared" ca="1" si="46"/>
        <v/>
      </c>
      <c r="O470" s="47"/>
      <c r="P470" s="47"/>
    </row>
    <row r="471" spans="1:16" s="50" customFormat="1" x14ac:dyDescent="0.2">
      <c r="A471" s="44" t="s">
        <v>716</v>
      </c>
      <c r="B471" s="44" t="str">
        <f t="shared" ca="1" si="42"/>
        <v/>
      </c>
      <c r="C471" s="46" t="str">
        <f t="shared" ca="1" si="43"/>
        <v/>
      </c>
      <c r="D471" s="47"/>
      <c r="E471" s="45"/>
      <c r="F471" s="47"/>
      <c r="G471" s="46" t="str">
        <f t="shared" ca="1" si="44"/>
        <v/>
      </c>
      <c r="H471" s="45"/>
      <c r="I471" s="45"/>
      <c r="J471" s="45"/>
      <c r="K471" s="45"/>
      <c r="L471" s="45"/>
      <c r="M471" s="48" t="str">
        <f t="shared" ca="1" si="45"/>
        <v/>
      </c>
      <c r="N471" s="49" t="str">
        <f t="shared" ca="1" si="46"/>
        <v/>
      </c>
      <c r="O471" s="47"/>
      <c r="P471" s="47"/>
    </row>
    <row r="472" spans="1:16" s="50" customFormat="1" x14ac:dyDescent="0.2">
      <c r="A472" s="44" t="s">
        <v>717</v>
      </c>
      <c r="B472" s="44" t="str">
        <f t="shared" ca="1" si="42"/>
        <v/>
      </c>
      <c r="C472" s="46" t="str">
        <f t="shared" ca="1" si="43"/>
        <v/>
      </c>
      <c r="D472" s="47"/>
      <c r="E472" s="45"/>
      <c r="F472" s="47"/>
      <c r="G472" s="46" t="str">
        <f t="shared" ca="1" si="44"/>
        <v/>
      </c>
      <c r="H472" s="45"/>
      <c r="I472" s="45"/>
      <c r="J472" s="45"/>
      <c r="K472" s="45"/>
      <c r="L472" s="45"/>
      <c r="M472" s="48" t="str">
        <f t="shared" ca="1" si="45"/>
        <v/>
      </c>
      <c r="N472" s="49" t="str">
        <f t="shared" ca="1" si="46"/>
        <v/>
      </c>
      <c r="O472" s="47"/>
      <c r="P472" s="47"/>
    </row>
    <row r="473" spans="1:16" s="50" customFormat="1" x14ac:dyDescent="0.2">
      <c r="A473" s="44" t="s">
        <v>718</v>
      </c>
      <c r="B473" s="44" t="str">
        <f t="shared" ca="1" si="42"/>
        <v/>
      </c>
      <c r="C473" s="46" t="str">
        <f t="shared" ca="1" si="43"/>
        <v/>
      </c>
      <c r="D473" s="47"/>
      <c r="E473" s="45"/>
      <c r="F473" s="47"/>
      <c r="G473" s="46" t="str">
        <f t="shared" ca="1" si="44"/>
        <v/>
      </c>
      <c r="H473" s="45"/>
      <c r="I473" s="45"/>
      <c r="J473" s="45"/>
      <c r="K473" s="45"/>
      <c r="L473" s="45"/>
      <c r="M473" s="48" t="str">
        <f t="shared" ca="1" si="45"/>
        <v/>
      </c>
      <c r="N473" s="49" t="str">
        <f t="shared" ca="1" si="46"/>
        <v/>
      </c>
      <c r="O473" s="47"/>
      <c r="P473" s="47"/>
    </row>
    <row r="474" spans="1:16" s="50" customFormat="1" ht="12.75" x14ac:dyDescent="0.2">
      <c r="A474"/>
      <c r="B474"/>
      <c r="C474"/>
      <c r="D474"/>
      <c r="E474"/>
      <c r="F474"/>
      <c r="G474"/>
      <c r="H474"/>
      <c r="I474"/>
      <c r="J474"/>
      <c r="K474"/>
      <c r="L474" s="32" t="s">
        <v>59</v>
      </c>
      <c r="M474" s="32">
        <f ca="1">SUMIF(TB_structure[Cancel],"",TB_structure[JP])</f>
        <v>0</v>
      </c>
      <c r="N474" s="33">
        <f ca="1">SUMIF(TB_structure[Cancel],"",TB_structure[Extra | Crédit])</f>
        <v>0</v>
      </c>
      <c r="O474"/>
      <c r="P474"/>
    </row>
    <row r="475" spans="1:16" s="50" customFormat="1" x14ac:dyDescent="0.2"/>
    <row r="476" spans="1:16" s="50" customFormat="1" x14ac:dyDescent="0.2">
      <c r="A476" s="52" t="str">
        <f>$A$11</f>
        <v>Légende : "R #" Révision | "JP" Jour de prolongation | "ODC" Ordre de changement</v>
      </c>
    </row>
    <row r="477" spans="1:16" s="50" customFormat="1" ht="15" x14ac:dyDescent="0.2">
      <c r="A477" s="5" t="s">
        <v>829</v>
      </c>
      <c r="B477" s="5"/>
      <c r="C477" s="5"/>
      <c r="D477" s="5"/>
      <c r="E477" s="5"/>
      <c r="F477" s="5"/>
      <c r="G477" s="5"/>
      <c r="H477" s="5"/>
      <c r="I477" s="5"/>
      <c r="J477" s="5"/>
      <c r="K477" s="5"/>
      <c r="L477" s="5"/>
      <c r="M477" s="5"/>
      <c r="N477" s="5"/>
      <c r="O477" s="5"/>
      <c r="P477" s="5"/>
    </row>
    <row r="478" spans="1:16" s="50" customFormat="1" ht="12.75" x14ac:dyDescent="0.2">
      <c r="A478" s="43" t="s">
        <v>42</v>
      </c>
      <c r="B478" s="43" t="s">
        <v>43</v>
      </c>
      <c r="C478" s="43" t="s">
        <v>160</v>
      </c>
      <c r="D478" s="43" t="s">
        <v>44</v>
      </c>
      <c r="E478" s="43" t="s">
        <v>50</v>
      </c>
      <c r="F478" s="31" t="s">
        <v>824</v>
      </c>
      <c r="G478" s="43" t="s">
        <v>51</v>
      </c>
      <c r="H478" s="43" t="s">
        <v>45</v>
      </c>
      <c r="I478" s="43" t="s">
        <v>52</v>
      </c>
      <c r="J478" s="43" t="s">
        <v>771</v>
      </c>
      <c r="K478" s="43" t="s">
        <v>772</v>
      </c>
      <c r="L478" s="43" t="s">
        <v>46</v>
      </c>
      <c r="M478" s="43" t="s">
        <v>49</v>
      </c>
      <c r="N478" s="43" t="s">
        <v>47</v>
      </c>
      <c r="O478" s="43" t="s">
        <v>466</v>
      </c>
      <c r="P478" s="43" t="s">
        <v>48</v>
      </c>
    </row>
    <row r="479" spans="1:16" s="50" customFormat="1" x14ac:dyDescent="0.2">
      <c r="A479" s="44" t="s">
        <v>264</v>
      </c>
      <c r="B479" s="44" t="str">
        <f ca="1">IFERROR(INDIRECT(ADDRESS(16,3,,,$A479)),"")</f>
        <v/>
      </c>
      <c r="C479" s="46" t="str">
        <f t="shared" ref="C479:C542" ca="1" si="47">IFERROR(INDIRECT(ADDRESS(11,3,,,$A479)),"")</f>
        <v/>
      </c>
      <c r="D479" s="47"/>
      <c r="E479" s="45"/>
      <c r="F479" s="47"/>
      <c r="G479" s="46" t="str">
        <f t="shared" ref="G479:G542" ca="1" si="48">IFERROR(IF(OR(INDIRECT(ADDRESS(52,2,,,$A479))="",INDIRECT(ADDRESS(52,2,,,$A479))="aaaa-mm-jj"),"",INDIRECT(ADDRESS(52,2,,,$A479))),"")</f>
        <v/>
      </c>
      <c r="H479" s="45"/>
      <c r="I479" s="45"/>
      <c r="J479" s="45"/>
      <c r="K479" s="45"/>
      <c r="L479" s="45"/>
      <c r="M479" s="48" t="str">
        <f t="shared" ref="M479:M542" ca="1" si="49">IFERROR(INDIRECT(ADDRESS(46,9,,,$A479)),"")</f>
        <v/>
      </c>
      <c r="N479" s="49" t="str">
        <f t="shared" ref="N479:N542" ca="1" si="50">IFERROR(INDIRECT(ADDRESS(46,3,,,$A479)),"")</f>
        <v/>
      </c>
      <c r="O479" s="47"/>
      <c r="P479" s="47"/>
    </row>
    <row r="480" spans="1:16" s="50" customFormat="1" x14ac:dyDescent="0.2">
      <c r="A480" s="44" t="s">
        <v>265</v>
      </c>
      <c r="B480" s="44" t="str">
        <f t="shared" ref="B480:B543" ca="1" si="51">IFERROR(INDIRECT(ADDRESS(16,3,,,$A480)),"")</f>
        <v/>
      </c>
      <c r="C480" s="46" t="str">
        <f t="shared" ca="1" si="47"/>
        <v/>
      </c>
      <c r="D480" s="47"/>
      <c r="E480" s="45"/>
      <c r="F480" s="47"/>
      <c r="G480" s="46" t="str">
        <f t="shared" ca="1" si="48"/>
        <v/>
      </c>
      <c r="H480" s="45"/>
      <c r="I480" s="45"/>
      <c r="J480" s="45"/>
      <c r="K480" s="45"/>
      <c r="L480" s="45"/>
      <c r="M480" s="48" t="str">
        <f t="shared" ca="1" si="49"/>
        <v/>
      </c>
      <c r="N480" s="49" t="str">
        <f t="shared" ca="1" si="50"/>
        <v/>
      </c>
      <c r="O480" s="47"/>
      <c r="P480" s="47"/>
    </row>
    <row r="481" spans="1:16" s="50" customFormat="1" x14ac:dyDescent="0.2">
      <c r="A481" s="44" t="s">
        <v>266</v>
      </c>
      <c r="B481" s="44" t="str">
        <f t="shared" ca="1" si="51"/>
        <v/>
      </c>
      <c r="C481" s="46" t="str">
        <f t="shared" ca="1" si="47"/>
        <v/>
      </c>
      <c r="D481" s="47"/>
      <c r="E481" s="45"/>
      <c r="F481" s="47"/>
      <c r="G481" s="46" t="str">
        <f t="shared" ca="1" si="48"/>
        <v/>
      </c>
      <c r="H481" s="45"/>
      <c r="I481" s="45"/>
      <c r="J481" s="45"/>
      <c r="K481" s="45"/>
      <c r="L481" s="45"/>
      <c r="M481" s="48" t="str">
        <f t="shared" ca="1" si="49"/>
        <v/>
      </c>
      <c r="N481" s="49" t="str">
        <f t="shared" ca="1" si="50"/>
        <v/>
      </c>
      <c r="O481" s="47"/>
      <c r="P481" s="47"/>
    </row>
    <row r="482" spans="1:16" s="50" customFormat="1" x14ac:dyDescent="0.2">
      <c r="A482" s="44" t="s">
        <v>267</v>
      </c>
      <c r="B482" s="44" t="str">
        <f t="shared" ca="1" si="51"/>
        <v/>
      </c>
      <c r="C482" s="46" t="str">
        <f t="shared" ca="1" si="47"/>
        <v/>
      </c>
      <c r="D482" s="47"/>
      <c r="E482" s="45"/>
      <c r="F482" s="47"/>
      <c r="G482" s="46" t="str">
        <f t="shared" ca="1" si="48"/>
        <v/>
      </c>
      <c r="H482" s="45"/>
      <c r="I482" s="45"/>
      <c r="J482" s="45"/>
      <c r="K482" s="45"/>
      <c r="L482" s="45"/>
      <c r="M482" s="48" t="str">
        <f t="shared" ca="1" si="49"/>
        <v/>
      </c>
      <c r="N482" s="49" t="str">
        <f t="shared" ca="1" si="50"/>
        <v/>
      </c>
      <c r="O482" s="47"/>
      <c r="P482" s="47"/>
    </row>
    <row r="483" spans="1:16" s="50" customFormat="1" x14ac:dyDescent="0.2">
      <c r="A483" s="44" t="s">
        <v>268</v>
      </c>
      <c r="B483" s="44" t="str">
        <f t="shared" ca="1" si="51"/>
        <v/>
      </c>
      <c r="C483" s="46" t="str">
        <f t="shared" ca="1" si="47"/>
        <v/>
      </c>
      <c r="D483" s="47"/>
      <c r="E483" s="45"/>
      <c r="F483" s="47"/>
      <c r="G483" s="46" t="str">
        <f t="shared" ca="1" si="48"/>
        <v/>
      </c>
      <c r="H483" s="45"/>
      <c r="I483" s="45"/>
      <c r="J483" s="45"/>
      <c r="K483" s="45"/>
      <c r="L483" s="45"/>
      <c r="M483" s="48" t="str">
        <f t="shared" ca="1" si="49"/>
        <v/>
      </c>
      <c r="N483" s="49" t="str">
        <f t="shared" ca="1" si="50"/>
        <v/>
      </c>
      <c r="O483" s="47"/>
      <c r="P483" s="47"/>
    </row>
    <row r="484" spans="1:16" s="50" customFormat="1" x14ac:dyDescent="0.2">
      <c r="A484" s="44" t="s">
        <v>269</v>
      </c>
      <c r="B484" s="44" t="str">
        <f t="shared" ca="1" si="51"/>
        <v/>
      </c>
      <c r="C484" s="46" t="str">
        <f t="shared" ca="1" si="47"/>
        <v/>
      </c>
      <c r="D484" s="47"/>
      <c r="E484" s="45"/>
      <c r="F484" s="47"/>
      <c r="G484" s="46" t="str">
        <f t="shared" ca="1" si="48"/>
        <v/>
      </c>
      <c r="H484" s="45"/>
      <c r="I484" s="45"/>
      <c r="J484" s="45"/>
      <c r="K484" s="45"/>
      <c r="L484" s="45"/>
      <c r="M484" s="48" t="str">
        <f t="shared" ca="1" si="49"/>
        <v/>
      </c>
      <c r="N484" s="49" t="str">
        <f t="shared" ca="1" si="50"/>
        <v/>
      </c>
      <c r="O484" s="47"/>
      <c r="P484" s="47"/>
    </row>
    <row r="485" spans="1:16" s="50" customFormat="1" x14ac:dyDescent="0.2">
      <c r="A485" s="44" t="s">
        <v>270</v>
      </c>
      <c r="B485" s="44" t="str">
        <f t="shared" ca="1" si="51"/>
        <v/>
      </c>
      <c r="C485" s="46" t="str">
        <f t="shared" ca="1" si="47"/>
        <v/>
      </c>
      <c r="D485" s="47"/>
      <c r="E485" s="45"/>
      <c r="F485" s="47"/>
      <c r="G485" s="46" t="str">
        <f t="shared" ca="1" si="48"/>
        <v/>
      </c>
      <c r="H485" s="45"/>
      <c r="I485" s="45"/>
      <c r="J485" s="45"/>
      <c r="K485" s="45"/>
      <c r="L485" s="45"/>
      <c r="M485" s="48" t="str">
        <f t="shared" ca="1" si="49"/>
        <v/>
      </c>
      <c r="N485" s="49" t="str">
        <f t="shared" ca="1" si="50"/>
        <v/>
      </c>
      <c r="O485" s="47"/>
      <c r="P485" s="47"/>
    </row>
    <row r="486" spans="1:16" s="50" customFormat="1" x14ac:dyDescent="0.2">
      <c r="A486" s="44" t="s">
        <v>271</v>
      </c>
      <c r="B486" s="44" t="str">
        <f t="shared" ca="1" si="51"/>
        <v/>
      </c>
      <c r="C486" s="46" t="str">
        <f t="shared" ca="1" si="47"/>
        <v/>
      </c>
      <c r="D486" s="47"/>
      <c r="E486" s="45"/>
      <c r="F486" s="47"/>
      <c r="G486" s="46" t="str">
        <f t="shared" ca="1" si="48"/>
        <v/>
      </c>
      <c r="H486" s="45"/>
      <c r="I486" s="45"/>
      <c r="J486" s="45"/>
      <c r="K486" s="45"/>
      <c r="L486" s="45"/>
      <c r="M486" s="48" t="str">
        <f t="shared" ca="1" si="49"/>
        <v/>
      </c>
      <c r="N486" s="49" t="str">
        <f t="shared" ca="1" si="50"/>
        <v/>
      </c>
      <c r="O486" s="47"/>
      <c r="P486" s="47"/>
    </row>
    <row r="487" spans="1:16" s="50" customFormat="1" x14ac:dyDescent="0.2">
      <c r="A487" s="44" t="s">
        <v>272</v>
      </c>
      <c r="B487" s="44" t="str">
        <f t="shared" ca="1" si="51"/>
        <v/>
      </c>
      <c r="C487" s="46" t="str">
        <f t="shared" ca="1" si="47"/>
        <v/>
      </c>
      <c r="D487" s="47"/>
      <c r="E487" s="45"/>
      <c r="F487" s="47"/>
      <c r="G487" s="46" t="str">
        <f t="shared" ca="1" si="48"/>
        <v/>
      </c>
      <c r="H487" s="45"/>
      <c r="I487" s="45"/>
      <c r="J487" s="45"/>
      <c r="K487" s="45"/>
      <c r="L487" s="45"/>
      <c r="M487" s="48" t="str">
        <f t="shared" ca="1" si="49"/>
        <v/>
      </c>
      <c r="N487" s="49" t="str">
        <f t="shared" ca="1" si="50"/>
        <v/>
      </c>
      <c r="O487" s="47"/>
      <c r="P487" s="47"/>
    </row>
    <row r="488" spans="1:16" s="50" customFormat="1" x14ac:dyDescent="0.2">
      <c r="A488" s="44" t="s">
        <v>273</v>
      </c>
      <c r="B488" s="44" t="str">
        <f t="shared" ca="1" si="51"/>
        <v/>
      </c>
      <c r="C488" s="46" t="str">
        <f t="shared" ca="1" si="47"/>
        <v/>
      </c>
      <c r="D488" s="47"/>
      <c r="E488" s="45"/>
      <c r="F488" s="47"/>
      <c r="G488" s="46" t="str">
        <f t="shared" ca="1" si="48"/>
        <v/>
      </c>
      <c r="H488" s="45"/>
      <c r="I488" s="45"/>
      <c r="J488" s="45"/>
      <c r="K488" s="45"/>
      <c r="L488" s="45"/>
      <c r="M488" s="48" t="str">
        <f t="shared" ca="1" si="49"/>
        <v/>
      </c>
      <c r="N488" s="49" t="str">
        <f t="shared" ca="1" si="50"/>
        <v/>
      </c>
      <c r="O488" s="47"/>
      <c r="P488" s="47"/>
    </row>
    <row r="489" spans="1:16" s="50" customFormat="1" x14ac:dyDescent="0.2">
      <c r="A489" s="44" t="s">
        <v>274</v>
      </c>
      <c r="B489" s="44" t="str">
        <f t="shared" ca="1" si="51"/>
        <v/>
      </c>
      <c r="C489" s="46" t="str">
        <f t="shared" ca="1" si="47"/>
        <v/>
      </c>
      <c r="D489" s="47"/>
      <c r="E489" s="45"/>
      <c r="F489" s="47"/>
      <c r="G489" s="46" t="str">
        <f t="shared" ca="1" si="48"/>
        <v/>
      </c>
      <c r="H489" s="45"/>
      <c r="I489" s="45"/>
      <c r="J489" s="45"/>
      <c r="K489" s="45"/>
      <c r="L489" s="45"/>
      <c r="M489" s="48" t="str">
        <f t="shared" ca="1" si="49"/>
        <v/>
      </c>
      <c r="N489" s="49" t="str">
        <f t="shared" ca="1" si="50"/>
        <v/>
      </c>
      <c r="O489" s="47"/>
      <c r="P489" s="47"/>
    </row>
    <row r="490" spans="1:16" s="50" customFormat="1" x14ac:dyDescent="0.2">
      <c r="A490" s="44" t="s">
        <v>275</v>
      </c>
      <c r="B490" s="44" t="str">
        <f t="shared" ca="1" si="51"/>
        <v/>
      </c>
      <c r="C490" s="46" t="str">
        <f t="shared" ca="1" si="47"/>
        <v/>
      </c>
      <c r="D490" s="47"/>
      <c r="E490" s="45"/>
      <c r="F490" s="47"/>
      <c r="G490" s="46" t="str">
        <f t="shared" ca="1" si="48"/>
        <v/>
      </c>
      <c r="H490" s="45"/>
      <c r="I490" s="45"/>
      <c r="J490" s="45"/>
      <c r="K490" s="45"/>
      <c r="L490" s="45"/>
      <c r="M490" s="48" t="str">
        <f t="shared" ca="1" si="49"/>
        <v/>
      </c>
      <c r="N490" s="49" t="str">
        <f t="shared" ca="1" si="50"/>
        <v/>
      </c>
      <c r="O490" s="47"/>
      <c r="P490" s="47"/>
    </row>
    <row r="491" spans="1:16" s="50" customFormat="1" x14ac:dyDescent="0.2">
      <c r="A491" s="44" t="s">
        <v>276</v>
      </c>
      <c r="B491" s="44" t="str">
        <f t="shared" ca="1" si="51"/>
        <v/>
      </c>
      <c r="C491" s="46" t="str">
        <f t="shared" ca="1" si="47"/>
        <v/>
      </c>
      <c r="D491" s="47"/>
      <c r="E491" s="45"/>
      <c r="F491" s="47"/>
      <c r="G491" s="46" t="str">
        <f t="shared" ca="1" si="48"/>
        <v/>
      </c>
      <c r="H491" s="45"/>
      <c r="I491" s="45"/>
      <c r="J491" s="45"/>
      <c r="K491" s="45"/>
      <c r="L491" s="45"/>
      <c r="M491" s="48" t="str">
        <f t="shared" ca="1" si="49"/>
        <v/>
      </c>
      <c r="N491" s="49" t="str">
        <f t="shared" ca="1" si="50"/>
        <v/>
      </c>
      <c r="O491" s="47"/>
      <c r="P491" s="47"/>
    </row>
    <row r="492" spans="1:16" s="50" customFormat="1" x14ac:dyDescent="0.2">
      <c r="A492" s="44" t="s">
        <v>277</v>
      </c>
      <c r="B492" s="44" t="str">
        <f t="shared" ca="1" si="51"/>
        <v/>
      </c>
      <c r="C492" s="46" t="str">
        <f t="shared" ca="1" si="47"/>
        <v/>
      </c>
      <c r="D492" s="47"/>
      <c r="E492" s="45"/>
      <c r="F492" s="47"/>
      <c r="G492" s="46" t="str">
        <f t="shared" ca="1" si="48"/>
        <v/>
      </c>
      <c r="H492" s="45"/>
      <c r="I492" s="45"/>
      <c r="J492" s="45"/>
      <c r="K492" s="45"/>
      <c r="L492" s="45"/>
      <c r="M492" s="48" t="str">
        <f t="shared" ca="1" si="49"/>
        <v/>
      </c>
      <c r="N492" s="49" t="str">
        <f t="shared" ca="1" si="50"/>
        <v/>
      </c>
      <c r="O492" s="47"/>
      <c r="P492" s="47"/>
    </row>
    <row r="493" spans="1:16" s="50" customFormat="1" x14ac:dyDescent="0.2">
      <c r="A493" s="44" t="s">
        <v>278</v>
      </c>
      <c r="B493" s="44" t="str">
        <f t="shared" ca="1" si="51"/>
        <v/>
      </c>
      <c r="C493" s="46" t="str">
        <f t="shared" ca="1" si="47"/>
        <v/>
      </c>
      <c r="D493" s="47"/>
      <c r="E493" s="45"/>
      <c r="F493" s="47"/>
      <c r="G493" s="46" t="str">
        <f t="shared" ca="1" si="48"/>
        <v/>
      </c>
      <c r="H493" s="45"/>
      <c r="I493" s="45"/>
      <c r="J493" s="45"/>
      <c r="K493" s="45"/>
      <c r="L493" s="45"/>
      <c r="M493" s="48" t="str">
        <f t="shared" ca="1" si="49"/>
        <v/>
      </c>
      <c r="N493" s="49" t="str">
        <f t="shared" ca="1" si="50"/>
        <v/>
      </c>
      <c r="O493" s="47"/>
      <c r="P493" s="47"/>
    </row>
    <row r="494" spans="1:16" s="50" customFormat="1" x14ac:dyDescent="0.2">
      <c r="A494" s="44" t="s">
        <v>279</v>
      </c>
      <c r="B494" s="44" t="str">
        <f t="shared" ca="1" si="51"/>
        <v/>
      </c>
      <c r="C494" s="46" t="str">
        <f t="shared" ca="1" si="47"/>
        <v/>
      </c>
      <c r="D494" s="47"/>
      <c r="E494" s="45"/>
      <c r="F494" s="47"/>
      <c r="G494" s="46" t="str">
        <f t="shared" ca="1" si="48"/>
        <v/>
      </c>
      <c r="H494" s="45"/>
      <c r="I494" s="45"/>
      <c r="J494" s="45"/>
      <c r="K494" s="45"/>
      <c r="L494" s="45"/>
      <c r="M494" s="48" t="str">
        <f t="shared" ca="1" si="49"/>
        <v/>
      </c>
      <c r="N494" s="49" t="str">
        <f t="shared" ca="1" si="50"/>
        <v/>
      </c>
      <c r="O494" s="47"/>
      <c r="P494" s="47"/>
    </row>
    <row r="495" spans="1:16" s="50" customFormat="1" x14ac:dyDescent="0.2">
      <c r="A495" s="44" t="s">
        <v>280</v>
      </c>
      <c r="B495" s="44" t="str">
        <f t="shared" ca="1" si="51"/>
        <v/>
      </c>
      <c r="C495" s="46" t="str">
        <f t="shared" ca="1" si="47"/>
        <v/>
      </c>
      <c r="D495" s="47"/>
      <c r="E495" s="45"/>
      <c r="F495" s="47"/>
      <c r="G495" s="46" t="str">
        <f t="shared" ca="1" si="48"/>
        <v/>
      </c>
      <c r="H495" s="45"/>
      <c r="I495" s="45"/>
      <c r="J495" s="45"/>
      <c r="K495" s="45"/>
      <c r="L495" s="45"/>
      <c r="M495" s="48" t="str">
        <f t="shared" ca="1" si="49"/>
        <v/>
      </c>
      <c r="N495" s="49" t="str">
        <f t="shared" ca="1" si="50"/>
        <v/>
      </c>
      <c r="O495" s="47"/>
      <c r="P495" s="47"/>
    </row>
    <row r="496" spans="1:16" s="50" customFormat="1" x14ac:dyDescent="0.2">
      <c r="A496" s="44" t="s">
        <v>281</v>
      </c>
      <c r="B496" s="44" t="str">
        <f t="shared" ca="1" si="51"/>
        <v/>
      </c>
      <c r="C496" s="46" t="str">
        <f t="shared" ca="1" si="47"/>
        <v/>
      </c>
      <c r="D496" s="47"/>
      <c r="E496" s="45"/>
      <c r="F496" s="47"/>
      <c r="G496" s="46" t="str">
        <f t="shared" ca="1" si="48"/>
        <v/>
      </c>
      <c r="H496" s="45"/>
      <c r="I496" s="45"/>
      <c r="J496" s="45"/>
      <c r="K496" s="45"/>
      <c r="L496" s="45"/>
      <c r="M496" s="48" t="str">
        <f t="shared" ca="1" si="49"/>
        <v/>
      </c>
      <c r="N496" s="49" t="str">
        <f t="shared" ca="1" si="50"/>
        <v/>
      </c>
      <c r="O496" s="47"/>
      <c r="P496" s="47"/>
    </row>
    <row r="497" spans="1:16" s="50" customFormat="1" x14ac:dyDescent="0.2">
      <c r="A497" s="44" t="s">
        <v>282</v>
      </c>
      <c r="B497" s="44" t="str">
        <f t="shared" ca="1" si="51"/>
        <v/>
      </c>
      <c r="C497" s="46" t="str">
        <f t="shared" ca="1" si="47"/>
        <v/>
      </c>
      <c r="D497" s="47"/>
      <c r="E497" s="45"/>
      <c r="F497" s="47"/>
      <c r="G497" s="46" t="str">
        <f t="shared" ca="1" si="48"/>
        <v/>
      </c>
      <c r="H497" s="45"/>
      <c r="I497" s="45"/>
      <c r="J497" s="45"/>
      <c r="K497" s="45"/>
      <c r="L497" s="45"/>
      <c r="M497" s="48" t="str">
        <f t="shared" ca="1" si="49"/>
        <v/>
      </c>
      <c r="N497" s="49" t="str">
        <f t="shared" ca="1" si="50"/>
        <v/>
      </c>
      <c r="O497" s="47"/>
      <c r="P497" s="47"/>
    </row>
    <row r="498" spans="1:16" s="50" customFormat="1" x14ac:dyDescent="0.2">
      <c r="A498" s="44" t="s">
        <v>283</v>
      </c>
      <c r="B498" s="44" t="str">
        <f t="shared" ca="1" si="51"/>
        <v/>
      </c>
      <c r="C498" s="46" t="str">
        <f t="shared" ca="1" si="47"/>
        <v/>
      </c>
      <c r="D498" s="47"/>
      <c r="E498" s="45"/>
      <c r="F498" s="47"/>
      <c r="G498" s="46" t="str">
        <f t="shared" ca="1" si="48"/>
        <v/>
      </c>
      <c r="H498" s="45"/>
      <c r="I498" s="45"/>
      <c r="J498" s="45"/>
      <c r="K498" s="45"/>
      <c r="L498" s="45"/>
      <c r="M498" s="48" t="str">
        <f t="shared" ca="1" si="49"/>
        <v/>
      </c>
      <c r="N498" s="49" t="str">
        <f t="shared" ca="1" si="50"/>
        <v/>
      </c>
      <c r="O498" s="47"/>
      <c r="P498" s="47"/>
    </row>
    <row r="499" spans="1:16" s="50" customFormat="1" x14ac:dyDescent="0.2">
      <c r="A499" s="44" t="s">
        <v>284</v>
      </c>
      <c r="B499" s="44" t="str">
        <f t="shared" ca="1" si="51"/>
        <v/>
      </c>
      <c r="C499" s="46" t="str">
        <f t="shared" ca="1" si="47"/>
        <v/>
      </c>
      <c r="D499" s="47"/>
      <c r="E499" s="45"/>
      <c r="F499" s="47"/>
      <c r="G499" s="46" t="str">
        <f t="shared" ca="1" si="48"/>
        <v/>
      </c>
      <c r="H499" s="45"/>
      <c r="I499" s="45"/>
      <c r="J499" s="45"/>
      <c r="K499" s="45"/>
      <c r="L499" s="45"/>
      <c r="M499" s="48" t="str">
        <f t="shared" ca="1" si="49"/>
        <v/>
      </c>
      <c r="N499" s="49" t="str">
        <f t="shared" ca="1" si="50"/>
        <v/>
      </c>
      <c r="O499" s="47"/>
      <c r="P499" s="47"/>
    </row>
    <row r="500" spans="1:16" s="50" customFormat="1" x14ac:dyDescent="0.2">
      <c r="A500" s="44" t="s">
        <v>285</v>
      </c>
      <c r="B500" s="44" t="str">
        <f t="shared" ca="1" si="51"/>
        <v/>
      </c>
      <c r="C500" s="46" t="str">
        <f t="shared" ca="1" si="47"/>
        <v/>
      </c>
      <c r="D500" s="47"/>
      <c r="E500" s="45"/>
      <c r="F500" s="47"/>
      <c r="G500" s="46" t="str">
        <f t="shared" ca="1" si="48"/>
        <v/>
      </c>
      <c r="H500" s="45"/>
      <c r="I500" s="45"/>
      <c r="J500" s="45"/>
      <c r="K500" s="45"/>
      <c r="L500" s="45"/>
      <c r="M500" s="48" t="str">
        <f t="shared" ca="1" si="49"/>
        <v/>
      </c>
      <c r="N500" s="49" t="str">
        <f t="shared" ca="1" si="50"/>
        <v/>
      </c>
      <c r="O500" s="47"/>
      <c r="P500" s="47"/>
    </row>
    <row r="501" spans="1:16" s="50" customFormat="1" x14ac:dyDescent="0.2">
      <c r="A501" s="44" t="s">
        <v>286</v>
      </c>
      <c r="B501" s="44" t="str">
        <f t="shared" ca="1" si="51"/>
        <v/>
      </c>
      <c r="C501" s="46" t="str">
        <f t="shared" ca="1" si="47"/>
        <v/>
      </c>
      <c r="D501" s="47"/>
      <c r="E501" s="45"/>
      <c r="F501" s="47"/>
      <c r="G501" s="46" t="str">
        <f t="shared" ca="1" si="48"/>
        <v/>
      </c>
      <c r="H501" s="45"/>
      <c r="I501" s="45"/>
      <c r="J501" s="45"/>
      <c r="K501" s="45"/>
      <c r="L501" s="45"/>
      <c r="M501" s="48" t="str">
        <f t="shared" ca="1" si="49"/>
        <v/>
      </c>
      <c r="N501" s="49" t="str">
        <f t="shared" ca="1" si="50"/>
        <v/>
      </c>
      <c r="O501" s="47"/>
      <c r="P501" s="47"/>
    </row>
    <row r="502" spans="1:16" s="50" customFormat="1" x14ac:dyDescent="0.2">
      <c r="A502" s="44" t="s">
        <v>287</v>
      </c>
      <c r="B502" s="44" t="str">
        <f t="shared" ca="1" si="51"/>
        <v/>
      </c>
      <c r="C502" s="46" t="str">
        <f t="shared" ca="1" si="47"/>
        <v/>
      </c>
      <c r="D502" s="47"/>
      <c r="E502" s="45"/>
      <c r="F502" s="47"/>
      <c r="G502" s="46" t="str">
        <f t="shared" ca="1" si="48"/>
        <v/>
      </c>
      <c r="H502" s="45"/>
      <c r="I502" s="45"/>
      <c r="J502" s="45"/>
      <c r="K502" s="45"/>
      <c r="L502" s="45"/>
      <c r="M502" s="48" t="str">
        <f t="shared" ca="1" si="49"/>
        <v/>
      </c>
      <c r="N502" s="49" t="str">
        <f t="shared" ca="1" si="50"/>
        <v/>
      </c>
      <c r="O502" s="47"/>
      <c r="P502" s="47"/>
    </row>
    <row r="503" spans="1:16" s="50" customFormat="1" x14ac:dyDescent="0.2">
      <c r="A503" s="44" t="s">
        <v>288</v>
      </c>
      <c r="B503" s="44" t="str">
        <f t="shared" ca="1" si="51"/>
        <v/>
      </c>
      <c r="C503" s="46" t="str">
        <f t="shared" ca="1" si="47"/>
        <v/>
      </c>
      <c r="D503" s="47"/>
      <c r="E503" s="45"/>
      <c r="F503" s="47"/>
      <c r="G503" s="46" t="str">
        <f t="shared" ca="1" si="48"/>
        <v/>
      </c>
      <c r="H503" s="45"/>
      <c r="I503" s="45"/>
      <c r="J503" s="45"/>
      <c r="K503" s="45"/>
      <c r="L503" s="45"/>
      <c r="M503" s="48" t="str">
        <f t="shared" ca="1" si="49"/>
        <v/>
      </c>
      <c r="N503" s="49" t="str">
        <f t="shared" ca="1" si="50"/>
        <v/>
      </c>
      <c r="O503" s="47"/>
      <c r="P503" s="47"/>
    </row>
    <row r="504" spans="1:16" s="50" customFormat="1" x14ac:dyDescent="0.2">
      <c r="A504" s="44" t="s">
        <v>289</v>
      </c>
      <c r="B504" s="44" t="str">
        <f t="shared" ca="1" si="51"/>
        <v/>
      </c>
      <c r="C504" s="46" t="str">
        <f t="shared" ca="1" si="47"/>
        <v/>
      </c>
      <c r="D504" s="47"/>
      <c r="E504" s="45"/>
      <c r="F504" s="47"/>
      <c r="G504" s="46" t="str">
        <f t="shared" ca="1" si="48"/>
        <v/>
      </c>
      <c r="H504" s="45"/>
      <c r="I504" s="45"/>
      <c r="J504" s="45"/>
      <c r="K504" s="45"/>
      <c r="L504" s="45"/>
      <c r="M504" s="48" t="str">
        <f t="shared" ca="1" si="49"/>
        <v/>
      </c>
      <c r="N504" s="49" t="str">
        <f t="shared" ca="1" si="50"/>
        <v/>
      </c>
      <c r="O504" s="47"/>
      <c r="P504" s="47"/>
    </row>
    <row r="505" spans="1:16" s="50" customFormat="1" x14ac:dyDescent="0.2">
      <c r="A505" s="44" t="s">
        <v>290</v>
      </c>
      <c r="B505" s="44" t="str">
        <f t="shared" ca="1" si="51"/>
        <v/>
      </c>
      <c r="C505" s="46" t="str">
        <f t="shared" ca="1" si="47"/>
        <v/>
      </c>
      <c r="D505" s="47"/>
      <c r="E505" s="45"/>
      <c r="F505" s="47"/>
      <c r="G505" s="46" t="str">
        <f t="shared" ca="1" si="48"/>
        <v/>
      </c>
      <c r="H505" s="45"/>
      <c r="I505" s="45"/>
      <c r="J505" s="45"/>
      <c r="K505" s="45"/>
      <c r="L505" s="45"/>
      <c r="M505" s="48" t="str">
        <f t="shared" ca="1" si="49"/>
        <v/>
      </c>
      <c r="N505" s="49" t="str">
        <f t="shared" ca="1" si="50"/>
        <v/>
      </c>
      <c r="O505" s="47"/>
      <c r="P505" s="47"/>
    </row>
    <row r="506" spans="1:16" s="50" customFormat="1" x14ac:dyDescent="0.2">
      <c r="A506" s="44" t="s">
        <v>291</v>
      </c>
      <c r="B506" s="44" t="str">
        <f t="shared" ca="1" si="51"/>
        <v/>
      </c>
      <c r="C506" s="46" t="str">
        <f t="shared" ca="1" si="47"/>
        <v/>
      </c>
      <c r="D506" s="47"/>
      <c r="E506" s="45"/>
      <c r="F506" s="47"/>
      <c r="G506" s="46" t="str">
        <f t="shared" ca="1" si="48"/>
        <v/>
      </c>
      <c r="H506" s="45"/>
      <c r="I506" s="45"/>
      <c r="J506" s="45"/>
      <c r="K506" s="45"/>
      <c r="L506" s="45"/>
      <c r="M506" s="48" t="str">
        <f t="shared" ca="1" si="49"/>
        <v/>
      </c>
      <c r="N506" s="49" t="str">
        <f t="shared" ca="1" si="50"/>
        <v/>
      </c>
      <c r="O506" s="47"/>
      <c r="P506" s="47"/>
    </row>
    <row r="507" spans="1:16" s="50" customFormat="1" x14ac:dyDescent="0.2">
      <c r="A507" s="44" t="s">
        <v>292</v>
      </c>
      <c r="B507" s="44" t="str">
        <f t="shared" ca="1" si="51"/>
        <v/>
      </c>
      <c r="C507" s="46" t="str">
        <f t="shared" ca="1" si="47"/>
        <v/>
      </c>
      <c r="D507" s="47"/>
      <c r="E507" s="45"/>
      <c r="F507" s="47"/>
      <c r="G507" s="46" t="str">
        <f t="shared" ca="1" si="48"/>
        <v/>
      </c>
      <c r="H507" s="45"/>
      <c r="I507" s="45"/>
      <c r="J507" s="45"/>
      <c r="K507" s="45"/>
      <c r="L507" s="45"/>
      <c r="M507" s="48" t="str">
        <f t="shared" ca="1" si="49"/>
        <v/>
      </c>
      <c r="N507" s="49" t="str">
        <f t="shared" ca="1" si="50"/>
        <v/>
      </c>
      <c r="O507" s="47"/>
      <c r="P507" s="47"/>
    </row>
    <row r="508" spans="1:16" s="50" customFormat="1" x14ac:dyDescent="0.2">
      <c r="A508" s="44" t="s">
        <v>293</v>
      </c>
      <c r="B508" s="44" t="str">
        <f t="shared" ca="1" si="51"/>
        <v/>
      </c>
      <c r="C508" s="46" t="str">
        <f t="shared" ca="1" si="47"/>
        <v/>
      </c>
      <c r="D508" s="47"/>
      <c r="E508" s="45"/>
      <c r="F508" s="47"/>
      <c r="G508" s="46" t="str">
        <f t="shared" ca="1" si="48"/>
        <v/>
      </c>
      <c r="H508" s="45"/>
      <c r="I508" s="45"/>
      <c r="J508" s="45"/>
      <c r="K508" s="45"/>
      <c r="L508" s="45"/>
      <c r="M508" s="48" t="str">
        <f t="shared" ca="1" si="49"/>
        <v/>
      </c>
      <c r="N508" s="49" t="str">
        <f t="shared" ca="1" si="50"/>
        <v/>
      </c>
      <c r="O508" s="47"/>
      <c r="P508" s="47"/>
    </row>
    <row r="509" spans="1:16" s="50" customFormat="1" x14ac:dyDescent="0.2">
      <c r="A509" s="44" t="s">
        <v>294</v>
      </c>
      <c r="B509" s="44" t="str">
        <f t="shared" ca="1" si="51"/>
        <v/>
      </c>
      <c r="C509" s="46" t="str">
        <f t="shared" ca="1" si="47"/>
        <v/>
      </c>
      <c r="D509" s="47"/>
      <c r="E509" s="45"/>
      <c r="F509" s="47"/>
      <c r="G509" s="46" t="str">
        <f t="shared" ca="1" si="48"/>
        <v/>
      </c>
      <c r="H509" s="45"/>
      <c r="I509" s="45"/>
      <c r="J509" s="45"/>
      <c r="K509" s="45"/>
      <c r="L509" s="45"/>
      <c r="M509" s="48" t="str">
        <f t="shared" ca="1" si="49"/>
        <v/>
      </c>
      <c r="N509" s="49" t="str">
        <f t="shared" ca="1" si="50"/>
        <v/>
      </c>
      <c r="O509" s="47"/>
      <c r="P509" s="47"/>
    </row>
    <row r="510" spans="1:16" s="50" customFormat="1" x14ac:dyDescent="0.2">
      <c r="A510" s="44" t="s">
        <v>295</v>
      </c>
      <c r="B510" s="44" t="str">
        <f t="shared" ca="1" si="51"/>
        <v/>
      </c>
      <c r="C510" s="46" t="str">
        <f t="shared" ca="1" si="47"/>
        <v/>
      </c>
      <c r="D510" s="47"/>
      <c r="E510" s="45"/>
      <c r="F510" s="47"/>
      <c r="G510" s="46" t="str">
        <f t="shared" ca="1" si="48"/>
        <v/>
      </c>
      <c r="H510" s="45"/>
      <c r="I510" s="45"/>
      <c r="J510" s="45"/>
      <c r="K510" s="45"/>
      <c r="L510" s="45"/>
      <c r="M510" s="48" t="str">
        <f t="shared" ca="1" si="49"/>
        <v/>
      </c>
      <c r="N510" s="49" t="str">
        <f t="shared" ca="1" si="50"/>
        <v/>
      </c>
      <c r="O510" s="47"/>
      <c r="P510" s="47"/>
    </row>
    <row r="511" spans="1:16" s="50" customFormat="1" x14ac:dyDescent="0.2">
      <c r="A511" s="44" t="s">
        <v>296</v>
      </c>
      <c r="B511" s="44" t="str">
        <f t="shared" ca="1" si="51"/>
        <v/>
      </c>
      <c r="C511" s="46" t="str">
        <f t="shared" ca="1" si="47"/>
        <v/>
      </c>
      <c r="D511" s="47"/>
      <c r="E511" s="45"/>
      <c r="F511" s="47"/>
      <c r="G511" s="46" t="str">
        <f t="shared" ca="1" si="48"/>
        <v/>
      </c>
      <c r="H511" s="45"/>
      <c r="I511" s="45"/>
      <c r="J511" s="45"/>
      <c r="K511" s="45"/>
      <c r="L511" s="45"/>
      <c r="M511" s="48" t="str">
        <f t="shared" ca="1" si="49"/>
        <v/>
      </c>
      <c r="N511" s="49" t="str">
        <f t="shared" ca="1" si="50"/>
        <v/>
      </c>
      <c r="O511" s="47"/>
      <c r="P511" s="47"/>
    </row>
    <row r="512" spans="1:16" s="50" customFormat="1" x14ac:dyDescent="0.2">
      <c r="A512" s="44" t="s">
        <v>297</v>
      </c>
      <c r="B512" s="44" t="str">
        <f t="shared" ca="1" si="51"/>
        <v/>
      </c>
      <c r="C512" s="46" t="str">
        <f t="shared" ca="1" si="47"/>
        <v/>
      </c>
      <c r="D512" s="47"/>
      <c r="E512" s="45"/>
      <c r="F512" s="47"/>
      <c r="G512" s="46" t="str">
        <f t="shared" ca="1" si="48"/>
        <v/>
      </c>
      <c r="H512" s="45"/>
      <c r="I512" s="45"/>
      <c r="J512" s="45"/>
      <c r="K512" s="45"/>
      <c r="L512" s="45"/>
      <c r="M512" s="48" t="str">
        <f t="shared" ca="1" si="49"/>
        <v/>
      </c>
      <c r="N512" s="49" t="str">
        <f t="shared" ca="1" si="50"/>
        <v/>
      </c>
      <c r="O512" s="47"/>
      <c r="P512" s="47"/>
    </row>
    <row r="513" spans="1:16" s="50" customFormat="1" x14ac:dyDescent="0.2">
      <c r="A513" s="44" t="s">
        <v>298</v>
      </c>
      <c r="B513" s="44" t="str">
        <f t="shared" ca="1" si="51"/>
        <v/>
      </c>
      <c r="C513" s="46" t="str">
        <f t="shared" ca="1" si="47"/>
        <v/>
      </c>
      <c r="D513" s="47"/>
      <c r="E513" s="45"/>
      <c r="F513" s="47"/>
      <c r="G513" s="46" t="str">
        <f t="shared" ca="1" si="48"/>
        <v/>
      </c>
      <c r="H513" s="45"/>
      <c r="I513" s="45"/>
      <c r="J513" s="45"/>
      <c r="K513" s="45"/>
      <c r="L513" s="45"/>
      <c r="M513" s="48" t="str">
        <f t="shared" ca="1" si="49"/>
        <v/>
      </c>
      <c r="N513" s="49" t="str">
        <f t="shared" ca="1" si="50"/>
        <v/>
      </c>
      <c r="O513" s="47"/>
      <c r="P513" s="47"/>
    </row>
    <row r="514" spans="1:16" s="50" customFormat="1" x14ac:dyDescent="0.2">
      <c r="A514" s="44" t="s">
        <v>299</v>
      </c>
      <c r="B514" s="44" t="str">
        <f t="shared" ca="1" si="51"/>
        <v/>
      </c>
      <c r="C514" s="46" t="str">
        <f t="shared" ca="1" si="47"/>
        <v/>
      </c>
      <c r="D514" s="47"/>
      <c r="E514" s="45"/>
      <c r="F514" s="47"/>
      <c r="G514" s="46" t="str">
        <f t="shared" ca="1" si="48"/>
        <v/>
      </c>
      <c r="H514" s="45"/>
      <c r="I514" s="45"/>
      <c r="J514" s="45"/>
      <c r="K514" s="45"/>
      <c r="L514" s="45"/>
      <c r="M514" s="48" t="str">
        <f t="shared" ca="1" si="49"/>
        <v/>
      </c>
      <c r="N514" s="49" t="str">
        <f t="shared" ca="1" si="50"/>
        <v/>
      </c>
      <c r="O514" s="47"/>
      <c r="P514" s="47"/>
    </row>
    <row r="515" spans="1:16" s="50" customFormat="1" x14ac:dyDescent="0.2">
      <c r="A515" s="44" t="s">
        <v>300</v>
      </c>
      <c r="B515" s="44" t="str">
        <f t="shared" ca="1" si="51"/>
        <v/>
      </c>
      <c r="C515" s="46" t="str">
        <f t="shared" ca="1" si="47"/>
        <v/>
      </c>
      <c r="D515" s="47"/>
      <c r="E515" s="45"/>
      <c r="F515" s="47"/>
      <c r="G515" s="46" t="str">
        <f t="shared" ca="1" si="48"/>
        <v/>
      </c>
      <c r="H515" s="45"/>
      <c r="I515" s="45"/>
      <c r="J515" s="45"/>
      <c r="K515" s="45"/>
      <c r="L515" s="45"/>
      <c r="M515" s="48" t="str">
        <f t="shared" ca="1" si="49"/>
        <v/>
      </c>
      <c r="N515" s="49" t="str">
        <f t="shared" ca="1" si="50"/>
        <v/>
      </c>
      <c r="O515" s="47"/>
      <c r="P515" s="47"/>
    </row>
    <row r="516" spans="1:16" s="50" customFormat="1" x14ac:dyDescent="0.2">
      <c r="A516" s="44" t="s">
        <v>301</v>
      </c>
      <c r="B516" s="44" t="str">
        <f t="shared" ca="1" si="51"/>
        <v/>
      </c>
      <c r="C516" s="46" t="str">
        <f t="shared" ca="1" si="47"/>
        <v/>
      </c>
      <c r="D516" s="47"/>
      <c r="E516" s="45"/>
      <c r="F516" s="47"/>
      <c r="G516" s="46" t="str">
        <f t="shared" ca="1" si="48"/>
        <v/>
      </c>
      <c r="H516" s="45"/>
      <c r="I516" s="45"/>
      <c r="J516" s="45"/>
      <c r="K516" s="45"/>
      <c r="L516" s="45"/>
      <c r="M516" s="48" t="str">
        <f t="shared" ca="1" si="49"/>
        <v/>
      </c>
      <c r="N516" s="49" t="str">
        <f t="shared" ca="1" si="50"/>
        <v/>
      </c>
      <c r="O516" s="47"/>
      <c r="P516" s="47"/>
    </row>
    <row r="517" spans="1:16" s="50" customFormat="1" x14ac:dyDescent="0.2">
      <c r="A517" s="44" t="s">
        <v>302</v>
      </c>
      <c r="B517" s="44" t="str">
        <f t="shared" ca="1" si="51"/>
        <v/>
      </c>
      <c r="C517" s="46" t="str">
        <f t="shared" ca="1" si="47"/>
        <v/>
      </c>
      <c r="D517" s="47"/>
      <c r="E517" s="45"/>
      <c r="F517" s="47"/>
      <c r="G517" s="46" t="str">
        <f t="shared" ca="1" si="48"/>
        <v/>
      </c>
      <c r="H517" s="45"/>
      <c r="I517" s="45"/>
      <c r="J517" s="45"/>
      <c r="K517" s="45"/>
      <c r="L517" s="45"/>
      <c r="M517" s="48" t="str">
        <f t="shared" ca="1" si="49"/>
        <v/>
      </c>
      <c r="N517" s="49" t="str">
        <f t="shared" ca="1" si="50"/>
        <v/>
      </c>
      <c r="O517" s="47"/>
      <c r="P517" s="47"/>
    </row>
    <row r="518" spans="1:16" s="50" customFormat="1" x14ac:dyDescent="0.2">
      <c r="A518" s="44" t="s">
        <v>303</v>
      </c>
      <c r="B518" s="44" t="str">
        <f t="shared" ca="1" si="51"/>
        <v/>
      </c>
      <c r="C518" s="46" t="str">
        <f t="shared" ca="1" si="47"/>
        <v/>
      </c>
      <c r="D518" s="47"/>
      <c r="E518" s="45"/>
      <c r="F518" s="47"/>
      <c r="G518" s="46" t="str">
        <f t="shared" ca="1" si="48"/>
        <v/>
      </c>
      <c r="H518" s="45"/>
      <c r="I518" s="45"/>
      <c r="J518" s="45"/>
      <c r="K518" s="45"/>
      <c r="L518" s="45"/>
      <c r="M518" s="48" t="str">
        <f t="shared" ca="1" si="49"/>
        <v/>
      </c>
      <c r="N518" s="49" t="str">
        <f t="shared" ca="1" si="50"/>
        <v/>
      </c>
      <c r="O518" s="47"/>
      <c r="P518" s="47"/>
    </row>
    <row r="519" spans="1:16" s="50" customFormat="1" x14ac:dyDescent="0.2">
      <c r="A519" s="44" t="s">
        <v>304</v>
      </c>
      <c r="B519" s="44" t="str">
        <f t="shared" ca="1" si="51"/>
        <v/>
      </c>
      <c r="C519" s="46" t="str">
        <f t="shared" ca="1" si="47"/>
        <v/>
      </c>
      <c r="D519" s="47"/>
      <c r="E519" s="45"/>
      <c r="F519" s="47"/>
      <c r="G519" s="46" t="str">
        <f t="shared" ca="1" si="48"/>
        <v/>
      </c>
      <c r="H519" s="45"/>
      <c r="I519" s="45"/>
      <c r="J519" s="45"/>
      <c r="K519" s="45"/>
      <c r="L519" s="45"/>
      <c r="M519" s="48" t="str">
        <f t="shared" ca="1" si="49"/>
        <v/>
      </c>
      <c r="N519" s="49" t="str">
        <f t="shared" ca="1" si="50"/>
        <v/>
      </c>
      <c r="O519" s="47"/>
      <c r="P519" s="47"/>
    </row>
    <row r="520" spans="1:16" s="50" customFormat="1" x14ac:dyDescent="0.2">
      <c r="A520" s="44" t="s">
        <v>305</v>
      </c>
      <c r="B520" s="44" t="str">
        <f t="shared" ca="1" si="51"/>
        <v/>
      </c>
      <c r="C520" s="46" t="str">
        <f t="shared" ca="1" si="47"/>
        <v/>
      </c>
      <c r="D520" s="47"/>
      <c r="E520" s="45"/>
      <c r="F520" s="47"/>
      <c r="G520" s="46" t="str">
        <f t="shared" ca="1" si="48"/>
        <v/>
      </c>
      <c r="H520" s="45"/>
      <c r="I520" s="45"/>
      <c r="J520" s="45"/>
      <c r="K520" s="45"/>
      <c r="L520" s="45"/>
      <c r="M520" s="48" t="str">
        <f t="shared" ca="1" si="49"/>
        <v/>
      </c>
      <c r="N520" s="49" t="str">
        <f t="shared" ca="1" si="50"/>
        <v/>
      </c>
      <c r="O520" s="47"/>
      <c r="P520" s="47"/>
    </row>
    <row r="521" spans="1:16" s="50" customFormat="1" x14ac:dyDescent="0.2">
      <c r="A521" s="44" t="s">
        <v>306</v>
      </c>
      <c r="B521" s="44" t="str">
        <f t="shared" ca="1" si="51"/>
        <v/>
      </c>
      <c r="C521" s="46" t="str">
        <f t="shared" ca="1" si="47"/>
        <v/>
      </c>
      <c r="D521" s="47"/>
      <c r="E521" s="45"/>
      <c r="F521" s="47"/>
      <c r="G521" s="46" t="str">
        <f t="shared" ca="1" si="48"/>
        <v/>
      </c>
      <c r="H521" s="45"/>
      <c r="I521" s="45"/>
      <c r="J521" s="45"/>
      <c r="K521" s="45"/>
      <c r="L521" s="45"/>
      <c r="M521" s="48" t="str">
        <f t="shared" ca="1" si="49"/>
        <v/>
      </c>
      <c r="N521" s="49" t="str">
        <f t="shared" ca="1" si="50"/>
        <v/>
      </c>
      <c r="O521" s="47"/>
      <c r="P521" s="47"/>
    </row>
    <row r="522" spans="1:16" s="50" customFormat="1" x14ac:dyDescent="0.2">
      <c r="A522" s="44" t="s">
        <v>307</v>
      </c>
      <c r="B522" s="44" t="str">
        <f t="shared" ca="1" si="51"/>
        <v/>
      </c>
      <c r="C522" s="46" t="str">
        <f t="shared" ca="1" si="47"/>
        <v/>
      </c>
      <c r="D522" s="47"/>
      <c r="E522" s="45"/>
      <c r="F522" s="47"/>
      <c r="G522" s="46" t="str">
        <f t="shared" ca="1" si="48"/>
        <v/>
      </c>
      <c r="H522" s="45"/>
      <c r="I522" s="45"/>
      <c r="J522" s="45"/>
      <c r="K522" s="45"/>
      <c r="L522" s="45"/>
      <c r="M522" s="48" t="str">
        <f t="shared" ca="1" si="49"/>
        <v/>
      </c>
      <c r="N522" s="49" t="str">
        <f t="shared" ca="1" si="50"/>
        <v/>
      </c>
      <c r="O522" s="47"/>
      <c r="P522" s="47"/>
    </row>
    <row r="523" spans="1:16" s="50" customFormat="1" x14ac:dyDescent="0.2">
      <c r="A523" s="44" t="s">
        <v>308</v>
      </c>
      <c r="B523" s="44" t="str">
        <f t="shared" ca="1" si="51"/>
        <v/>
      </c>
      <c r="C523" s="46" t="str">
        <f t="shared" ca="1" si="47"/>
        <v/>
      </c>
      <c r="D523" s="47"/>
      <c r="E523" s="45"/>
      <c r="F523" s="47"/>
      <c r="G523" s="46" t="str">
        <f t="shared" ca="1" si="48"/>
        <v/>
      </c>
      <c r="H523" s="45"/>
      <c r="I523" s="45"/>
      <c r="J523" s="45"/>
      <c r="K523" s="45"/>
      <c r="L523" s="45"/>
      <c r="M523" s="48" t="str">
        <f t="shared" ca="1" si="49"/>
        <v/>
      </c>
      <c r="N523" s="49" t="str">
        <f t="shared" ca="1" si="50"/>
        <v/>
      </c>
      <c r="O523" s="47"/>
      <c r="P523" s="47"/>
    </row>
    <row r="524" spans="1:16" s="50" customFormat="1" x14ac:dyDescent="0.2">
      <c r="A524" s="44" t="s">
        <v>309</v>
      </c>
      <c r="B524" s="44" t="str">
        <f t="shared" ca="1" si="51"/>
        <v/>
      </c>
      <c r="C524" s="46" t="str">
        <f t="shared" ca="1" si="47"/>
        <v/>
      </c>
      <c r="D524" s="47"/>
      <c r="E524" s="45"/>
      <c r="F524" s="47"/>
      <c r="G524" s="46" t="str">
        <f t="shared" ca="1" si="48"/>
        <v/>
      </c>
      <c r="H524" s="45"/>
      <c r="I524" s="45"/>
      <c r="J524" s="45"/>
      <c r="K524" s="45"/>
      <c r="L524" s="45"/>
      <c r="M524" s="48" t="str">
        <f t="shared" ca="1" si="49"/>
        <v/>
      </c>
      <c r="N524" s="49" t="str">
        <f t="shared" ca="1" si="50"/>
        <v/>
      </c>
      <c r="O524" s="47"/>
      <c r="P524" s="47"/>
    </row>
    <row r="525" spans="1:16" s="50" customFormat="1" x14ac:dyDescent="0.2">
      <c r="A525" s="44" t="s">
        <v>310</v>
      </c>
      <c r="B525" s="44" t="str">
        <f t="shared" ca="1" si="51"/>
        <v/>
      </c>
      <c r="C525" s="46" t="str">
        <f t="shared" ca="1" si="47"/>
        <v/>
      </c>
      <c r="D525" s="47"/>
      <c r="E525" s="45"/>
      <c r="F525" s="47"/>
      <c r="G525" s="46" t="str">
        <f t="shared" ca="1" si="48"/>
        <v/>
      </c>
      <c r="H525" s="45"/>
      <c r="I525" s="45"/>
      <c r="J525" s="45"/>
      <c r="K525" s="45"/>
      <c r="L525" s="45"/>
      <c r="M525" s="48" t="str">
        <f t="shared" ca="1" si="49"/>
        <v/>
      </c>
      <c r="N525" s="49" t="str">
        <f t="shared" ca="1" si="50"/>
        <v/>
      </c>
      <c r="O525" s="47"/>
      <c r="P525" s="47"/>
    </row>
    <row r="526" spans="1:16" s="50" customFormat="1" x14ac:dyDescent="0.2">
      <c r="A526" s="44" t="s">
        <v>311</v>
      </c>
      <c r="B526" s="44" t="str">
        <f t="shared" ca="1" si="51"/>
        <v/>
      </c>
      <c r="C526" s="46" t="str">
        <f t="shared" ca="1" si="47"/>
        <v/>
      </c>
      <c r="D526" s="47"/>
      <c r="E526" s="45"/>
      <c r="F526" s="47"/>
      <c r="G526" s="46" t="str">
        <f t="shared" ca="1" si="48"/>
        <v/>
      </c>
      <c r="H526" s="45"/>
      <c r="I526" s="45"/>
      <c r="J526" s="45"/>
      <c r="K526" s="45"/>
      <c r="L526" s="45"/>
      <c r="M526" s="48" t="str">
        <f t="shared" ca="1" si="49"/>
        <v/>
      </c>
      <c r="N526" s="49" t="str">
        <f t="shared" ca="1" si="50"/>
        <v/>
      </c>
      <c r="O526" s="47"/>
      <c r="P526" s="47"/>
    </row>
    <row r="527" spans="1:16" s="50" customFormat="1" x14ac:dyDescent="0.2">
      <c r="A527" s="44" t="s">
        <v>312</v>
      </c>
      <c r="B527" s="44" t="str">
        <f t="shared" ca="1" si="51"/>
        <v/>
      </c>
      <c r="C527" s="46" t="str">
        <f t="shared" ca="1" si="47"/>
        <v/>
      </c>
      <c r="D527" s="47"/>
      <c r="E527" s="45"/>
      <c r="F527" s="47"/>
      <c r="G527" s="46" t="str">
        <f t="shared" ca="1" si="48"/>
        <v/>
      </c>
      <c r="H527" s="45"/>
      <c r="I527" s="45"/>
      <c r="J527" s="45"/>
      <c r="K527" s="45"/>
      <c r="L527" s="45"/>
      <c r="M527" s="48" t="str">
        <f t="shared" ca="1" si="49"/>
        <v/>
      </c>
      <c r="N527" s="49" t="str">
        <f t="shared" ca="1" si="50"/>
        <v/>
      </c>
      <c r="O527" s="47"/>
      <c r="P527" s="47"/>
    </row>
    <row r="528" spans="1:16" s="50" customFormat="1" x14ac:dyDescent="0.2">
      <c r="A528" s="44" t="s">
        <v>313</v>
      </c>
      <c r="B528" s="44" t="str">
        <f t="shared" ca="1" si="51"/>
        <v/>
      </c>
      <c r="C528" s="46" t="str">
        <f t="shared" ca="1" si="47"/>
        <v/>
      </c>
      <c r="D528" s="47"/>
      <c r="E528" s="45"/>
      <c r="F528" s="47"/>
      <c r="G528" s="46" t="str">
        <f t="shared" ca="1" si="48"/>
        <v/>
      </c>
      <c r="H528" s="45"/>
      <c r="I528" s="45"/>
      <c r="J528" s="45"/>
      <c r="K528" s="45"/>
      <c r="L528" s="45"/>
      <c r="M528" s="48" t="str">
        <f t="shared" ca="1" si="49"/>
        <v/>
      </c>
      <c r="N528" s="49" t="str">
        <f t="shared" ca="1" si="50"/>
        <v/>
      </c>
      <c r="O528" s="47"/>
      <c r="P528" s="47"/>
    </row>
    <row r="529" spans="1:16" s="50" customFormat="1" x14ac:dyDescent="0.2">
      <c r="A529" s="44" t="s">
        <v>314</v>
      </c>
      <c r="B529" s="44" t="str">
        <f t="shared" ca="1" si="51"/>
        <v/>
      </c>
      <c r="C529" s="46" t="str">
        <f t="shared" ca="1" si="47"/>
        <v/>
      </c>
      <c r="D529" s="47"/>
      <c r="E529" s="45"/>
      <c r="F529" s="47"/>
      <c r="G529" s="46" t="str">
        <f t="shared" ca="1" si="48"/>
        <v/>
      </c>
      <c r="H529" s="45"/>
      <c r="I529" s="45"/>
      <c r="J529" s="45"/>
      <c r="K529" s="45"/>
      <c r="L529" s="45"/>
      <c r="M529" s="48" t="str">
        <f t="shared" ca="1" si="49"/>
        <v/>
      </c>
      <c r="N529" s="49" t="str">
        <f t="shared" ca="1" si="50"/>
        <v/>
      </c>
      <c r="O529" s="47"/>
      <c r="P529" s="47"/>
    </row>
    <row r="530" spans="1:16" s="50" customFormat="1" x14ac:dyDescent="0.2">
      <c r="A530" s="44" t="s">
        <v>315</v>
      </c>
      <c r="B530" s="44" t="str">
        <f t="shared" ca="1" si="51"/>
        <v/>
      </c>
      <c r="C530" s="46" t="str">
        <f t="shared" ca="1" si="47"/>
        <v/>
      </c>
      <c r="D530" s="47"/>
      <c r="E530" s="45"/>
      <c r="F530" s="47"/>
      <c r="G530" s="46" t="str">
        <f t="shared" ca="1" si="48"/>
        <v/>
      </c>
      <c r="H530" s="45"/>
      <c r="I530" s="45"/>
      <c r="J530" s="45"/>
      <c r="K530" s="45"/>
      <c r="L530" s="45"/>
      <c r="M530" s="48" t="str">
        <f t="shared" ca="1" si="49"/>
        <v/>
      </c>
      <c r="N530" s="49" t="str">
        <f t="shared" ca="1" si="50"/>
        <v/>
      </c>
      <c r="O530" s="47"/>
      <c r="P530" s="47"/>
    </row>
    <row r="531" spans="1:16" s="50" customFormat="1" x14ac:dyDescent="0.2">
      <c r="A531" s="44" t="s">
        <v>316</v>
      </c>
      <c r="B531" s="44" t="str">
        <f t="shared" ca="1" si="51"/>
        <v/>
      </c>
      <c r="C531" s="46" t="str">
        <f t="shared" ca="1" si="47"/>
        <v/>
      </c>
      <c r="D531" s="47"/>
      <c r="E531" s="45"/>
      <c r="F531" s="47"/>
      <c r="G531" s="46" t="str">
        <f t="shared" ca="1" si="48"/>
        <v/>
      </c>
      <c r="H531" s="45"/>
      <c r="I531" s="45"/>
      <c r="J531" s="45"/>
      <c r="K531" s="45"/>
      <c r="L531" s="45"/>
      <c r="M531" s="48" t="str">
        <f t="shared" ca="1" si="49"/>
        <v/>
      </c>
      <c r="N531" s="49" t="str">
        <f t="shared" ca="1" si="50"/>
        <v/>
      </c>
      <c r="O531" s="47"/>
      <c r="P531" s="47"/>
    </row>
    <row r="532" spans="1:16" s="50" customFormat="1" x14ac:dyDescent="0.2">
      <c r="A532" s="44" t="s">
        <v>317</v>
      </c>
      <c r="B532" s="44" t="str">
        <f t="shared" ca="1" si="51"/>
        <v/>
      </c>
      <c r="C532" s="46" t="str">
        <f t="shared" ca="1" si="47"/>
        <v/>
      </c>
      <c r="D532" s="47"/>
      <c r="E532" s="45"/>
      <c r="F532" s="47"/>
      <c r="G532" s="46" t="str">
        <f t="shared" ca="1" si="48"/>
        <v/>
      </c>
      <c r="H532" s="45"/>
      <c r="I532" s="45"/>
      <c r="J532" s="45"/>
      <c r="K532" s="45"/>
      <c r="L532" s="45"/>
      <c r="M532" s="48" t="str">
        <f t="shared" ca="1" si="49"/>
        <v/>
      </c>
      <c r="N532" s="49" t="str">
        <f t="shared" ca="1" si="50"/>
        <v/>
      </c>
      <c r="O532" s="47"/>
      <c r="P532" s="47"/>
    </row>
    <row r="533" spans="1:16" s="50" customFormat="1" x14ac:dyDescent="0.2">
      <c r="A533" s="44" t="s">
        <v>318</v>
      </c>
      <c r="B533" s="44" t="str">
        <f t="shared" ca="1" si="51"/>
        <v/>
      </c>
      <c r="C533" s="46" t="str">
        <f t="shared" ca="1" si="47"/>
        <v/>
      </c>
      <c r="D533" s="47"/>
      <c r="E533" s="45"/>
      <c r="F533" s="47"/>
      <c r="G533" s="46" t="str">
        <f t="shared" ca="1" si="48"/>
        <v/>
      </c>
      <c r="H533" s="45"/>
      <c r="I533" s="45"/>
      <c r="J533" s="45"/>
      <c r="K533" s="45"/>
      <c r="L533" s="45"/>
      <c r="M533" s="48" t="str">
        <f t="shared" ca="1" si="49"/>
        <v/>
      </c>
      <c r="N533" s="49" t="str">
        <f t="shared" ca="1" si="50"/>
        <v/>
      </c>
      <c r="O533" s="47"/>
      <c r="P533" s="47"/>
    </row>
    <row r="534" spans="1:16" s="50" customFormat="1" x14ac:dyDescent="0.2">
      <c r="A534" s="44" t="s">
        <v>319</v>
      </c>
      <c r="B534" s="44" t="str">
        <f t="shared" ca="1" si="51"/>
        <v/>
      </c>
      <c r="C534" s="46" t="str">
        <f t="shared" ca="1" si="47"/>
        <v/>
      </c>
      <c r="D534" s="47"/>
      <c r="E534" s="45"/>
      <c r="F534" s="47"/>
      <c r="G534" s="46" t="str">
        <f t="shared" ca="1" si="48"/>
        <v/>
      </c>
      <c r="H534" s="45"/>
      <c r="I534" s="45"/>
      <c r="J534" s="45"/>
      <c r="K534" s="45"/>
      <c r="L534" s="45"/>
      <c r="M534" s="48" t="str">
        <f t="shared" ca="1" si="49"/>
        <v/>
      </c>
      <c r="N534" s="49" t="str">
        <f t="shared" ca="1" si="50"/>
        <v/>
      </c>
      <c r="O534" s="47"/>
      <c r="P534" s="47"/>
    </row>
    <row r="535" spans="1:16" s="50" customFormat="1" x14ac:dyDescent="0.2">
      <c r="A535" s="44" t="s">
        <v>320</v>
      </c>
      <c r="B535" s="44" t="str">
        <f t="shared" ca="1" si="51"/>
        <v/>
      </c>
      <c r="C535" s="46" t="str">
        <f t="shared" ca="1" si="47"/>
        <v/>
      </c>
      <c r="D535" s="47"/>
      <c r="E535" s="45"/>
      <c r="F535" s="47"/>
      <c r="G535" s="46" t="str">
        <f t="shared" ca="1" si="48"/>
        <v/>
      </c>
      <c r="H535" s="45"/>
      <c r="I535" s="45"/>
      <c r="J535" s="45"/>
      <c r="K535" s="45"/>
      <c r="L535" s="45"/>
      <c r="M535" s="48" t="str">
        <f t="shared" ca="1" si="49"/>
        <v/>
      </c>
      <c r="N535" s="49" t="str">
        <f t="shared" ca="1" si="50"/>
        <v/>
      </c>
      <c r="O535" s="47"/>
      <c r="P535" s="47"/>
    </row>
    <row r="536" spans="1:16" s="50" customFormat="1" x14ac:dyDescent="0.2">
      <c r="A536" s="44" t="s">
        <v>321</v>
      </c>
      <c r="B536" s="44" t="str">
        <f t="shared" ca="1" si="51"/>
        <v/>
      </c>
      <c r="C536" s="46" t="str">
        <f t="shared" ca="1" si="47"/>
        <v/>
      </c>
      <c r="D536" s="47"/>
      <c r="E536" s="45"/>
      <c r="F536" s="47"/>
      <c r="G536" s="46" t="str">
        <f t="shared" ca="1" si="48"/>
        <v/>
      </c>
      <c r="H536" s="45"/>
      <c r="I536" s="45"/>
      <c r="J536" s="45"/>
      <c r="K536" s="45"/>
      <c r="L536" s="45"/>
      <c r="M536" s="48" t="str">
        <f t="shared" ca="1" si="49"/>
        <v/>
      </c>
      <c r="N536" s="49" t="str">
        <f t="shared" ca="1" si="50"/>
        <v/>
      </c>
      <c r="O536" s="47"/>
      <c r="P536" s="47"/>
    </row>
    <row r="537" spans="1:16" s="50" customFormat="1" x14ac:dyDescent="0.2">
      <c r="A537" s="44" t="s">
        <v>322</v>
      </c>
      <c r="B537" s="44" t="str">
        <f t="shared" ca="1" si="51"/>
        <v/>
      </c>
      <c r="C537" s="46" t="str">
        <f t="shared" ca="1" si="47"/>
        <v/>
      </c>
      <c r="D537" s="47"/>
      <c r="E537" s="45"/>
      <c r="F537" s="47"/>
      <c r="G537" s="46" t="str">
        <f t="shared" ca="1" si="48"/>
        <v/>
      </c>
      <c r="H537" s="45"/>
      <c r="I537" s="45"/>
      <c r="J537" s="45"/>
      <c r="K537" s="45"/>
      <c r="L537" s="45"/>
      <c r="M537" s="48" t="str">
        <f t="shared" ca="1" si="49"/>
        <v/>
      </c>
      <c r="N537" s="49" t="str">
        <f t="shared" ca="1" si="50"/>
        <v/>
      </c>
      <c r="O537" s="47"/>
      <c r="P537" s="47"/>
    </row>
    <row r="538" spans="1:16" s="50" customFormat="1" x14ac:dyDescent="0.2">
      <c r="A538" s="44" t="s">
        <v>323</v>
      </c>
      <c r="B538" s="44" t="str">
        <f t="shared" ca="1" si="51"/>
        <v/>
      </c>
      <c r="C538" s="46" t="str">
        <f t="shared" ca="1" si="47"/>
        <v/>
      </c>
      <c r="D538" s="47"/>
      <c r="E538" s="45"/>
      <c r="F538" s="47"/>
      <c r="G538" s="46" t="str">
        <f t="shared" ca="1" si="48"/>
        <v/>
      </c>
      <c r="H538" s="45"/>
      <c r="I538" s="45"/>
      <c r="J538" s="45"/>
      <c r="K538" s="45"/>
      <c r="L538" s="45"/>
      <c r="M538" s="48" t="str">
        <f t="shared" ca="1" si="49"/>
        <v/>
      </c>
      <c r="N538" s="49" t="str">
        <f t="shared" ca="1" si="50"/>
        <v/>
      </c>
      <c r="O538" s="47"/>
      <c r="P538" s="47"/>
    </row>
    <row r="539" spans="1:16" s="50" customFormat="1" x14ac:dyDescent="0.2">
      <c r="A539" s="44" t="s">
        <v>324</v>
      </c>
      <c r="B539" s="44" t="str">
        <f t="shared" ca="1" si="51"/>
        <v/>
      </c>
      <c r="C539" s="46" t="str">
        <f t="shared" ca="1" si="47"/>
        <v/>
      </c>
      <c r="D539" s="47"/>
      <c r="E539" s="45"/>
      <c r="F539" s="47"/>
      <c r="G539" s="46" t="str">
        <f t="shared" ca="1" si="48"/>
        <v/>
      </c>
      <c r="H539" s="45"/>
      <c r="I539" s="45"/>
      <c r="J539" s="45"/>
      <c r="K539" s="45"/>
      <c r="L539" s="45"/>
      <c r="M539" s="48" t="str">
        <f t="shared" ca="1" si="49"/>
        <v/>
      </c>
      <c r="N539" s="49" t="str">
        <f t="shared" ca="1" si="50"/>
        <v/>
      </c>
      <c r="O539" s="47"/>
      <c r="P539" s="47"/>
    </row>
    <row r="540" spans="1:16" s="50" customFormat="1" x14ac:dyDescent="0.2">
      <c r="A540" s="44" t="s">
        <v>325</v>
      </c>
      <c r="B540" s="44" t="str">
        <f t="shared" ca="1" si="51"/>
        <v/>
      </c>
      <c r="C540" s="46" t="str">
        <f t="shared" ca="1" si="47"/>
        <v/>
      </c>
      <c r="D540" s="47"/>
      <c r="E540" s="45"/>
      <c r="F540" s="47"/>
      <c r="G540" s="46" t="str">
        <f t="shared" ca="1" si="48"/>
        <v/>
      </c>
      <c r="H540" s="45"/>
      <c r="I540" s="45"/>
      <c r="J540" s="45"/>
      <c r="K540" s="45"/>
      <c r="L540" s="45"/>
      <c r="M540" s="48" t="str">
        <f t="shared" ca="1" si="49"/>
        <v/>
      </c>
      <c r="N540" s="49" t="str">
        <f t="shared" ca="1" si="50"/>
        <v/>
      </c>
      <c r="O540" s="47"/>
      <c r="P540" s="47"/>
    </row>
    <row r="541" spans="1:16" s="50" customFormat="1" x14ac:dyDescent="0.2">
      <c r="A541" s="44" t="s">
        <v>326</v>
      </c>
      <c r="B541" s="44" t="str">
        <f t="shared" ca="1" si="51"/>
        <v/>
      </c>
      <c r="C541" s="46" t="str">
        <f t="shared" ca="1" si="47"/>
        <v/>
      </c>
      <c r="D541" s="47"/>
      <c r="E541" s="45"/>
      <c r="F541" s="47"/>
      <c r="G541" s="46" t="str">
        <f t="shared" ca="1" si="48"/>
        <v/>
      </c>
      <c r="H541" s="45"/>
      <c r="I541" s="45"/>
      <c r="J541" s="45"/>
      <c r="K541" s="45"/>
      <c r="L541" s="45"/>
      <c r="M541" s="48" t="str">
        <f t="shared" ca="1" si="49"/>
        <v/>
      </c>
      <c r="N541" s="49" t="str">
        <f t="shared" ca="1" si="50"/>
        <v/>
      </c>
      <c r="O541" s="47"/>
      <c r="P541" s="47"/>
    </row>
    <row r="542" spans="1:16" s="50" customFormat="1" x14ac:dyDescent="0.2">
      <c r="A542" s="44" t="s">
        <v>327</v>
      </c>
      <c r="B542" s="44" t="str">
        <f t="shared" ca="1" si="51"/>
        <v/>
      </c>
      <c r="C542" s="46" t="str">
        <f t="shared" ca="1" si="47"/>
        <v/>
      </c>
      <c r="D542" s="47"/>
      <c r="E542" s="45"/>
      <c r="F542" s="47"/>
      <c r="G542" s="46" t="str">
        <f t="shared" ca="1" si="48"/>
        <v/>
      </c>
      <c r="H542" s="45"/>
      <c r="I542" s="45"/>
      <c r="J542" s="45"/>
      <c r="K542" s="45"/>
      <c r="L542" s="45"/>
      <c r="M542" s="48" t="str">
        <f t="shared" ca="1" si="49"/>
        <v/>
      </c>
      <c r="N542" s="49" t="str">
        <f t="shared" ca="1" si="50"/>
        <v/>
      </c>
      <c r="O542" s="47"/>
      <c r="P542" s="47"/>
    </row>
    <row r="543" spans="1:16" s="50" customFormat="1" x14ac:dyDescent="0.2">
      <c r="A543" s="44" t="s">
        <v>328</v>
      </c>
      <c r="B543" s="44" t="str">
        <f t="shared" ca="1" si="51"/>
        <v/>
      </c>
      <c r="C543" s="46" t="str">
        <f t="shared" ref="C543:C606" ca="1" si="52">IFERROR(INDIRECT(ADDRESS(11,3,,,$A543)),"")</f>
        <v/>
      </c>
      <c r="D543" s="47"/>
      <c r="E543" s="45"/>
      <c r="F543" s="47"/>
      <c r="G543" s="46" t="str">
        <f t="shared" ref="G543:G606" ca="1" si="53">IFERROR(IF(OR(INDIRECT(ADDRESS(52,2,,,$A543))="",INDIRECT(ADDRESS(52,2,,,$A543))="aaaa-mm-jj"),"",INDIRECT(ADDRESS(52,2,,,$A543))),"")</f>
        <v/>
      </c>
      <c r="H543" s="45"/>
      <c r="I543" s="45"/>
      <c r="J543" s="45"/>
      <c r="K543" s="45"/>
      <c r="L543" s="45"/>
      <c r="M543" s="48" t="str">
        <f t="shared" ref="M543:M606" ca="1" si="54">IFERROR(INDIRECT(ADDRESS(46,9,,,$A543)),"")</f>
        <v/>
      </c>
      <c r="N543" s="49" t="str">
        <f t="shared" ref="N543:N606" ca="1" si="55">IFERROR(INDIRECT(ADDRESS(46,3,,,$A543)),"")</f>
        <v/>
      </c>
      <c r="O543" s="47"/>
      <c r="P543" s="47"/>
    </row>
    <row r="544" spans="1:16" s="50" customFormat="1" x14ac:dyDescent="0.2">
      <c r="A544" s="44" t="s">
        <v>329</v>
      </c>
      <c r="B544" s="44" t="str">
        <f t="shared" ref="B544:B607" ca="1" si="56">IFERROR(INDIRECT(ADDRESS(16,3,,,$A544)),"")</f>
        <v/>
      </c>
      <c r="C544" s="46" t="str">
        <f t="shared" ca="1" si="52"/>
        <v/>
      </c>
      <c r="D544" s="47"/>
      <c r="E544" s="45"/>
      <c r="F544" s="47"/>
      <c r="G544" s="46" t="str">
        <f t="shared" ca="1" si="53"/>
        <v/>
      </c>
      <c r="H544" s="45"/>
      <c r="I544" s="45"/>
      <c r="J544" s="45"/>
      <c r="K544" s="45"/>
      <c r="L544" s="45"/>
      <c r="M544" s="48" t="str">
        <f t="shared" ca="1" si="54"/>
        <v/>
      </c>
      <c r="N544" s="49" t="str">
        <f t="shared" ca="1" si="55"/>
        <v/>
      </c>
      <c r="O544" s="47"/>
      <c r="P544" s="47"/>
    </row>
    <row r="545" spans="1:16" s="50" customFormat="1" x14ac:dyDescent="0.2">
      <c r="A545" s="44" t="s">
        <v>330</v>
      </c>
      <c r="B545" s="44" t="str">
        <f t="shared" ca="1" si="56"/>
        <v/>
      </c>
      <c r="C545" s="46" t="str">
        <f t="shared" ca="1" si="52"/>
        <v/>
      </c>
      <c r="D545" s="47"/>
      <c r="E545" s="45"/>
      <c r="F545" s="47"/>
      <c r="G545" s="46" t="str">
        <f t="shared" ca="1" si="53"/>
        <v/>
      </c>
      <c r="H545" s="45"/>
      <c r="I545" s="45"/>
      <c r="J545" s="45"/>
      <c r="K545" s="45"/>
      <c r="L545" s="45"/>
      <c r="M545" s="48" t="str">
        <f t="shared" ca="1" si="54"/>
        <v/>
      </c>
      <c r="N545" s="49" t="str">
        <f t="shared" ca="1" si="55"/>
        <v/>
      </c>
      <c r="O545" s="47"/>
      <c r="P545" s="47"/>
    </row>
    <row r="546" spans="1:16" s="50" customFormat="1" x14ac:dyDescent="0.2">
      <c r="A546" s="44" t="s">
        <v>331</v>
      </c>
      <c r="B546" s="44" t="str">
        <f t="shared" ca="1" si="56"/>
        <v/>
      </c>
      <c r="C546" s="46" t="str">
        <f t="shared" ca="1" si="52"/>
        <v/>
      </c>
      <c r="D546" s="47"/>
      <c r="E546" s="45"/>
      <c r="F546" s="47"/>
      <c r="G546" s="46" t="str">
        <f t="shared" ca="1" si="53"/>
        <v/>
      </c>
      <c r="H546" s="45"/>
      <c r="I546" s="45"/>
      <c r="J546" s="45"/>
      <c r="K546" s="45"/>
      <c r="L546" s="45"/>
      <c r="M546" s="48" t="str">
        <f t="shared" ca="1" si="54"/>
        <v/>
      </c>
      <c r="N546" s="49" t="str">
        <f t="shared" ca="1" si="55"/>
        <v/>
      </c>
      <c r="O546" s="47"/>
      <c r="P546" s="47"/>
    </row>
    <row r="547" spans="1:16" s="50" customFormat="1" x14ac:dyDescent="0.2">
      <c r="A547" s="44" t="s">
        <v>332</v>
      </c>
      <c r="B547" s="44" t="str">
        <f t="shared" ca="1" si="56"/>
        <v/>
      </c>
      <c r="C547" s="46" t="str">
        <f t="shared" ca="1" si="52"/>
        <v/>
      </c>
      <c r="D547" s="47"/>
      <c r="E547" s="45"/>
      <c r="F547" s="47"/>
      <c r="G547" s="46" t="str">
        <f t="shared" ca="1" si="53"/>
        <v/>
      </c>
      <c r="H547" s="45"/>
      <c r="I547" s="45"/>
      <c r="J547" s="45"/>
      <c r="K547" s="45"/>
      <c r="L547" s="45"/>
      <c r="M547" s="48" t="str">
        <f t="shared" ca="1" si="54"/>
        <v/>
      </c>
      <c r="N547" s="49" t="str">
        <f t="shared" ca="1" si="55"/>
        <v/>
      </c>
      <c r="O547" s="47"/>
      <c r="P547" s="47"/>
    </row>
    <row r="548" spans="1:16" s="50" customFormat="1" x14ac:dyDescent="0.2">
      <c r="A548" s="44" t="s">
        <v>333</v>
      </c>
      <c r="B548" s="44" t="str">
        <f t="shared" ca="1" si="56"/>
        <v/>
      </c>
      <c r="C548" s="46" t="str">
        <f t="shared" ca="1" si="52"/>
        <v/>
      </c>
      <c r="D548" s="47"/>
      <c r="E548" s="45"/>
      <c r="F548" s="47"/>
      <c r="G548" s="46" t="str">
        <f t="shared" ca="1" si="53"/>
        <v/>
      </c>
      <c r="H548" s="45"/>
      <c r="I548" s="45"/>
      <c r="J548" s="45"/>
      <c r="K548" s="45"/>
      <c r="L548" s="45"/>
      <c r="M548" s="48" t="str">
        <f t="shared" ca="1" si="54"/>
        <v/>
      </c>
      <c r="N548" s="49" t="str">
        <f t="shared" ca="1" si="55"/>
        <v/>
      </c>
      <c r="O548" s="47"/>
      <c r="P548" s="47"/>
    </row>
    <row r="549" spans="1:16" s="50" customFormat="1" x14ac:dyDescent="0.2">
      <c r="A549" s="44" t="s">
        <v>334</v>
      </c>
      <c r="B549" s="44" t="str">
        <f t="shared" ca="1" si="56"/>
        <v/>
      </c>
      <c r="C549" s="46" t="str">
        <f t="shared" ca="1" si="52"/>
        <v/>
      </c>
      <c r="D549" s="47"/>
      <c r="E549" s="45"/>
      <c r="F549" s="47"/>
      <c r="G549" s="46" t="str">
        <f t="shared" ca="1" si="53"/>
        <v/>
      </c>
      <c r="H549" s="45"/>
      <c r="I549" s="45"/>
      <c r="J549" s="45"/>
      <c r="K549" s="45"/>
      <c r="L549" s="45"/>
      <c r="M549" s="48" t="str">
        <f t="shared" ca="1" si="54"/>
        <v/>
      </c>
      <c r="N549" s="49" t="str">
        <f t="shared" ca="1" si="55"/>
        <v/>
      </c>
      <c r="O549" s="47"/>
      <c r="P549" s="47"/>
    </row>
    <row r="550" spans="1:16" s="50" customFormat="1" x14ac:dyDescent="0.2">
      <c r="A550" s="44" t="s">
        <v>335</v>
      </c>
      <c r="B550" s="44" t="str">
        <f t="shared" ca="1" si="56"/>
        <v/>
      </c>
      <c r="C550" s="46" t="str">
        <f t="shared" ca="1" si="52"/>
        <v/>
      </c>
      <c r="D550" s="47"/>
      <c r="E550" s="45"/>
      <c r="F550" s="47"/>
      <c r="G550" s="46" t="str">
        <f t="shared" ca="1" si="53"/>
        <v/>
      </c>
      <c r="H550" s="45"/>
      <c r="I550" s="45"/>
      <c r="J550" s="45"/>
      <c r="K550" s="45"/>
      <c r="L550" s="45"/>
      <c r="M550" s="48" t="str">
        <f t="shared" ca="1" si="54"/>
        <v/>
      </c>
      <c r="N550" s="49" t="str">
        <f t="shared" ca="1" si="55"/>
        <v/>
      </c>
      <c r="O550" s="47"/>
      <c r="P550" s="47"/>
    </row>
    <row r="551" spans="1:16" s="50" customFormat="1" x14ac:dyDescent="0.2">
      <c r="A551" s="44" t="s">
        <v>336</v>
      </c>
      <c r="B551" s="44" t="str">
        <f t="shared" ca="1" si="56"/>
        <v/>
      </c>
      <c r="C551" s="46" t="str">
        <f t="shared" ca="1" si="52"/>
        <v/>
      </c>
      <c r="D551" s="47"/>
      <c r="E551" s="45"/>
      <c r="F551" s="47"/>
      <c r="G551" s="46" t="str">
        <f t="shared" ca="1" si="53"/>
        <v/>
      </c>
      <c r="H551" s="45"/>
      <c r="I551" s="45"/>
      <c r="J551" s="45"/>
      <c r="K551" s="45"/>
      <c r="L551" s="45"/>
      <c r="M551" s="48" t="str">
        <f t="shared" ca="1" si="54"/>
        <v/>
      </c>
      <c r="N551" s="49" t="str">
        <f t="shared" ca="1" si="55"/>
        <v/>
      </c>
      <c r="O551" s="47"/>
      <c r="P551" s="47"/>
    </row>
    <row r="552" spans="1:16" s="50" customFormat="1" x14ac:dyDescent="0.2">
      <c r="A552" s="44" t="s">
        <v>337</v>
      </c>
      <c r="B552" s="44" t="str">
        <f t="shared" ca="1" si="56"/>
        <v/>
      </c>
      <c r="C552" s="46" t="str">
        <f t="shared" ca="1" si="52"/>
        <v/>
      </c>
      <c r="D552" s="47"/>
      <c r="E552" s="45"/>
      <c r="F552" s="47"/>
      <c r="G552" s="46" t="str">
        <f t="shared" ca="1" si="53"/>
        <v/>
      </c>
      <c r="H552" s="45"/>
      <c r="I552" s="45"/>
      <c r="J552" s="45"/>
      <c r="K552" s="45"/>
      <c r="L552" s="45"/>
      <c r="M552" s="48" t="str">
        <f t="shared" ca="1" si="54"/>
        <v/>
      </c>
      <c r="N552" s="49" t="str">
        <f t="shared" ca="1" si="55"/>
        <v/>
      </c>
      <c r="O552" s="47"/>
      <c r="P552" s="47"/>
    </row>
    <row r="553" spans="1:16" s="50" customFormat="1" x14ac:dyDescent="0.2">
      <c r="A553" s="44" t="s">
        <v>338</v>
      </c>
      <c r="B553" s="44" t="str">
        <f t="shared" ca="1" si="56"/>
        <v/>
      </c>
      <c r="C553" s="46" t="str">
        <f t="shared" ca="1" si="52"/>
        <v/>
      </c>
      <c r="D553" s="47"/>
      <c r="E553" s="45"/>
      <c r="F553" s="47"/>
      <c r="G553" s="46" t="str">
        <f t="shared" ca="1" si="53"/>
        <v/>
      </c>
      <c r="H553" s="45"/>
      <c r="I553" s="45"/>
      <c r="J553" s="45"/>
      <c r="K553" s="45"/>
      <c r="L553" s="45"/>
      <c r="M553" s="48" t="str">
        <f t="shared" ca="1" si="54"/>
        <v/>
      </c>
      <c r="N553" s="49" t="str">
        <f t="shared" ca="1" si="55"/>
        <v/>
      </c>
      <c r="O553" s="47"/>
      <c r="P553" s="47"/>
    </row>
    <row r="554" spans="1:16" s="50" customFormat="1" x14ac:dyDescent="0.2">
      <c r="A554" s="44" t="s">
        <v>339</v>
      </c>
      <c r="B554" s="44" t="str">
        <f t="shared" ca="1" si="56"/>
        <v/>
      </c>
      <c r="C554" s="46" t="str">
        <f t="shared" ca="1" si="52"/>
        <v/>
      </c>
      <c r="D554" s="47"/>
      <c r="E554" s="45"/>
      <c r="F554" s="47"/>
      <c r="G554" s="46" t="str">
        <f t="shared" ca="1" si="53"/>
        <v/>
      </c>
      <c r="H554" s="45"/>
      <c r="I554" s="45"/>
      <c r="J554" s="45"/>
      <c r="K554" s="45"/>
      <c r="L554" s="45"/>
      <c r="M554" s="48" t="str">
        <f t="shared" ca="1" si="54"/>
        <v/>
      </c>
      <c r="N554" s="49" t="str">
        <f t="shared" ca="1" si="55"/>
        <v/>
      </c>
      <c r="O554" s="47"/>
      <c r="P554" s="47"/>
    </row>
    <row r="555" spans="1:16" s="50" customFormat="1" x14ac:dyDescent="0.2">
      <c r="A555" s="44" t="s">
        <v>340</v>
      </c>
      <c r="B555" s="44" t="str">
        <f t="shared" ca="1" si="56"/>
        <v/>
      </c>
      <c r="C555" s="46" t="str">
        <f t="shared" ca="1" si="52"/>
        <v/>
      </c>
      <c r="D555" s="47"/>
      <c r="E555" s="45"/>
      <c r="F555" s="47"/>
      <c r="G555" s="46" t="str">
        <f t="shared" ca="1" si="53"/>
        <v/>
      </c>
      <c r="H555" s="45"/>
      <c r="I555" s="45"/>
      <c r="J555" s="45"/>
      <c r="K555" s="45"/>
      <c r="L555" s="45"/>
      <c r="M555" s="48" t="str">
        <f t="shared" ca="1" si="54"/>
        <v/>
      </c>
      <c r="N555" s="49" t="str">
        <f t="shared" ca="1" si="55"/>
        <v/>
      </c>
      <c r="O555" s="47"/>
      <c r="P555" s="47"/>
    </row>
    <row r="556" spans="1:16" s="50" customFormat="1" x14ac:dyDescent="0.2">
      <c r="A556" s="44" t="s">
        <v>341</v>
      </c>
      <c r="B556" s="44" t="str">
        <f t="shared" ca="1" si="56"/>
        <v/>
      </c>
      <c r="C556" s="46" t="str">
        <f t="shared" ca="1" si="52"/>
        <v/>
      </c>
      <c r="D556" s="47"/>
      <c r="E556" s="45"/>
      <c r="F556" s="47"/>
      <c r="G556" s="46" t="str">
        <f t="shared" ca="1" si="53"/>
        <v/>
      </c>
      <c r="H556" s="45"/>
      <c r="I556" s="45"/>
      <c r="J556" s="45"/>
      <c r="K556" s="45"/>
      <c r="L556" s="45"/>
      <c r="M556" s="48" t="str">
        <f t="shared" ca="1" si="54"/>
        <v/>
      </c>
      <c r="N556" s="49" t="str">
        <f t="shared" ca="1" si="55"/>
        <v/>
      </c>
      <c r="O556" s="47"/>
      <c r="P556" s="47"/>
    </row>
    <row r="557" spans="1:16" s="50" customFormat="1" x14ac:dyDescent="0.2">
      <c r="A557" s="44" t="s">
        <v>342</v>
      </c>
      <c r="B557" s="44" t="str">
        <f t="shared" ca="1" si="56"/>
        <v/>
      </c>
      <c r="C557" s="46" t="str">
        <f t="shared" ca="1" si="52"/>
        <v/>
      </c>
      <c r="D557" s="47"/>
      <c r="E557" s="45"/>
      <c r="F557" s="47"/>
      <c r="G557" s="46" t="str">
        <f t="shared" ca="1" si="53"/>
        <v/>
      </c>
      <c r="H557" s="45"/>
      <c r="I557" s="45"/>
      <c r="J557" s="45"/>
      <c r="K557" s="45"/>
      <c r="L557" s="45"/>
      <c r="M557" s="48" t="str">
        <f t="shared" ca="1" si="54"/>
        <v/>
      </c>
      <c r="N557" s="49" t="str">
        <f t="shared" ca="1" si="55"/>
        <v/>
      </c>
      <c r="O557" s="47"/>
      <c r="P557" s="47"/>
    </row>
    <row r="558" spans="1:16" s="50" customFormat="1" x14ac:dyDescent="0.2">
      <c r="A558" s="44" t="s">
        <v>343</v>
      </c>
      <c r="B558" s="44" t="str">
        <f t="shared" ca="1" si="56"/>
        <v/>
      </c>
      <c r="C558" s="46" t="str">
        <f t="shared" ca="1" si="52"/>
        <v/>
      </c>
      <c r="D558" s="47"/>
      <c r="E558" s="45"/>
      <c r="F558" s="47"/>
      <c r="G558" s="46" t="str">
        <f t="shared" ca="1" si="53"/>
        <v/>
      </c>
      <c r="H558" s="45"/>
      <c r="I558" s="45"/>
      <c r="J558" s="45"/>
      <c r="K558" s="45"/>
      <c r="L558" s="45"/>
      <c r="M558" s="48" t="str">
        <f t="shared" ca="1" si="54"/>
        <v/>
      </c>
      <c r="N558" s="49" t="str">
        <f t="shared" ca="1" si="55"/>
        <v/>
      </c>
      <c r="O558" s="47"/>
      <c r="P558" s="47"/>
    </row>
    <row r="559" spans="1:16" s="50" customFormat="1" x14ac:dyDescent="0.2">
      <c r="A559" s="44" t="s">
        <v>344</v>
      </c>
      <c r="B559" s="44" t="str">
        <f t="shared" ca="1" si="56"/>
        <v/>
      </c>
      <c r="C559" s="46" t="str">
        <f t="shared" ca="1" si="52"/>
        <v/>
      </c>
      <c r="D559" s="47"/>
      <c r="E559" s="45"/>
      <c r="F559" s="47"/>
      <c r="G559" s="46" t="str">
        <f t="shared" ca="1" si="53"/>
        <v/>
      </c>
      <c r="H559" s="45"/>
      <c r="I559" s="45"/>
      <c r="J559" s="45"/>
      <c r="K559" s="45"/>
      <c r="L559" s="45"/>
      <c r="M559" s="48" t="str">
        <f t="shared" ca="1" si="54"/>
        <v/>
      </c>
      <c r="N559" s="49" t="str">
        <f t="shared" ca="1" si="55"/>
        <v/>
      </c>
      <c r="O559" s="47"/>
      <c r="P559" s="47"/>
    </row>
    <row r="560" spans="1:16" s="50" customFormat="1" x14ac:dyDescent="0.2">
      <c r="A560" s="44" t="s">
        <v>345</v>
      </c>
      <c r="B560" s="44" t="str">
        <f t="shared" ca="1" si="56"/>
        <v/>
      </c>
      <c r="C560" s="46" t="str">
        <f t="shared" ca="1" si="52"/>
        <v/>
      </c>
      <c r="D560" s="47"/>
      <c r="E560" s="45"/>
      <c r="F560" s="47"/>
      <c r="G560" s="46" t="str">
        <f t="shared" ca="1" si="53"/>
        <v/>
      </c>
      <c r="H560" s="45"/>
      <c r="I560" s="45"/>
      <c r="J560" s="45"/>
      <c r="K560" s="45"/>
      <c r="L560" s="45"/>
      <c r="M560" s="48" t="str">
        <f t="shared" ca="1" si="54"/>
        <v/>
      </c>
      <c r="N560" s="49" t="str">
        <f t="shared" ca="1" si="55"/>
        <v/>
      </c>
      <c r="O560" s="47"/>
      <c r="P560" s="47"/>
    </row>
    <row r="561" spans="1:16" s="50" customFormat="1" x14ac:dyDescent="0.2">
      <c r="A561" s="44" t="s">
        <v>346</v>
      </c>
      <c r="B561" s="44" t="str">
        <f t="shared" ca="1" si="56"/>
        <v/>
      </c>
      <c r="C561" s="46" t="str">
        <f t="shared" ca="1" si="52"/>
        <v/>
      </c>
      <c r="D561" s="47"/>
      <c r="E561" s="45"/>
      <c r="F561" s="47"/>
      <c r="G561" s="46" t="str">
        <f t="shared" ca="1" si="53"/>
        <v/>
      </c>
      <c r="H561" s="45"/>
      <c r="I561" s="45"/>
      <c r="J561" s="45"/>
      <c r="K561" s="45"/>
      <c r="L561" s="45"/>
      <c r="M561" s="48" t="str">
        <f t="shared" ca="1" si="54"/>
        <v/>
      </c>
      <c r="N561" s="49" t="str">
        <f t="shared" ca="1" si="55"/>
        <v/>
      </c>
      <c r="O561" s="47"/>
      <c r="P561" s="47"/>
    </row>
    <row r="562" spans="1:16" s="50" customFormat="1" x14ac:dyDescent="0.2">
      <c r="A562" s="44" t="s">
        <v>347</v>
      </c>
      <c r="B562" s="44" t="str">
        <f t="shared" ca="1" si="56"/>
        <v/>
      </c>
      <c r="C562" s="46" t="str">
        <f t="shared" ca="1" si="52"/>
        <v/>
      </c>
      <c r="D562" s="47"/>
      <c r="E562" s="45"/>
      <c r="F562" s="47"/>
      <c r="G562" s="46" t="str">
        <f t="shared" ca="1" si="53"/>
        <v/>
      </c>
      <c r="H562" s="45"/>
      <c r="I562" s="45"/>
      <c r="J562" s="45"/>
      <c r="K562" s="45"/>
      <c r="L562" s="45"/>
      <c r="M562" s="48" t="str">
        <f t="shared" ca="1" si="54"/>
        <v/>
      </c>
      <c r="N562" s="49" t="str">
        <f t="shared" ca="1" si="55"/>
        <v/>
      </c>
      <c r="O562" s="47"/>
      <c r="P562" s="47"/>
    </row>
    <row r="563" spans="1:16" s="50" customFormat="1" x14ac:dyDescent="0.2">
      <c r="A563" s="44" t="s">
        <v>348</v>
      </c>
      <c r="B563" s="44" t="str">
        <f t="shared" ca="1" si="56"/>
        <v/>
      </c>
      <c r="C563" s="46" t="str">
        <f t="shared" ca="1" si="52"/>
        <v/>
      </c>
      <c r="D563" s="47"/>
      <c r="E563" s="45"/>
      <c r="F563" s="47"/>
      <c r="G563" s="46" t="str">
        <f t="shared" ca="1" si="53"/>
        <v/>
      </c>
      <c r="H563" s="45"/>
      <c r="I563" s="45"/>
      <c r="J563" s="45"/>
      <c r="K563" s="45"/>
      <c r="L563" s="45"/>
      <c r="M563" s="48" t="str">
        <f t="shared" ca="1" si="54"/>
        <v/>
      </c>
      <c r="N563" s="49" t="str">
        <f t="shared" ca="1" si="55"/>
        <v/>
      </c>
      <c r="O563" s="47"/>
      <c r="P563" s="47"/>
    </row>
    <row r="564" spans="1:16" s="50" customFormat="1" x14ac:dyDescent="0.2">
      <c r="A564" s="44" t="s">
        <v>349</v>
      </c>
      <c r="B564" s="44" t="str">
        <f t="shared" ca="1" si="56"/>
        <v/>
      </c>
      <c r="C564" s="46" t="str">
        <f t="shared" ca="1" si="52"/>
        <v/>
      </c>
      <c r="D564" s="47"/>
      <c r="E564" s="45"/>
      <c r="F564" s="47"/>
      <c r="G564" s="46" t="str">
        <f t="shared" ca="1" si="53"/>
        <v/>
      </c>
      <c r="H564" s="45"/>
      <c r="I564" s="45"/>
      <c r="J564" s="45"/>
      <c r="K564" s="45"/>
      <c r="L564" s="45"/>
      <c r="M564" s="48" t="str">
        <f t="shared" ca="1" si="54"/>
        <v/>
      </c>
      <c r="N564" s="49" t="str">
        <f t="shared" ca="1" si="55"/>
        <v/>
      </c>
      <c r="O564" s="47"/>
      <c r="P564" s="47"/>
    </row>
    <row r="565" spans="1:16" s="50" customFormat="1" x14ac:dyDescent="0.2">
      <c r="A565" s="44" t="s">
        <v>350</v>
      </c>
      <c r="B565" s="44" t="str">
        <f t="shared" ca="1" si="56"/>
        <v/>
      </c>
      <c r="C565" s="46" t="str">
        <f t="shared" ca="1" si="52"/>
        <v/>
      </c>
      <c r="D565" s="47"/>
      <c r="E565" s="45"/>
      <c r="F565" s="47"/>
      <c r="G565" s="46" t="str">
        <f t="shared" ca="1" si="53"/>
        <v/>
      </c>
      <c r="H565" s="45"/>
      <c r="I565" s="45"/>
      <c r="J565" s="45"/>
      <c r="K565" s="45"/>
      <c r="L565" s="45"/>
      <c r="M565" s="48" t="str">
        <f t="shared" ca="1" si="54"/>
        <v/>
      </c>
      <c r="N565" s="49" t="str">
        <f t="shared" ca="1" si="55"/>
        <v/>
      </c>
      <c r="O565" s="47"/>
      <c r="P565" s="47"/>
    </row>
    <row r="566" spans="1:16" s="50" customFormat="1" x14ac:dyDescent="0.2">
      <c r="A566" s="44" t="s">
        <v>351</v>
      </c>
      <c r="B566" s="44" t="str">
        <f t="shared" ca="1" si="56"/>
        <v/>
      </c>
      <c r="C566" s="46" t="str">
        <f t="shared" ca="1" si="52"/>
        <v/>
      </c>
      <c r="D566" s="47"/>
      <c r="E566" s="45"/>
      <c r="F566" s="47"/>
      <c r="G566" s="46" t="str">
        <f t="shared" ca="1" si="53"/>
        <v/>
      </c>
      <c r="H566" s="45"/>
      <c r="I566" s="45"/>
      <c r="J566" s="45"/>
      <c r="K566" s="45"/>
      <c r="L566" s="45"/>
      <c r="M566" s="48" t="str">
        <f t="shared" ca="1" si="54"/>
        <v/>
      </c>
      <c r="N566" s="49" t="str">
        <f t="shared" ca="1" si="55"/>
        <v/>
      </c>
      <c r="O566" s="47"/>
      <c r="P566" s="47"/>
    </row>
    <row r="567" spans="1:16" s="50" customFormat="1" x14ac:dyDescent="0.2">
      <c r="A567" s="44" t="s">
        <v>352</v>
      </c>
      <c r="B567" s="44" t="str">
        <f t="shared" ca="1" si="56"/>
        <v/>
      </c>
      <c r="C567" s="46" t="str">
        <f t="shared" ca="1" si="52"/>
        <v/>
      </c>
      <c r="D567" s="47"/>
      <c r="E567" s="45"/>
      <c r="F567" s="47"/>
      <c r="G567" s="46" t="str">
        <f t="shared" ca="1" si="53"/>
        <v/>
      </c>
      <c r="H567" s="45"/>
      <c r="I567" s="45"/>
      <c r="J567" s="45"/>
      <c r="K567" s="45"/>
      <c r="L567" s="45"/>
      <c r="M567" s="48" t="str">
        <f t="shared" ca="1" si="54"/>
        <v/>
      </c>
      <c r="N567" s="49" t="str">
        <f t="shared" ca="1" si="55"/>
        <v/>
      </c>
      <c r="O567" s="47"/>
      <c r="P567" s="47"/>
    </row>
    <row r="568" spans="1:16" s="50" customFormat="1" x14ac:dyDescent="0.2">
      <c r="A568" s="44" t="s">
        <v>353</v>
      </c>
      <c r="B568" s="44" t="str">
        <f t="shared" ca="1" si="56"/>
        <v/>
      </c>
      <c r="C568" s="46" t="str">
        <f t="shared" ca="1" si="52"/>
        <v/>
      </c>
      <c r="D568" s="47"/>
      <c r="E568" s="45"/>
      <c r="F568" s="47"/>
      <c r="G568" s="46" t="str">
        <f t="shared" ca="1" si="53"/>
        <v/>
      </c>
      <c r="H568" s="45"/>
      <c r="I568" s="45"/>
      <c r="J568" s="45"/>
      <c r="K568" s="45"/>
      <c r="L568" s="45"/>
      <c r="M568" s="48" t="str">
        <f t="shared" ca="1" si="54"/>
        <v/>
      </c>
      <c r="N568" s="49" t="str">
        <f t="shared" ca="1" si="55"/>
        <v/>
      </c>
      <c r="O568" s="47"/>
      <c r="P568" s="47"/>
    </row>
    <row r="569" spans="1:16" s="50" customFormat="1" x14ac:dyDescent="0.2">
      <c r="A569" s="44" t="s">
        <v>354</v>
      </c>
      <c r="B569" s="44" t="str">
        <f t="shared" ca="1" si="56"/>
        <v/>
      </c>
      <c r="C569" s="46" t="str">
        <f t="shared" ca="1" si="52"/>
        <v/>
      </c>
      <c r="D569" s="47"/>
      <c r="E569" s="45"/>
      <c r="F569" s="47"/>
      <c r="G569" s="46" t="str">
        <f t="shared" ca="1" si="53"/>
        <v/>
      </c>
      <c r="H569" s="45"/>
      <c r="I569" s="45"/>
      <c r="J569" s="45"/>
      <c r="K569" s="45"/>
      <c r="L569" s="45"/>
      <c r="M569" s="48" t="str">
        <f t="shared" ca="1" si="54"/>
        <v/>
      </c>
      <c r="N569" s="49" t="str">
        <f t="shared" ca="1" si="55"/>
        <v/>
      </c>
      <c r="O569" s="47"/>
      <c r="P569" s="47"/>
    </row>
    <row r="570" spans="1:16" s="50" customFormat="1" x14ac:dyDescent="0.2">
      <c r="A570" s="44" t="s">
        <v>355</v>
      </c>
      <c r="B570" s="44" t="str">
        <f t="shared" ca="1" si="56"/>
        <v/>
      </c>
      <c r="C570" s="46" t="str">
        <f t="shared" ca="1" si="52"/>
        <v/>
      </c>
      <c r="D570" s="47"/>
      <c r="E570" s="45"/>
      <c r="F570" s="47"/>
      <c r="G570" s="46" t="str">
        <f t="shared" ca="1" si="53"/>
        <v/>
      </c>
      <c r="H570" s="45"/>
      <c r="I570" s="45"/>
      <c r="J570" s="45"/>
      <c r="K570" s="45"/>
      <c r="L570" s="45"/>
      <c r="M570" s="48" t="str">
        <f t="shared" ca="1" si="54"/>
        <v/>
      </c>
      <c r="N570" s="49" t="str">
        <f t="shared" ca="1" si="55"/>
        <v/>
      </c>
      <c r="O570" s="47"/>
      <c r="P570" s="47"/>
    </row>
    <row r="571" spans="1:16" s="50" customFormat="1" x14ac:dyDescent="0.2">
      <c r="A571" s="44" t="s">
        <v>356</v>
      </c>
      <c r="B571" s="44" t="str">
        <f t="shared" ca="1" si="56"/>
        <v/>
      </c>
      <c r="C571" s="46" t="str">
        <f t="shared" ca="1" si="52"/>
        <v/>
      </c>
      <c r="D571" s="47"/>
      <c r="E571" s="45"/>
      <c r="F571" s="47"/>
      <c r="G571" s="46" t="str">
        <f t="shared" ca="1" si="53"/>
        <v/>
      </c>
      <c r="H571" s="45"/>
      <c r="I571" s="45"/>
      <c r="J571" s="45"/>
      <c r="K571" s="45"/>
      <c r="L571" s="45"/>
      <c r="M571" s="48" t="str">
        <f t="shared" ca="1" si="54"/>
        <v/>
      </c>
      <c r="N571" s="49" t="str">
        <f t="shared" ca="1" si="55"/>
        <v/>
      </c>
      <c r="O571" s="47"/>
      <c r="P571" s="47"/>
    </row>
    <row r="572" spans="1:16" s="50" customFormat="1" x14ac:dyDescent="0.2">
      <c r="A572" s="44" t="s">
        <v>357</v>
      </c>
      <c r="B572" s="44" t="str">
        <f t="shared" ca="1" si="56"/>
        <v/>
      </c>
      <c r="C572" s="46" t="str">
        <f t="shared" ca="1" si="52"/>
        <v/>
      </c>
      <c r="D572" s="47"/>
      <c r="E572" s="45"/>
      <c r="F572" s="47"/>
      <c r="G572" s="46" t="str">
        <f t="shared" ca="1" si="53"/>
        <v/>
      </c>
      <c r="H572" s="45"/>
      <c r="I572" s="45"/>
      <c r="J572" s="45"/>
      <c r="K572" s="45"/>
      <c r="L572" s="45"/>
      <c r="M572" s="48" t="str">
        <f t="shared" ca="1" si="54"/>
        <v/>
      </c>
      <c r="N572" s="49" t="str">
        <f t="shared" ca="1" si="55"/>
        <v/>
      </c>
      <c r="O572" s="47"/>
      <c r="P572" s="47"/>
    </row>
    <row r="573" spans="1:16" s="50" customFormat="1" x14ac:dyDescent="0.2">
      <c r="A573" s="44" t="s">
        <v>358</v>
      </c>
      <c r="B573" s="44" t="str">
        <f t="shared" ca="1" si="56"/>
        <v/>
      </c>
      <c r="C573" s="46" t="str">
        <f t="shared" ca="1" si="52"/>
        <v/>
      </c>
      <c r="D573" s="47"/>
      <c r="E573" s="45"/>
      <c r="F573" s="47"/>
      <c r="G573" s="46" t="str">
        <f t="shared" ca="1" si="53"/>
        <v/>
      </c>
      <c r="H573" s="45"/>
      <c r="I573" s="45"/>
      <c r="J573" s="45"/>
      <c r="K573" s="45"/>
      <c r="L573" s="45"/>
      <c r="M573" s="48" t="str">
        <f t="shared" ca="1" si="54"/>
        <v/>
      </c>
      <c r="N573" s="49" t="str">
        <f t="shared" ca="1" si="55"/>
        <v/>
      </c>
      <c r="O573" s="47"/>
      <c r="P573" s="47"/>
    </row>
    <row r="574" spans="1:16" s="50" customFormat="1" x14ac:dyDescent="0.2">
      <c r="A574" s="44" t="s">
        <v>359</v>
      </c>
      <c r="B574" s="44" t="str">
        <f t="shared" ca="1" si="56"/>
        <v/>
      </c>
      <c r="C574" s="46" t="str">
        <f t="shared" ca="1" si="52"/>
        <v/>
      </c>
      <c r="D574" s="47"/>
      <c r="E574" s="45"/>
      <c r="F574" s="47"/>
      <c r="G574" s="46" t="str">
        <f t="shared" ca="1" si="53"/>
        <v/>
      </c>
      <c r="H574" s="45"/>
      <c r="I574" s="45"/>
      <c r="J574" s="45"/>
      <c r="K574" s="45"/>
      <c r="L574" s="45"/>
      <c r="M574" s="48" t="str">
        <f t="shared" ca="1" si="54"/>
        <v/>
      </c>
      <c r="N574" s="49" t="str">
        <f t="shared" ca="1" si="55"/>
        <v/>
      </c>
      <c r="O574" s="47"/>
      <c r="P574" s="47"/>
    </row>
    <row r="575" spans="1:16" s="50" customFormat="1" x14ac:dyDescent="0.2">
      <c r="A575" s="44" t="s">
        <v>360</v>
      </c>
      <c r="B575" s="44" t="str">
        <f t="shared" ca="1" si="56"/>
        <v/>
      </c>
      <c r="C575" s="46" t="str">
        <f t="shared" ca="1" si="52"/>
        <v/>
      </c>
      <c r="D575" s="47"/>
      <c r="E575" s="45"/>
      <c r="F575" s="47"/>
      <c r="G575" s="46" t="str">
        <f t="shared" ca="1" si="53"/>
        <v/>
      </c>
      <c r="H575" s="45"/>
      <c r="I575" s="45"/>
      <c r="J575" s="45"/>
      <c r="K575" s="45"/>
      <c r="L575" s="45"/>
      <c r="M575" s="48" t="str">
        <f t="shared" ca="1" si="54"/>
        <v/>
      </c>
      <c r="N575" s="49" t="str">
        <f t="shared" ca="1" si="55"/>
        <v/>
      </c>
      <c r="O575" s="47"/>
      <c r="P575" s="47"/>
    </row>
    <row r="576" spans="1:16" s="50" customFormat="1" x14ac:dyDescent="0.2">
      <c r="A576" s="44" t="s">
        <v>361</v>
      </c>
      <c r="B576" s="44" t="str">
        <f t="shared" ca="1" si="56"/>
        <v/>
      </c>
      <c r="C576" s="46" t="str">
        <f t="shared" ca="1" si="52"/>
        <v/>
      </c>
      <c r="D576" s="47"/>
      <c r="E576" s="45"/>
      <c r="F576" s="47"/>
      <c r="G576" s="46" t="str">
        <f t="shared" ca="1" si="53"/>
        <v/>
      </c>
      <c r="H576" s="45"/>
      <c r="I576" s="45"/>
      <c r="J576" s="45"/>
      <c r="K576" s="45"/>
      <c r="L576" s="45"/>
      <c r="M576" s="48" t="str">
        <f t="shared" ca="1" si="54"/>
        <v/>
      </c>
      <c r="N576" s="49" t="str">
        <f t="shared" ca="1" si="55"/>
        <v/>
      </c>
      <c r="O576" s="47"/>
      <c r="P576" s="47"/>
    </row>
    <row r="577" spans="1:16" s="50" customFormat="1" x14ac:dyDescent="0.2">
      <c r="A577" s="44" t="s">
        <v>362</v>
      </c>
      <c r="B577" s="44" t="str">
        <f t="shared" ca="1" si="56"/>
        <v/>
      </c>
      <c r="C577" s="46" t="str">
        <f t="shared" ca="1" si="52"/>
        <v/>
      </c>
      <c r="D577" s="47"/>
      <c r="E577" s="45"/>
      <c r="F577" s="47"/>
      <c r="G577" s="46" t="str">
        <f t="shared" ca="1" si="53"/>
        <v/>
      </c>
      <c r="H577" s="45"/>
      <c r="I577" s="45"/>
      <c r="J577" s="45"/>
      <c r="K577" s="45"/>
      <c r="L577" s="45"/>
      <c r="M577" s="48" t="str">
        <f t="shared" ca="1" si="54"/>
        <v/>
      </c>
      <c r="N577" s="49" t="str">
        <f t="shared" ca="1" si="55"/>
        <v/>
      </c>
      <c r="O577" s="47"/>
      <c r="P577" s="47"/>
    </row>
    <row r="578" spans="1:16" s="50" customFormat="1" x14ac:dyDescent="0.2">
      <c r="A578" s="44" t="s">
        <v>719</v>
      </c>
      <c r="B578" s="44" t="str">
        <f t="shared" ca="1" si="56"/>
        <v/>
      </c>
      <c r="C578" s="46" t="str">
        <f t="shared" ca="1" si="52"/>
        <v/>
      </c>
      <c r="D578" s="47"/>
      <c r="E578" s="45"/>
      <c r="F578" s="47"/>
      <c r="G578" s="46" t="str">
        <f t="shared" ca="1" si="53"/>
        <v/>
      </c>
      <c r="H578" s="45"/>
      <c r="I578" s="45"/>
      <c r="J578" s="45"/>
      <c r="K578" s="45"/>
      <c r="L578" s="45"/>
      <c r="M578" s="48" t="str">
        <f t="shared" ca="1" si="54"/>
        <v/>
      </c>
      <c r="N578" s="49" t="str">
        <f t="shared" ca="1" si="55"/>
        <v/>
      </c>
      <c r="O578" s="47"/>
      <c r="P578" s="47"/>
    </row>
    <row r="579" spans="1:16" s="50" customFormat="1" x14ac:dyDescent="0.2">
      <c r="A579" s="44" t="s">
        <v>720</v>
      </c>
      <c r="B579" s="44" t="str">
        <f t="shared" ca="1" si="56"/>
        <v/>
      </c>
      <c r="C579" s="46" t="str">
        <f t="shared" ca="1" si="52"/>
        <v/>
      </c>
      <c r="D579" s="47"/>
      <c r="E579" s="45"/>
      <c r="F579" s="47"/>
      <c r="G579" s="46" t="str">
        <f t="shared" ca="1" si="53"/>
        <v/>
      </c>
      <c r="H579" s="45"/>
      <c r="I579" s="45"/>
      <c r="J579" s="45"/>
      <c r="K579" s="45"/>
      <c r="L579" s="45"/>
      <c r="M579" s="48" t="str">
        <f t="shared" ca="1" si="54"/>
        <v/>
      </c>
      <c r="N579" s="49" t="str">
        <f t="shared" ca="1" si="55"/>
        <v/>
      </c>
      <c r="O579" s="47"/>
      <c r="P579" s="47"/>
    </row>
    <row r="580" spans="1:16" s="50" customFormat="1" x14ac:dyDescent="0.2">
      <c r="A580" s="44" t="s">
        <v>721</v>
      </c>
      <c r="B580" s="44" t="str">
        <f t="shared" ca="1" si="56"/>
        <v/>
      </c>
      <c r="C580" s="46" t="str">
        <f t="shared" ca="1" si="52"/>
        <v/>
      </c>
      <c r="D580" s="47"/>
      <c r="E580" s="45"/>
      <c r="F580" s="47"/>
      <c r="G580" s="46" t="str">
        <f t="shared" ca="1" si="53"/>
        <v/>
      </c>
      <c r="H580" s="45"/>
      <c r="I580" s="45"/>
      <c r="J580" s="45"/>
      <c r="K580" s="45"/>
      <c r="L580" s="45"/>
      <c r="M580" s="48" t="str">
        <f t="shared" ca="1" si="54"/>
        <v/>
      </c>
      <c r="N580" s="49" t="str">
        <f t="shared" ca="1" si="55"/>
        <v/>
      </c>
      <c r="O580" s="47"/>
      <c r="P580" s="47"/>
    </row>
    <row r="581" spans="1:16" s="50" customFormat="1" x14ac:dyDescent="0.2">
      <c r="A581" s="44" t="s">
        <v>722</v>
      </c>
      <c r="B581" s="44" t="str">
        <f t="shared" ca="1" si="56"/>
        <v/>
      </c>
      <c r="C581" s="46" t="str">
        <f t="shared" ca="1" si="52"/>
        <v/>
      </c>
      <c r="D581" s="47"/>
      <c r="E581" s="45"/>
      <c r="F581" s="47"/>
      <c r="G581" s="46" t="str">
        <f t="shared" ca="1" si="53"/>
        <v/>
      </c>
      <c r="H581" s="45"/>
      <c r="I581" s="45"/>
      <c r="J581" s="45"/>
      <c r="K581" s="45"/>
      <c r="L581" s="45"/>
      <c r="M581" s="48" t="str">
        <f t="shared" ca="1" si="54"/>
        <v/>
      </c>
      <c r="N581" s="49" t="str">
        <f t="shared" ca="1" si="55"/>
        <v/>
      </c>
      <c r="O581" s="47"/>
      <c r="P581" s="47"/>
    </row>
    <row r="582" spans="1:16" s="50" customFormat="1" x14ac:dyDescent="0.2">
      <c r="A582" s="44" t="s">
        <v>723</v>
      </c>
      <c r="B582" s="44" t="str">
        <f t="shared" ca="1" si="56"/>
        <v/>
      </c>
      <c r="C582" s="46" t="str">
        <f t="shared" ca="1" si="52"/>
        <v/>
      </c>
      <c r="D582" s="47"/>
      <c r="E582" s="45"/>
      <c r="F582" s="47"/>
      <c r="G582" s="46" t="str">
        <f t="shared" ca="1" si="53"/>
        <v/>
      </c>
      <c r="H582" s="45"/>
      <c r="I582" s="45"/>
      <c r="J582" s="45"/>
      <c r="K582" s="45"/>
      <c r="L582" s="45"/>
      <c r="M582" s="48" t="str">
        <f t="shared" ca="1" si="54"/>
        <v/>
      </c>
      <c r="N582" s="49" t="str">
        <f t="shared" ca="1" si="55"/>
        <v/>
      </c>
      <c r="O582" s="47"/>
      <c r="P582" s="47"/>
    </row>
    <row r="583" spans="1:16" s="50" customFormat="1" x14ac:dyDescent="0.2">
      <c r="A583" s="44" t="s">
        <v>724</v>
      </c>
      <c r="B583" s="44" t="str">
        <f t="shared" ca="1" si="56"/>
        <v/>
      </c>
      <c r="C583" s="46" t="str">
        <f t="shared" ca="1" si="52"/>
        <v/>
      </c>
      <c r="D583" s="47"/>
      <c r="E583" s="45"/>
      <c r="F583" s="47"/>
      <c r="G583" s="46" t="str">
        <f t="shared" ca="1" si="53"/>
        <v/>
      </c>
      <c r="H583" s="45"/>
      <c r="I583" s="45"/>
      <c r="J583" s="45"/>
      <c r="K583" s="45"/>
      <c r="L583" s="45"/>
      <c r="M583" s="48" t="str">
        <f t="shared" ca="1" si="54"/>
        <v/>
      </c>
      <c r="N583" s="49" t="str">
        <f t="shared" ca="1" si="55"/>
        <v/>
      </c>
      <c r="O583" s="47"/>
      <c r="P583" s="47"/>
    </row>
    <row r="584" spans="1:16" s="50" customFormat="1" x14ac:dyDescent="0.2">
      <c r="A584" s="44" t="s">
        <v>725</v>
      </c>
      <c r="B584" s="44" t="str">
        <f t="shared" ca="1" si="56"/>
        <v/>
      </c>
      <c r="C584" s="46" t="str">
        <f t="shared" ca="1" si="52"/>
        <v/>
      </c>
      <c r="D584" s="47"/>
      <c r="E584" s="45"/>
      <c r="F584" s="47"/>
      <c r="G584" s="46" t="str">
        <f t="shared" ca="1" si="53"/>
        <v/>
      </c>
      <c r="H584" s="45"/>
      <c r="I584" s="45"/>
      <c r="J584" s="45"/>
      <c r="K584" s="45"/>
      <c r="L584" s="45"/>
      <c r="M584" s="48" t="str">
        <f t="shared" ca="1" si="54"/>
        <v/>
      </c>
      <c r="N584" s="49" t="str">
        <f t="shared" ca="1" si="55"/>
        <v/>
      </c>
      <c r="O584" s="47"/>
      <c r="P584" s="47"/>
    </row>
    <row r="585" spans="1:16" s="50" customFormat="1" x14ac:dyDescent="0.2">
      <c r="A585" s="44" t="s">
        <v>726</v>
      </c>
      <c r="B585" s="44" t="str">
        <f t="shared" ca="1" si="56"/>
        <v/>
      </c>
      <c r="C585" s="46" t="str">
        <f t="shared" ca="1" si="52"/>
        <v/>
      </c>
      <c r="D585" s="47"/>
      <c r="E585" s="45"/>
      <c r="F585" s="47"/>
      <c r="G585" s="46" t="str">
        <f t="shared" ca="1" si="53"/>
        <v/>
      </c>
      <c r="H585" s="45"/>
      <c r="I585" s="45"/>
      <c r="J585" s="45"/>
      <c r="K585" s="45"/>
      <c r="L585" s="45"/>
      <c r="M585" s="48" t="str">
        <f t="shared" ca="1" si="54"/>
        <v/>
      </c>
      <c r="N585" s="49" t="str">
        <f t="shared" ca="1" si="55"/>
        <v/>
      </c>
      <c r="O585" s="47"/>
      <c r="P585" s="47"/>
    </row>
    <row r="586" spans="1:16" s="50" customFormat="1" x14ac:dyDescent="0.2">
      <c r="A586" s="44" t="s">
        <v>727</v>
      </c>
      <c r="B586" s="44" t="str">
        <f t="shared" ca="1" si="56"/>
        <v/>
      </c>
      <c r="C586" s="46" t="str">
        <f t="shared" ca="1" si="52"/>
        <v/>
      </c>
      <c r="D586" s="47"/>
      <c r="E586" s="45"/>
      <c r="F586" s="47"/>
      <c r="G586" s="46" t="str">
        <f t="shared" ca="1" si="53"/>
        <v/>
      </c>
      <c r="H586" s="45"/>
      <c r="I586" s="45"/>
      <c r="J586" s="45"/>
      <c r="K586" s="45"/>
      <c r="L586" s="45"/>
      <c r="M586" s="48" t="str">
        <f t="shared" ca="1" si="54"/>
        <v/>
      </c>
      <c r="N586" s="49" t="str">
        <f t="shared" ca="1" si="55"/>
        <v/>
      </c>
      <c r="O586" s="47"/>
      <c r="P586" s="47"/>
    </row>
    <row r="587" spans="1:16" s="50" customFormat="1" x14ac:dyDescent="0.2">
      <c r="A587" s="44" t="s">
        <v>728</v>
      </c>
      <c r="B587" s="44" t="str">
        <f t="shared" ca="1" si="56"/>
        <v/>
      </c>
      <c r="C587" s="46" t="str">
        <f t="shared" ca="1" si="52"/>
        <v/>
      </c>
      <c r="D587" s="47"/>
      <c r="E587" s="45"/>
      <c r="F587" s="47"/>
      <c r="G587" s="46" t="str">
        <f t="shared" ca="1" si="53"/>
        <v/>
      </c>
      <c r="H587" s="45"/>
      <c r="I587" s="45"/>
      <c r="J587" s="45"/>
      <c r="K587" s="45"/>
      <c r="L587" s="45"/>
      <c r="M587" s="48" t="str">
        <f t="shared" ca="1" si="54"/>
        <v/>
      </c>
      <c r="N587" s="49" t="str">
        <f t="shared" ca="1" si="55"/>
        <v/>
      </c>
      <c r="O587" s="47"/>
      <c r="P587" s="47"/>
    </row>
    <row r="588" spans="1:16" s="50" customFormat="1" x14ac:dyDescent="0.2">
      <c r="A588" s="44" t="s">
        <v>729</v>
      </c>
      <c r="B588" s="44" t="str">
        <f t="shared" ca="1" si="56"/>
        <v/>
      </c>
      <c r="C588" s="46" t="str">
        <f t="shared" ca="1" si="52"/>
        <v/>
      </c>
      <c r="D588" s="47"/>
      <c r="E588" s="45"/>
      <c r="F588" s="47"/>
      <c r="G588" s="46" t="str">
        <f t="shared" ca="1" si="53"/>
        <v/>
      </c>
      <c r="H588" s="45"/>
      <c r="I588" s="45"/>
      <c r="J588" s="45"/>
      <c r="K588" s="45"/>
      <c r="L588" s="45"/>
      <c r="M588" s="48" t="str">
        <f t="shared" ca="1" si="54"/>
        <v/>
      </c>
      <c r="N588" s="49" t="str">
        <f t="shared" ca="1" si="55"/>
        <v/>
      </c>
      <c r="O588" s="47"/>
      <c r="P588" s="47"/>
    </row>
    <row r="589" spans="1:16" s="50" customFormat="1" x14ac:dyDescent="0.2">
      <c r="A589" s="44" t="s">
        <v>730</v>
      </c>
      <c r="B589" s="44" t="str">
        <f t="shared" ca="1" si="56"/>
        <v/>
      </c>
      <c r="C589" s="46" t="str">
        <f t="shared" ca="1" si="52"/>
        <v/>
      </c>
      <c r="D589" s="47"/>
      <c r="E589" s="45"/>
      <c r="F589" s="47"/>
      <c r="G589" s="46" t="str">
        <f t="shared" ca="1" si="53"/>
        <v/>
      </c>
      <c r="H589" s="45"/>
      <c r="I589" s="45"/>
      <c r="J589" s="45"/>
      <c r="K589" s="45"/>
      <c r="L589" s="45"/>
      <c r="M589" s="48" t="str">
        <f t="shared" ca="1" si="54"/>
        <v/>
      </c>
      <c r="N589" s="49" t="str">
        <f t="shared" ca="1" si="55"/>
        <v/>
      </c>
      <c r="O589" s="47"/>
      <c r="P589" s="47"/>
    </row>
    <row r="590" spans="1:16" s="50" customFormat="1" x14ac:dyDescent="0.2">
      <c r="A590" s="44" t="s">
        <v>731</v>
      </c>
      <c r="B590" s="44" t="str">
        <f t="shared" ca="1" si="56"/>
        <v/>
      </c>
      <c r="C590" s="46" t="str">
        <f t="shared" ca="1" si="52"/>
        <v/>
      </c>
      <c r="D590" s="47"/>
      <c r="E590" s="45"/>
      <c r="F590" s="47"/>
      <c r="G590" s="46" t="str">
        <f t="shared" ca="1" si="53"/>
        <v/>
      </c>
      <c r="H590" s="45"/>
      <c r="I590" s="45"/>
      <c r="J590" s="45"/>
      <c r="K590" s="45"/>
      <c r="L590" s="45"/>
      <c r="M590" s="48" t="str">
        <f t="shared" ca="1" si="54"/>
        <v/>
      </c>
      <c r="N590" s="49" t="str">
        <f t="shared" ca="1" si="55"/>
        <v/>
      </c>
      <c r="O590" s="47"/>
      <c r="P590" s="47"/>
    </row>
    <row r="591" spans="1:16" s="50" customFormat="1" x14ac:dyDescent="0.2">
      <c r="A591" s="44" t="s">
        <v>732</v>
      </c>
      <c r="B591" s="44" t="str">
        <f t="shared" ca="1" si="56"/>
        <v/>
      </c>
      <c r="C591" s="46" t="str">
        <f t="shared" ca="1" si="52"/>
        <v/>
      </c>
      <c r="D591" s="47"/>
      <c r="E591" s="45"/>
      <c r="F591" s="47"/>
      <c r="G591" s="46" t="str">
        <f t="shared" ca="1" si="53"/>
        <v/>
      </c>
      <c r="H591" s="45"/>
      <c r="I591" s="45"/>
      <c r="J591" s="45"/>
      <c r="K591" s="45"/>
      <c r="L591" s="45"/>
      <c r="M591" s="48" t="str">
        <f t="shared" ca="1" si="54"/>
        <v/>
      </c>
      <c r="N591" s="49" t="str">
        <f t="shared" ca="1" si="55"/>
        <v/>
      </c>
      <c r="O591" s="47"/>
      <c r="P591" s="47"/>
    </row>
    <row r="592" spans="1:16" s="50" customFormat="1" x14ac:dyDescent="0.2">
      <c r="A592" s="44" t="s">
        <v>733</v>
      </c>
      <c r="B592" s="44" t="str">
        <f t="shared" ca="1" si="56"/>
        <v/>
      </c>
      <c r="C592" s="46" t="str">
        <f t="shared" ca="1" si="52"/>
        <v/>
      </c>
      <c r="D592" s="47"/>
      <c r="E592" s="45"/>
      <c r="F592" s="47"/>
      <c r="G592" s="46" t="str">
        <f t="shared" ca="1" si="53"/>
        <v/>
      </c>
      <c r="H592" s="45"/>
      <c r="I592" s="45"/>
      <c r="J592" s="45"/>
      <c r="K592" s="45"/>
      <c r="L592" s="45"/>
      <c r="M592" s="48" t="str">
        <f t="shared" ca="1" si="54"/>
        <v/>
      </c>
      <c r="N592" s="49" t="str">
        <f t="shared" ca="1" si="55"/>
        <v/>
      </c>
      <c r="O592" s="47"/>
      <c r="P592" s="47"/>
    </row>
    <row r="593" spans="1:16" s="50" customFormat="1" x14ac:dyDescent="0.2">
      <c r="A593" s="44" t="s">
        <v>734</v>
      </c>
      <c r="B593" s="44" t="str">
        <f t="shared" ca="1" si="56"/>
        <v/>
      </c>
      <c r="C593" s="46" t="str">
        <f t="shared" ca="1" si="52"/>
        <v/>
      </c>
      <c r="D593" s="47"/>
      <c r="E593" s="45"/>
      <c r="F593" s="47"/>
      <c r="G593" s="46" t="str">
        <f t="shared" ca="1" si="53"/>
        <v/>
      </c>
      <c r="H593" s="45"/>
      <c r="I593" s="45"/>
      <c r="J593" s="45"/>
      <c r="K593" s="45"/>
      <c r="L593" s="45"/>
      <c r="M593" s="48" t="str">
        <f t="shared" ca="1" si="54"/>
        <v/>
      </c>
      <c r="N593" s="49" t="str">
        <f t="shared" ca="1" si="55"/>
        <v/>
      </c>
      <c r="O593" s="47"/>
      <c r="P593" s="47"/>
    </row>
    <row r="594" spans="1:16" s="50" customFormat="1" x14ac:dyDescent="0.2">
      <c r="A594" s="44" t="s">
        <v>735</v>
      </c>
      <c r="B594" s="44" t="str">
        <f t="shared" ca="1" si="56"/>
        <v/>
      </c>
      <c r="C594" s="46" t="str">
        <f t="shared" ca="1" si="52"/>
        <v/>
      </c>
      <c r="D594" s="47"/>
      <c r="E594" s="45"/>
      <c r="F594" s="47"/>
      <c r="G594" s="46" t="str">
        <f t="shared" ca="1" si="53"/>
        <v/>
      </c>
      <c r="H594" s="45"/>
      <c r="I594" s="45"/>
      <c r="J594" s="45"/>
      <c r="K594" s="45"/>
      <c r="L594" s="45"/>
      <c r="M594" s="48" t="str">
        <f t="shared" ca="1" si="54"/>
        <v/>
      </c>
      <c r="N594" s="49" t="str">
        <f t="shared" ca="1" si="55"/>
        <v/>
      </c>
      <c r="O594" s="47"/>
      <c r="P594" s="47"/>
    </row>
    <row r="595" spans="1:16" s="50" customFormat="1" x14ac:dyDescent="0.2">
      <c r="A595" s="44" t="s">
        <v>736</v>
      </c>
      <c r="B595" s="44" t="str">
        <f t="shared" ca="1" si="56"/>
        <v/>
      </c>
      <c r="C595" s="46" t="str">
        <f t="shared" ca="1" si="52"/>
        <v/>
      </c>
      <c r="D595" s="47"/>
      <c r="E595" s="45"/>
      <c r="F595" s="47"/>
      <c r="G595" s="46" t="str">
        <f t="shared" ca="1" si="53"/>
        <v/>
      </c>
      <c r="H595" s="45"/>
      <c r="I595" s="45"/>
      <c r="J595" s="45"/>
      <c r="K595" s="45"/>
      <c r="L595" s="45"/>
      <c r="M595" s="48" t="str">
        <f t="shared" ca="1" si="54"/>
        <v/>
      </c>
      <c r="N595" s="49" t="str">
        <f t="shared" ca="1" si="55"/>
        <v/>
      </c>
      <c r="O595" s="47"/>
      <c r="P595" s="47"/>
    </row>
    <row r="596" spans="1:16" s="50" customFormat="1" x14ac:dyDescent="0.2">
      <c r="A596" s="44" t="s">
        <v>737</v>
      </c>
      <c r="B596" s="44" t="str">
        <f t="shared" ca="1" si="56"/>
        <v/>
      </c>
      <c r="C596" s="46" t="str">
        <f t="shared" ca="1" si="52"/>
        <v/>
      </c>
      <c r="D596" s="47"/>
      <c r="E596" s="45"/>
      <c r="F596" s="47"/>
      <c r="G596" s="46" t="str">
        <f t="shared" ca="1" si="53"/>
        <v/>
      </c>
      <c r="H596" s="45"/>
      <c r="I596" s="45"/>
      <c r="J596" s="45"/>
      <c r="K596" s="45"/>
      <c r="L596" s="45"/>
      <c r="M596" s="48" t="str">
        <f t="shared" ca="1" si="54"/>
        <v/>
      </c>
      <c r="N596" s="49" t="str">
        <f t="shared" ca="1" si="55"/>
        <v/>
      </c>
      <c r="O596" s="47"/>
      <c r="P596" s="47"/>
    </row>
    <row r="597" spans="1:16" s="50" customFormat="1" x14ac:dyDescent="0.2">
      <c r="A597" s="44" t="s">
        <v>738</v>
      </c>
      <c r="B597" s="44" t="str">
        <f t="shared" ca="1" si="56"/>
        <v/>
      </c>
      <c r="C597" s="46" t="str">
        <f t="shared" ca="1" si="52"/>
        <v/>
      </c>
      <c r="D597" s="47"/>
      <c r="E597" s="45"/>
      <c r="F597" s="47"/>
      <c r="G597" s="46" t="str">
        <f t="shared" ca="1" si="53"/>
        <v/>
      </c>
      <c r="H597" s="45"/>
      <c r="I597" s="45"/>
      <c r="J597" s="45"/>
      <c r="K597" s="45"/>
      <c r="L597" s="45"/>
      <c r="M597" s="48" t="str">
        <f t="shared" ca="1" si="54"/>
        <v/>
      </c>
      <c r="N597" s="49" t="str">
        <f t="shared" ca="1" si="55"/>
        <v/>
      </c>
      <c r="O597" s="47"/>
      <c r="P597" s="47"/>
    </row>
    <row r="598" spans="1:16" s="50" customFormat="1" x14ac:dyDescent="0.2">
      <c r="A598" s="44" t="s">
        <v>739</v>
      </c>
      <c r="B598" s="44" t="str">
        <f t="shared" ca="1" si="56"/>
        <v/>
      </c>
      <c r="C598" s="46" t="str">
        <f t="shared" ca="1" si="52"/>
        <v/>
      </c>
      <c r="D598" s="47"/>
      <c r="E598" s="45"/>
      <c r="F598" s="47"/>
      <c r="G598" s="46" t="str">
        <f t="shared" ca="1" si="53"/>
        <v/>
      </c>
      <c r="H598" s="45"/>
      <c r="I598" s="45"/>
      <c r="J598" s="45"/>
      <c r="K598" s="45"/>
      <c r="L598" s="45"/>
      <c r="M598" s="48" t="str">
        <f t="shared" ca="1" si="54"/>
        <v/>
      </c>
      <c r="N598" s="49" t="str">
        <f t="shared" ca="1" si="55"/>
        <v/>
      </c>
      <c r="O598" s="47"/>
      <c r="P598" s="47"/>
    </row>
    <row r="599" spans="1:16" s="50" customFormat="1" x14ac:dyDescent="0.2">
      <c r="A599" s="44" t="s">
        <v>740</v>
      </c>
      <c r="B599" s="44" t="str">
        <f t="shared" ca="1" si="56"/>
        <v/>
      </c>
      <c r="C599" s="46" t="str">
        <f t="shared" ca="1" si="52"/>
        <v/>
      </c>
      <c r="D599" s="47"/>
      <c r="E599" s="45"/>
      <c r="F599" s="47"/>
      <c r="G599" s="46" t="str">
        <f t="shared" ca="1" si="53"/>
        <v/>
      </c>
      <c r="H599" s="45"/>
      <c r="I599" s="45"/>
      <c r="J599" s="45"/>
      <c r="K599" s="45"/>
      <c r="L599" s="45"/>
      <c r="M599" s="48" t="str">
        <f t="shared" ca="1" si="54"/>
        <v/>
      </c>
      <c r="N599" s="49" t="str">
        <f t="shared" ca="1" si="55"/>
        <v/>
      </c>
      <c r="O599" s="47"/>
      <c r="P599" s="47"/>
    </row>
    <row r="600" spans="1:16" s="50" customFormat="1" x14ac:dyDescent="0.2">
      <c r="A600" s="44" t="s">
        <v>741</v>
      </c>
      <c r="B600" s="44" t="str">
        <f t="shared" ca="1" si="56"/>
        <v/>
      </c>
      <c r="C600" s="46" t="str">
        <f t="shared" ca="1" si="52"/>
        <v/>
      </c>
      <c r="D600" s="47"/>
      <c r="E600" s="45"/>
      <c r="F600" s="47"/>
      <c r="G600" s="46" t="str">
        <f t="shared" ca="1" si="53"/>
        <v/>
      </c>
      <c r="H600" s="45"/>
      <c r="I600" s="45"/>
      <c r="J600" s="45"/>
      <c r="K600" s="45"/>
      <c r="L600" s="45"/>
      <c r="M600" s="48" t="str">
        <f t="shared" ca="1" si="54"/>
        <v/>
      </c>
      <c r="N600" s="49" t="str">
        <f t="shared" ca="1" si="55"/>
        <v/>
      </c>
      <c r="O600" s="47"/>
      <c r="P600" s="47"/>
    </row>
    <row r="601" spans="1:16" s="50" customFormat="1" x14ac:dyDescent="0.2">
      <c r="A601" s="44" t="s">
        <v>742</v>
      </c>
      <c r="B601" s="44" t="str">
        <f t="shared" ca="1" si="56"/>
        <v/>
      </c>
      <c r="C601" s="46" t="str">
        <f t="shared" ca="1" si="52"/>
        <v/>
      </c>
      <c r="D601" s="47"/>
      <c r="E601" s="45"/>
      <c r="F601" s="47"/>
      <c r="G601" s="46" t="str">
        <f t="shared" ca="1" si="53"/>
        <v/>
      </c>
      <c r="H601" s="45"/>
      <c r="I601" s="45"/>
      <c r="J601" s="45"/>
      <c r="K601" s="45"/>
      <c r="L601" s="45"/>
      <c r="M601" s="48" t="str">
        <f t="shared" ca="1" si="54"/>
        <v/>
      </c>
      <c r="N601" s="49" t="str">
        <f t="shared" ca="1" si="55"/>
        <v/>
      </c>
      <c r="O601" s="47"/>
      <c r="P601" s="47"/>
    </row>
    <row r="602" spans="1:16" s="50" customFormat="1" x14ac:dyDescent="0.2">
      <c r="A602" s="44" t="s">
        <v>743</v>
      </c>
      <c r="B602" s="44" t="str">
        <f t="shared" ca="1" si="56"/>
        <v/>
      </c>
      <c r="C602" s="46" t="str">
        <f t="shared" ca="1" si="52"/>
        <v/>
      </c>
      <c r="D602" s="47"/>
      <c r="E602" s="45"/>
      <c r="F602" s="47"/>
      <c r="G602" s="46" t="str">
        <f t="shared" ca="1" si="53"/>
        <v/>
      </c>
      <c r="H602" s="45"/>
      <c r="I602" s="45"/>
      <c r="J602" s="45"/>
      <c r="K602" s="45"/>
      <c r="L602" s="45"/>
      <c r="M602" s="48" t="str">
        <f t="shared" ca="1" si="54"/>
        <v/>
      </c>
      <c r="N602" s="49" t="str">
        <f t="shared" ca="1" si="55"/>
        <v/>
      </c>
      <c r="O602" s="47"/>
      <c r="P602" s="47"/>
    </row>
    <row r="603" spans="1:16" s="50" customFormat="1" x14ac:dyDescent="0.2">
      <c r="A603" s="44" t="s">
        <v>744</v>
      </c>
      <c r="B603" s="44" t="str">
        <f t="shared" ca="1" si="56"/>
        <v/>
      </c>
      <c r="C603" s="46" t="str">
        <f t="shared" ca="1" si="52"/>
        <v/>
      </c>
      <c r="D603" s="47"/>
      <c r="E603" s="45"/>
      <c r="F603" s="47"/>
      <c r="G603" s="46" t="str">
        <f t="shared" ca="1" si="53"/>
        <v/>
      </c>
      <c r="H603" s="45"/>
      <c r="I603" s="45"/>
      <c r="J603" s="45"/>
      <c r="K603" s="45"/>
      <c r="L603" s="45"/>
      <c r="M603" s="48" t="str">
        <f t="shared" ca="1" si="54"/>
        <v/>
      </c>
      <c r="N603" s="49" t="str">
        <f t="shared" ca="1" si="55"/>
        <v/>
      </c>
      <c r="O603" s="47"/>
      <c r="P603" s="47"/>
    </row>
    <row r="604" spans="1:16" s="50" customFormat="1" x14ac:dyDescent="0.2">
      <c r="A604" s="44" t="s">
        <v>745</v>
      </c>
      <c r="B604" s="44" t="str">
        <f t="shared" ca="1" si="56"/>
        <v/>
      </c>
      <c r="C604" s="46" t="str">
        <f t="shared" ca="1" si="52"/>
        <v/>
      </c>
      <c r="D604" s="47"/>
      <c r="E604" s="45"/>
      <c r="F604" s="47"/>
      <c r="G604" s="46" t="str">
        <f t="shared" ca="1" si="53"/>
        <v/>
      </c>
      <c r="H604" s="45"/>
      <c r="I604" s="45"/>
      <c r="J604" s="45"/>
      <c r="K604" s="45"/>
      <c r="L604" s="45"/>
      <c r="M604" s="48" t="str">
        <f t="shared" ca="1" si="54"/>
        <v/>
      </c>
      <c r="N604" s="49" t="str">
        <f t="shared" ca="1" si="55"/>
        <v/>
      </c>
      <c r="O604" s="47"/>
      <c r="P604" s="47"/>
    </row>
    <row r="605" spans="1:16" s="50" customFormat="1" x14ac:dyDescent="0.2">
      <c r="A605" s="44" t="s">
        <v>746</v>
      </c>
      <c r="B605" s="44" t="str">
        <f t="shared" ca="1" si="56"/>
        <v/>
      </c>
      <c r="C605" s="46" t="str">
        <f t="shared" ca="1" si="52"/>
        <v/>
      </c>
      <c r="D605" s="47"/>
      <c r="E605" s="45"/>
      <c r="F605" s="47"/>
      <c r="G605" s="46" t="str">
        <f t="shared" ca="1" si="53"/>
        <v/>
      </c>
      <c r="H605" s="45"/>
      <c r="I605" s="45"/>
      <c r="J605" s="45"/>
      <c r="K605" s="45"/>
      <c r="L605" s="45"/>
      <c r="M605" s="48" t="str">
        <f t="shared" ca="1" si="54"/>
        <v/>
      </c>
      <c r="N605" s="49" t="str">
        <f t="shared" ca="1" si="55"/>
        <v/>
      </c>
      <c r="O605" s="47"/>
      <c r="P605" s="47"/>
    </row>
    <row r="606" spans="1:16" s="50" customFormat="1" x14ac:dyDescent="0.2">
      <c r="A606" s="44" t="s">
        <v>747</v>
      </c>
      <c r="B606" s="44" t="str">
        <f t="shared" ca="1" si="56"/>
        <v/>
      </c>
      <c r="C606" s="46" t="str">
        <f t="shared" ca="1" si="52"/>
        <v/>
      </c>
      <c r="D606" s="47"/>
      <c r="E606" s="45"/>
      <c r="F606" s="47"/>
      <c r="G606" s="46" t="str">
        <f t="shared" ca="1" si="53"/>
        <v/>
      </c>
      <c r="H606" s="45"/>
      <c r="I606" s="45"/>
      <c r="J606" s="45"/>
      <c r="K606" s="45"/>
      <c r="L606" s="45"/>
      <c r="M606" s="48" t="str">
        <f t="shared" ca="1" si="54"/>
        <v/>
      </c>
      <c r="N606" s="49" t="str">
        <f t="shared" ca="1" si="55"/>
        <v/>
      </c>
      <c r="O606" s="47"/>
      <c r="P606" s="47"/>
    </row>
    <row r="607" spans="1:16" s="50" customFormat="1" x14ac:dyDescent="0.2">
      <c r="A607" s="44" t="s">
        <v>748</v>
      </c>
      <c r="B607" s="44" t="str">
        <f t="shared" ca="1" si="56"/>
        <v/>
      </c>
      <c r="C607" s="46" t="str">
        <f t="shared" ref="C607:C628" ca="1" si="57">IFERROR(INDIRECT(ADDRESS(11,3,,,$A607)),"")</f>
        <v/>
      </c>
      <c r="D607" s="47"/>
      <c r="E607" s="45"/>
      <c r="F607" s="47"/>
      <c r="G607" s="46" t="str">
        <f t="shared" ref="G607:G628" ca="1" si="58">IFERROR(IF(OR(INDIRECT(ADDRESS(52,2,,,$A607))="",INDIRECT(ADDRESS(52,2,,,$A607))="aaaa-mm-jj"),"",INDIRECT(ADDRESS(52,2,,,$A607))),"")</f>
        <v/>
      </c>
      <c r="H607" s="45"/>
      <c r="I607" s="45"/>
      <c r="J607" s="45"/>
      <c r="K607" s="45"/>
      <c r="L607" s="45"/>
      <c r="M607" s="48" t="str">
        <f t="shared" ref="M607:M628" ca="1" si="59">IFERROR(INDIRECT(ADDRESS(46,9,,,$A607)),"")</f>
        <v/>
      </c>
      <c r="N607" s="49" t="str">
        <f t="shared" ref="N607:N628" ca="1" si="60">IFERROR(INDIRECT(ADDRESS(46,3,,,$A607)),"")</f>
        <v/>
      </c>
      <c r="O607" s="47"/>
      <c r="P607" s="47"/>
    </row>
    <row r="608" spans="1:16" s="50" customFormat="1" x14ac:dyDescent="0.2">
      <c r="A608" s="44" t="s">
        <v>749</v>
      </c>
      <c r="B608" s="44" t="str">
        <f t="shared" ref="B608:B628" ca="1" si="61">IFERROR(INDIRECT(ADDRESS(16,3,,,$A608)),"")</f>
        <v/>
      </c>
      <c r="C608" s="46" t="str">
        <f t="shared" ca="1" si="57"/>
        <v/>
      </c>
      <c r="D608" s="47"/>
      <c r="E608" s="45"/>
      <c r="F608" s="47"/>
      <c r="G608" s="46" t="str">
        <f t="shared" ca="1" si="58"/>
        <v/>
      </c>
      <c r="H608" s="45"/>
      <c r="I608" s="45"/>
      <c r="J608" s="45"/>
      <c r="K608" s="45"/>
      <c r="L608" s="45"/>
      <c r="M608" s="48" t="str">
        <f t="shared" ca="1" si="59"/>
        <v/>
      </c>
      <c r="N608" s="49" t="str">
        <f t="shared" ca="1" si="60"/>
        <v/>
      </c>
      <c r="O608" s="47"/>
      <c r="P608" s="47"/>
    </row>
    <row r="609" spans="1:16" s="50" customFormat="1" x14ac:dyDescent="0.2">
      <c r="A609" s="44" t="s">
        <v>750</v>
      </c>
      <c r="B609" s="44" t="str">
        <f t="shared" ca="1" si="61"/>
        <v/>
      </c>
      <c r="C609" s="46" t="str">
        <f t="shared" ca="1" si="57"/>
        <v/>
      </c>
      <c r="D609" s="47"/>
      <c r="E609" s="45"/>
      <c r="F609" s="47"/>
      <c r="G609" s="46" t="str">
        <f t="shared" ca="1" si="58"/>
        <v/>
      </c>
      <c r="H609" s="45"/>
      <c r="I609" s="45"/>
      <c r="J609" s="45"/>
      <c r="K609" s="45"/>
      <c r="L609" s="45"/>
      <c r="M609" s="48" t="str">
        <f t="shared" ca="1" si="59"/>
        <v/>
      </c>
      <c r="N609" s="49" t="str">
        <f t="shared" ca="1" si="60"/>
        <v/>
      </c>
      <c r="O609" s="47"/>
      <c r="P609" s="47"/>
    </row>
    <row r="610" spans="1:16" s="50" customFormat="1" x14ac:dyDescent="0.2">
      <c r="A610" s="44" t="s">
        <v>751</v>
      </c>
      <c r="B610" s="44" t="str">
        <f t="shared" ca="1" si="61"/>
        <v/>
      </c>
      <c r="C610" s="46" t="str">
        <f t="shared" ca="1" si="57"/>
        <v/>
      </c>
      <c r="D610" s="47"/>
      <c r="E610" s="45"/>
      <c r="F610" s="47"/>
      <c r="G610" s="46" t="str">
        <f t="shared" ca="1" si="58"/>
        <v/>
      </c>
      <c r="H610" s="45"/>
      <c r="I610" s="45"/>
      <c r="J610" s="45"/>
      <c r="K610" s="45"/>
      <c r="L610" s="45"/>
      <c r="M610" s="48" t="str">
        <f t="shared" ca="1" si="59"/>
        <v/>
      </c>
      <c r="N610" s="49" t="str">
        <f t="shared" ca="1" si="60"/>
        <v/>
      </c>
      <c r="O610" s="47"/>
      <c r="P610" s="47"/>
    </row>
    <row r="611" spans="1:16" s="50" customFormat="1" x14ac:dyDescent="0.2">
      <c r="A611" s="44" t="s">
        <v>752</v>
      </c>
      <c r="B611" s="44" t="str">
        <f t="shared" ca="1" si="61"/>
        <v/>
      </c>
      <c r="C611" s="46" t="str">
        <f t="shared" ca="1" si="57"/>
        <v/>
      </c>
      <c r="D611" s="47"/>
      <c r="E611" s="45"/>
      <c r="F611" s="47"/>
      <c r="G611" s="46" t="str">
        <f t="shared" ca="1" si="58"/>
        <v/>
      </c>
      <c r="H611" s="45"/>
      <c r="I611" s="45"/>
      <c r="J611" s="45"/>
      <c r="K611" s="45"/>
      <c r="L611" s="45"/>
      <c r="M611" s="48" t="str">
        <f t="shared" ca="1" si="59"/>
        <v/>
      </c>
      <c r="N611" s="49" t="str">
        <f t="shared" ca="1" si="60"/>
        <v/>
      </c>
      <c r="O611" s="47"/>
      <c r="P611" s="47"/>
    </row>
    <row r="612" spans="1:16" s="50" customFormat="1" x14ac:dyDescent="0.2">
      <c r="A612" s="44" t="s">
        <v>753</v>
      </c>
      <c r="B612" s="44" t="str">
        <f t="shared" ca="1" si="61"/>
        <v/>
      </c>
      <c r="C612" s="46" t="str">
        <f t="shared" ca="1" si="57"/>
        <v/>
      </c>
      <c r="D612" s="47"/>
      <c r="E612" s="45"/>
      <c r="F612" s="47"/>
      <c r="G612" s="46" t="str">
        <f t="shared" ca="1" si="58"/>
        <v/>
      </c>
      <c r="H612" s="45"/>
      <c r="I612" s="45"/>
      <c r="J612" s="45"/>
      <c r="K612" s="45"/>
      <c r="L612" s="45"/>
      <c r="M612" s="48" t="str">
        <f t="shared" ca="1" si="59"/>
        <v/>
      </c>
      <c r="N612" s="49" t="str">
        <f t="shared" ca="1" si="60"/>
        <v/>
      </c>
      <c r="O612" s="47"/>
      <c r="P612" s="47"/>
    </row>
    <row r="613" spans="1:16" s="50" customFormat="1" x14ac:dyDescent="0.2">
      <c r="A613" s="44" t="s">
        <v>754</v>
      </c>
      <c r="B613" s="44" t="str">
        <f t="shared" ca="1" si="61"/>
        <v/>
      </c>
      <c r="C613" s="46" t="str">
        <f t="shared" ca="1" si="57"/>
        <v/>
      </c>
      <c r="D613" s="47"/>
      <c r="E613" s="45"/>
      <c r="F613" s="47"/>
      <c r="G613" s="46" t="str">
        <f t="shared" ca="1" si="58"/>
        <v/>
      </c>
      <c r="H613" s="45"/>
      <c r="I613" s="45"/>
      <c r="J613" s="45"/>
      <c r="K613" s="45"/>
      <c r="L613" s="45"/>
      <c r="M613" s="48" t="str">
        <f t="shared" ca="1" si="59"/>
        <v/>
      </c>
      <c r="N613" s="49" t="str">
        <f t="shared" ca="1" si="60"/>
        <v/>
      </c>
      <c r="O613" s="47"/>
      <c r="P613" s="47"/>
    </row>
    <row r="614" spans="1:16" s="50" customFormat="1" x14ac:dyDescent="0.2">
      <c r="A614" s="44" t="s">
        <v>755</v>
      </c>
      <c r="B614" s="44" t="str">
        <f t="shared" ca="1" si="61"/>
        <v/>
      </c>
      <c r="C614" s="46" t="str">
        <f t="shared" ca="1" si="57"/>
        <v/>
      </c>
      <c r="D614" s="47"/>
      <c r="E614" s="45"/>
      <c r="F614" s="47"/>
      <c r="G614" s="46" t="str">
        <f t="shared" ca="1" si="58"/>
        <v/>
      </c>
      <c r="H614" s="45"/>
      <c r="I614" s="45"/>
      <c r="J614" s="45"/>
      <c r="K614" s="45"/>
      <c r="L614" s="45"/>
      <c r="M614" s="48" t="str">
        <f t="shared" ca="1" si="59"/>
        <v/>
      </c>
      <c r="N614" s="49" t="str">
        <f t="shared" ca="1" si="60"/>
        <v/>
      </c>
      <c r="O614" s="47"/>
      <c r="P614" s="47"/>
    </row>
    <row r="615" spans="1:16" s="50" customFormat="1" x14ac:dyDescent="0.2">
      <c r="A615" s="44" t="s">
        <v>756</v>
      </c>
      <c r="B615" s="44" t="str">
        <f t="shared" ca="1" si="61"/>
        <v/>
      </c>
      <c r="C615" s="46" t="str">
        <f t="shared" ca="1" si="57"/>
        <v/>
      </c>
      <c r="D615" s="47"/>
      <c r="E615" s="45"/>
      <c r="F615" s="47"/>
      <c r="G615" s="46" t="str">
        <f t="shared" ca="1" si="58"/>
        <v/>
      </c>
      <c r="H615" s="45"/>
      <c r="I615" s="45"/>
      <c r="J615" s="45"/>
      <c r="K615" s="45"/>
      <c r="L615" s="45"/>
      <c r="M615" s="48" t="str">
        <f t="shared" ca="1" si="59"/>
        <v/>
      </c>
      <c r="N615" s="49" t="str">
        <f t="shared" ca="1" si="60"/>
        <v/>
      </c>
      <c r="O615" s="47"/>
      <c r="P615" s="47"/>
    </row>
    <row r="616" spans="1:16" s="50" customFormat="1" x14ac:dyDescent="0.2">
      <c r="A616" s="44" t="s">
        <v>757</v>
      </c>
      <c r="B616" s="44" t="str">
        <f t="shared" ca="1" si="61"/>
        <v/>
      </c>
      <c r="C616" s="46" t="str">
        <f t="shared" ca="1" si="57"/>
        <v/>
      </c>
      <c r="D616" s="47"/>
      <c r="E616" s="45"/>
      <c r="F616" s="47"/>
      <c r="G616" s="46" t="str">
        <f t="shared" ca="1" si="58"/>
        <v/>
      </c>
      <c r="H616" s="45"/>
      <c r="I616" s="45"/>
      <c r="J616" s="45"/>
      <c r="K616" s="45"/>
      <c r="L616" s="45"/>
      <c r="M616" s="48" t="str">
        <f t="shared" ca="1" si="59"/>
        <v/>
      </c>
      <c r="N616" s="49" t="str">
        <f t="shared" ca="1" si="60"/>
        <v/>
      </c>
      <c r="O616" s="47"/>
      <c r="P616" s="47"/>
    </row>
    <row r="617" spans="1:16" s="50" customFormat="1" x14ac:dyDescent="0.2">
      <c r="A617" s="44" t="s">
        <v>758</v>
      </c>
      <c r="B617" s="44" t="str">
        <f t="shared" ca="1" si="61"/>
        <v/>
      </c>
      <c r="C617" s="46" t="str">
        <f t="shared" ca="1" si="57"/>
        <v/>
      </c>
      <c r="D617" s="47"/>
      <c r="E617" s="45"/>
      <c r="F617" s="47"/>
      <c r="G617" s="46" t="str">
        <f t="shared" ca="1" si="58"/>
        <v/>
      </c>
      <c r="H617" s="45"/>
      <c r="I617" s="45"/>
      <c r="J617" s="45"/>
      <c r="K617" s="45"/>
      <c r="L617" s="45"/>
      <c r="M617" s="48" t="str">
        <f t="shared" ca="1" si="59"/>
        <v/>
      </c>
      <c r="N617" s="49" t="str">
        <f t="shared" ca="1" si="60"/>
        <v/>
      </c>
      <c r="O617" s="47"/>
      <c r="P617" s="47"/>
    </row>
    <row r="618" spans="1:16" s="50" customFormat="1" x14ac:dyDescent="0.2">
      <c r="A618" s="44" t="s">
        <v>759</v>
      </c>
      <c r="B618" s="44" t="str">
        <f t="shared" ca="1" si="61"/>
        <v/>
      </c>
      <c r="C618" s="46" t="str">
        <f t="shared" ca="1" si="57"/>
        <v/>
      </c>
      <c r="D618" s="47"/>
      <c r="E618" s="45"/>
      <c r="F618" s="47"/>
      <c r="G618" s="46" t="str">
        <f t="shared" ca="1" si="58"/>
        <v/>
      </c>
      <c r="H618" s="45"/>
      <c r="I618" s="45"/>
      <c r="J618" s="45"/>
      <c r="K618" s="45"/>
      <c r="L618" s="45"/>
      <c r="M618" s="48" t="str">
        <f t="shared" ca="1" si="59"/>
        <v/>
      </c>
      <c r="N618" s="49" t="str">
        <f t="shared" ca="1" si="60"/>
        <v/>
      </c>
      <c r="O618" s="47"/>
      <c r="P618" s="47"/>
    </row>
    <row r="619" spans="1:16" s="50" customFormat="1" x14ac:dyDescent="0.2">
      <c r="A619" s="44" t="s">
        <v>760</v>
      </c>
      <c r="B619" s="44" t="str">
        <f t="shared" ca="1" si="61"/>
        <v/>
      </c>
      <c r="C619" s="46" t="str">
        <f t="shared" ca="1" si="57"/>
        <v/>
      </c>
      <c r="D619" s="47"/>
      <c r="E619" s="45"/>
      <c r="F619" s="47"/>
      <c r="G619" s="46" t="str">
        <f t="shared" ca="1" si="58"/>
        <v/>
      </c>
      <c r="H619" s="45"/>
      <c r="I619" s="45"/>
      <c r="J619" s="45"/>
      <c r="K619" s="45"/>
      <c r="L619" s="45"/>
      <c r="M619" s="48" t="str">
        <f t="shared" ca="1" si="59"/>
        <v/>
      </c>
      <c r="N619" s="49" t="str">
        <f t="shared" ca="1" si="60"/>
        <v/>
      </c>
      <c r="O619" s="47"/>
      <c r="P619" s="47"/>
    </row>
    <row r="620" spans="1:16" s="50" customFormat="1" x14ac:dyDescent="0.2">
      <c r="A620" s="44" t="s">
        <v>761</v>
      </c>
      <c r="B620" s="44" t="str">
        <f t="shared" ca="1" si="61"/>
        <v/>
      </c>
      <c r="C620" s="46" t="str">
        <f t="shared" ca="1" si="57"/>
        <v/>
      </c>
      <c r="D620" s="47"/>
      <c r="E620" s="45"/>
      <c r="F620" s="47"/>
      <c r="G620" s="46" t="str">
        <f t="shared" ca="1" si="58"/>
        <v/>
      </c>
      <c r="H620" s="45"/>
      <c r="I620" s="45"/>
      <c r="J620" s="45"/>
      <c r="K620" s="45"/>
      <c r="L620" s="45"/>
      <c r="M620" s="48" t="str">
        <f t="shared" ca="1" si="59"/>
        <v/>
      </c>
      <c r="N620" s="49" t="str">
        <f t="shared" ca="1" si="60"/>
        <v/>
      </c>
      <c r="O620" s="47"/>
      <c r="P620" s="47"/>
    </row>
    <row r="621" spans="1:16" s="50" customFormat="1" x14ac:dyDescent="0.2">
      <c r="A621" s="44" t="s">
        <v>762</v>
      </c>
      <c r="B621" s="44" t="str">
        <f t="shared" ca="1" si="61"/>
        <v/>
      </c>
      <c r="C621" s="46" t="str">
        <f t="shared" ca="1" si="57"/>
        <v/>
      </c>
      <c r="D621" s="47"/>
      <c r="E621" s="45"/>
      <c r="F621" s="47"/>
      <c r="G621" s="46" t="str">
        <f t="shared" ca="1" si="58"/>
        <v/>
      </c>
      <c r="H621" s="45"/>
      <c r="I621" s="45"/>
      <c r="J621" s="45"/>
      <c r="K621" s="45"/>
      <c r="L621" s="45"/>
      <c r="M621" s="48" t="str">
        <f t="shared" ca="1" si="59"/>
        <v/>
      </c>
      <c r="N621" s="49" t="str">
        <f t="shared" ca="1" si="60"/>
        <v/>
      </c>
      <c r="O621" s="47"/>
      <c r="P621" s="47"/>
    </row>
    <row r="622" spans="1:16" s="50" customFormat="1" x14ac:dyDescent="0.2">
      <c r="A622" s="44" t="s">
        <v>763</v>
      </c>
      <c r="B622" s="44" t="str">
        <f t="shared" ca="1" si="61"/>
        <v/>
      </c>
      <c r="C622" s="46" t="str">
        <f t="shared" ca="1" si="57"/>
        <v/>
      </c>
      <c r="D622" s="47"/>
      <c r="E622" s="45"/>
      <c r="F622" s="47"/>
      <c r="G622" s="46" t="str">
        <f t="shared" ca="1" si="58"/>
        <v/>
      </c>
      <c r="H622" s="45"/>
      <c r="I622" s="45"/>
      <c r="J622" s="45"/>
      <c r="K622" s="45"/>
      <c r="L622" s="45"/>
      <c r="M622" s="48" t="str">
        <f t="shared" ca="1" si="59"/>
        <v/>
      </c>
      <c r="N622" s="49" t="str">
        <f t="shared" ca="1" si="60"/>
        <v/>
      </c>
      <c r="O622" s="47"/>
      <c r="P622" s="47"/>
    </row>
    <row r="623" spans="1:16" s="50" customFormat="1" x14ac:dyDescent="0.2">
      <c r="A623" s="44" t="s">
        <v>764</v>
      </c>
      <c r="B623" s="44" t="str">
        <f t="shared" ca="1" si="61"/>
        <v/>
      </c>
      <c r="C623" s="46" t="str">
        <f t="shared" ca="1" si="57"/>
        <v/>
      </c>
      <c r="D623" s="47"/>
      <c r="E623" s="45"/>
      <c r="F623" s="47"/>
      <c r="G623" s="46" t="str">
        <f t="shared" ca="1" si="58"/>
        <v/>
      </c>
      <c r="H623" s="45"/>
      <c r="I623" s="45"/>
      <c r="J623" s="45"/>
      <c r="K623" s="45"/>
      <c r="L623" s="45"/>
      <c r="M623" s="48" t="str">
        <f t="shared" ca="1" si="59"/>
        <v/>
      </c>
      <c r="N623" s="49" t="str">
        <f t="shared" ca="1" si="60"/>
        <v/>
      </c>
      <c r="O623" s="47"/>
      <c r="P623" s="47"/>
    </row>
    <row r="624" spans="1:16" s="50" customFormat="1" x14ac:dyDescent="0.2">
      <c r="A624" s="44" t="s">
        <v>765</v>
      </c>
      <c r="B624" s="44" t="str">
        <f t="shared" ca="1" si="61"/>
        <v/>
      </c>
      <c r="C624" s="46" t="str">
        <f t="shared" ca="1" si="57"/>
        <v/>
      </c>
      <c r="D624" s="47"/>
      <c r="E624" s="45"/>
      <c r="F624" s="47"/>
      <c r="G624" s="46" t="str">
        <f t="shared" ca="1" si="58"/>
        <v/>
      </c>
      <c r="H624" s="45"/>
      <c r="I624" s="45"/>
      <c r="J624" s="45"/>
      <c r="K624" s="45"/>
      <c r="L624" s="45"/>
      <c r="M624" s="48" t="str">
        <f t="shared" ca="1" si="59"/>
        <v/>
      </c>
      <c r="N624" s="49" t="str">
        <f t="shared" ca="1" si="60"/>
        <v/>
      </c>
      <c r="O624" s="47"/>
      <c r="P624" s="47"/>
    </row>
    <row r="625" spans="1:16" s="50" customFormat="1" x14ac:dyDescent="0.2">
      <c r="A625" s="44" t="s">
        <v>766</v>
      </c>
      <c r="B625" s="44" t="str">
        <f t="shared" ca="1" si="61"/>
        <v/>
      </c>
      <c r="C625" s="46" t="str">
        <f t="shared" ca="1" si="57"/>
        <v/>
      </c>
      <c r="D625" s="47"/>
      <c r="E625" s="45"/>
      <c r="F625" s="47"/>
      <c r="G625" s="46" t="str">
        <f t="shared" ca="1" si="58"/>
        <v/>
      </c>
      <c r="H625" s="45"/>
      <c r="I625" s="45"/>
      <c r="J625" s="45"/>
      <c r="K625" s="45"/>
      <c r="L625" s="45"/>
      <c r="M625" s="48" t="str">
        <f t="shared" ca="1" si="59"/>
        <v/>
      </c>
      <c r="N625" s="49" t="str">
        <f t="shared" ca="1" si="60"/>
        <v/>
      </c>
      <c r="O625" s="47"/>
      <c r="P625" s="47"/>
    </row>
    <row r="626" spans="1:16" s="50" customFormat="1" x14ac:dyDescent="0.2">
      <c r="A626" s="44" t="s">
        <v>767</v>
      </c>
      <c r="B626" s="44" t="str">
        <f t="shared" ca="1" si="61"/>
        <v/>
      </c>
      <c r="C626" s="46" t="str">
        <f t="shared" ca="1" si="57"/>
        <v/>
      </c>
      <c r="D626" s="47"/>
      <c r="E626" s="45"/>
      <c r="F626" s="47"/>
      <c r="G626" s="46" t="str">
        <f t="shared" ca="1" si="58"/>
        <v/>
      </c>
      <c r="H626" s="45"/>
      <c r="I626" s="45"/>
      <c r="J626" s="45"/>
      <c r="K626" s="45"/>
      <c r="L626" s="45"/>
      <c r="M626" s="48" t="str">
        <f t="shared" ca="1" si="59"/>
        <v/>
      </c>
      <c r="N626" s="49" t="str">
        <f t="shared" ca="1" si="60"/>
        <v/>
      </c>
      <c r="O626" s="47"/>
      <c r="P626" s="47"/>
    </row>
    <row r="627" spans="1:16" s="50" customFormat="1" x14ac:dyDescent="0.2">
      <c r="A627" s="44" t="s">
        <v>768</v>
      </c>
      <c r="B627" s="44" t="str">
        <f t="shared" ca="1" si="61"/>
        <v/>
      </c>
      <c r="C627" s="46" t="str">
        <f t="shared" ca="1" si="57"/>
        <v/>
      </c>
      <c r="D627" s="47"/>
      <c r="E627" s="45"/>
      <c r="F627" s="47"/>
      <c r="G627" s="46" t="str">
        <f t="shared" ca="1" si="58"/>
        <v/>
      </c>
      <c r="H627" s="45"/>
      <c r="I627" s="45"/>
      <c r="J627" s="45"/>
      <c r="K627" s="45"/>
      <c r="L627" s="45"/>
      <c r="M627" s="48" t="str">
        <f t="shared" ca="1" si="59"/>
        <v/>
      </c>
      <c r="N627" s="49" t="str">
        <f t="shared" ca="1" si="60"/>
        <v/>
      </c>
      <c r="O627" s="47"/>
      <c r="P627" s="47"/>
    </row>
    <row r="628" spans="1:16" s="50" customFormat="1" x14ac:dyDescent="0.2">
      <c r="A628" s="44" t="s">
        <v>769</v>
      </c>
      <c r="B628" s="44" t="str">
        <f t="shared" ca="1" si="61"/>
        <v/>
      </c>
      <c r="C628" s="46" t="str">
        <f t="shared" ca="1" si="57"/>
        <v/>
      </c>
      <c r="D628" s="47"/>
      <c r="E628" s="45"/>
      <c r="F628" s="47"/>
      <c r="G628" s="46" t="str">
        <f t="shared" ca="1" si="58"/>
        <v/>
      </c>
      <c r="H628" s="45"/>
      <c r="I628" s="45"/>
      <c r="J628" s="45"/>
      <c r="K628" s="45"/>
      <c r="L628" s="45"/>
      <c r="M628" s="48" t="str">
        <f t="shared" ca="1" si="59"/>
        <v/>
      </c>
      <c r="N628" s="49" t="str">
        <f t="shared" ca="1" si="60"/>
        <v/>
      </c>
      <c r="O628" s="47"/>
      <c r="P628" s="47"/>
    </row>
    <row r="629" spans="1:16" s="50" customFormat="1" ht="12.75" x14ac:dyDescent="0.2">
      <c r="A629"/>
      <c r="B629"/>
      <c r="C629"/>
      <c r="D629"/>
      <c r="E629"/>
      <c r="F629"/>
      <c r="G629"/>
      <c r="H629"/>
      <c r="I629"/>
      <c r="J629"/>
      <c r="K629"/>
      <c r="L629" s="32" t="s">
        <v>59</v>
      </c>
      <c r="M629" s="32">
        <f ca="1">SUMIF(TB_civil[Cancel],"",TB_civil[JP])</f>
        <v>0</v>
      </c>
      <c r="N629" s="33">
        <f ca="1">SUMIF(TB_civil[Cancel],"",TB_civil[Extra | Crédit])</f>
        <v>0</v>
      </c>
      <c r="O629"/>
      <c r="P629"/>
    </row>
    <row r="630" spans="1:16" s="50" customFormat="1" x14ac:dyDescent="0.2"/>
    <row r="631" spans="1:16" s="50" customFormat="1" x14ac:dyDescent="0.2">
      <c r="A631" s="52" t="str">
        <f>$A$11</f>
        <v>Légende : "R #" Révision | "JP" Jour de prolongation | "ODC" Ordre de changement</v>
      </c>
    </row>
    <row r="632" spans="1:16" s="50" customFormat="1" ht="15" x14ac:dyDescent="0.2">
      <c r="A632" s="5" t="s">
        <v>828</v>
      </c>
      <c r="B632" s="5"/>
      <c r="C632" s="5"/>
      <c r="D632" s="5"/>
      <c r="E632" s="5"/>
      <c r="F632" s="5"/>
      <c r="G632" s="5"/>
      <c r="H632" s="5"/>
      <c r="I632" s="5"/>
      <c r="J632" s="5"/>
      <c r="K632" s="5"/>
      <c r="L632" s="5"/>
      <c r="M632" s="5"/>
      <c r="N632" s="5"/>
      <c r="O632" s="5"/>
      <c r="P632" s="5"/>
    </row>
    <row r="633" spans="1:16" s="50" customFormat="1" ht="12.75" x14ac:dyDescent="0.2">
      <c r="A633" s="43" t="s">
        <v>42</v>
      </c>
      <c r="B633" s="43" t="s">
        <v>43</v>
      </c>
      <c r="C633" s="43" t="s">
        <v>160</v>
      </c>
      <c r="D633" s="43" t="s">
        <v>44</v>
      </c>
      <c r="E633" s="43" t="s">
        <v>50</v>
      </c>
      <c r="F633" s="31" t="s">
        <v>824</v>
      </c>
      <c r="G633" s="43" t="s">
        <v>51</v>
      </c>
      <c r="H633" s="43" t="s">
        <v>45</v>
      </c>
      <c r="I633" s="43" t="s">
        <v>52</v>
      </c>
      <c r="J633" s="43" t="s">
        <v>771</v>
      </c>
      <c r="K633" s="43" t="s">
        <v>772</v>
      </c>
      <c r="L633" s="43" t="s">
        <v>46</v>
      </c>
      <c r="M633" s="43" t="s">
        <v>49</v>
      </c>
      <c r="N633" s="43" t="s">
        <v>47</v>
      </c>
      <c r="O633" s="43" t="s">
        <v>466</v>
      </c>
      <c r="P633" s="43" t="s">
        <v>48</v>
      </c>
    </row>
    <row r="634" spans="1:16" s="50" customFormat="1" x14ac:dyDescent="0.2">
      <c r="A634" s="44" t="s">
        <v>467</v>
      </c>
      <c r="B634" s="44" t="str">
        <f t="shared" ref="B634:B697" ca="1" si="62">IFERROR(INDIRECT(ADDRESS(16,3,,,$A634)),"")</f>
        <v/>
      </c>
      <c r="C634" s="46" t="str">
        <f t="shared" ref="C634:C697" ca="1" si="63">IFERROR(INDIRECT(ADDRESS(11,3,,,$A634)),"")</f>
        <v/>
      </c>
      <c r="D634" s="47"/>
      <c r="E634" s="45"/>
      <c r="F634" s="13"/>
      <c r="G634" s="46" t="str">
        <f t="shared" ref="G634:G697" ca="1" si="64">IFERROR(IF(OR(INDIRECT(ADDRESS(52,2,,,$A634))="",INDIRECT(ADDRESS(52,2,,,$A634))="aaaa-mm-jj"),"",INDIRECT(ADDRESS(52,2,,,$A634))),"")</f>
        <v/>
      </c>
      <c r="H634" s="45"/>
      <c r="I634" s="45"/>
      <c r="J634" s="45"/>
      <c r="K634" s="45"/>
      <c r="L634" s="45"/>
      <c r="M634" s="48" t="str">
        <f t="shared" ref="M634:M697" ca="1" si="65">IFERROR(INDIRECT(ADDRESS(46,9,,,$A634)),"")</f>
        <v/>
      </c>
      <c r="N634" s="49" t="str">
        <f t="shared" ref="N634:N697" ca="1" si="66">IFERROR(INDIRECT(ADDRESS(46,3,,,$A634)),"")</f>
        <v/>
      </c>
      <c r="O634" s="47"/>
      <c r="P634" s="47"/>
    </row>
    <row r="635" spans="1:16" s="50" customFormat="1" x14ac:dyDescent="0.2">
      <c r="A635" s="44" t="s">
        <v>468</v>
      </c>
      <c r="B635" s="44" t="str">
        <f t="shared" ca="1" si="62"/>
        <v/>
      </c>
      <c r="C635" s="46" t="str">
        <f t="shared" ca="1" si="63"/>
        <v/>
      </c>
      <c r="D635" s="47"/>
      <c r="E635" s="45"/>
      <c r="F635" s="13"/>
      <c r="G635" s="46" t="str">
        <f t="shared" ca="1" si="64"/>
        <v/>
      </c>
      <c r="H635" s="45"/>
      <c r="I635" s="45"/>
      <c r="J635" s="45"/>
      <c r="K635" s="45"/>
      <c r="L635" s="45"/>
      <c r="M635" s="48" t="str">
        <f t="shared" ca="1" si="65"/>
        <v/>
      </c>
      <c r="N635" s="49" t="str">
        <f t="shared" ca="1" si="66"/>
        <v/>
      </c>
      <c r="O635" s="47"/>
      <c r="P635" s="47"/>
    </row>
    <row r="636" spans="1:16" s="50" customFormat="1" x14ac:dyDescent="0.2">
      <c r="A636" s="44" t="s">
        <v>469</v>
      </c>
      <c r="B636" s="44" t="str">
        <f t="shared" ca="1" si="62"/>
        <v/>
      </c>
      <c r="C636" s="46" t="str">
        <f t="shared" ca="1" si="63"/>
        <v/>
      </c>
      <c r="D636" s="47"/>
      <c r="E636" s="45"/>
      <c r="F636" s="13"/>
      <c r="G636" s="46" t="str">
        <f t="shared" ca="1" si="64"/>
        <v/>
      </c>
      <c r="H636" s="45"/>
      <c r="I636" s="45"/>
      <c r="J636" s="45"/>
      <c r="K636" s="45"/>
      <c r="L636" s="45"/>
      <c r="M636" s="48" t="str">
        <f t="shared" ca="1" si="65"/>
        <v/>
      </c>
      <c r="N636" s="49" t="str">
        <f t="shared" ca="1" si="66"/>
        <v/>
      </c>
      <c r="O636" s="47"/>
      <c r="P636" s="47"/>
    </row>
    <row r="637" spans="1:16" s="50" customFormat="1" x14ac:dyDescent="0.2">
      <c r="A637" s="44" t="s">
        <v>470</v>
      </c>
      <c r="B637" s="44" t="str">
        <f t="shared" ca="1" si="62"/>
        <v/>
      </c>
      <c r="C637" s="46" t="str">
        <f t="shared" ca="1" si="63"/>
        <v/>
      </c>
      <c r="D637" s="47"/>
      <c r="E637" s="45"/>
      <c r="F637" s="13"/>
      <c r="G637" s="46" t="str">
        <f t="shared" ca="1" si="64"/>
        <v/>
      </c>
      <c r="H637" s="45"/>
      <c r="I637" s="45"/>
      <c r="J637" s="45"/>
      <c r="K637" s="45"/>
      <c r="L637" s="45"/>
      <c r="M637" s="48" t="str">
        <f t="shared" ca="1" si="65"/>
        <v/>
      </c>
      <c r="N637" s="49" t="str">
        <f t="shared" ca="1" si="66"/>
        <v/>
      </c>
      <c r="O637" s="47"/>
      <c r="P637" s="47"/>
    </row>
    <row r="638" spans="1:16" s="50" customFormat="1" x14ac:dyDescent="0.2">
      <c r="A638" s="44" t="s">
        <v>471</v>
      </c>
      <c r="B638" s="44" t="str">
        <f t="shared" ca="1" si="62"/>
        <v/>
      </c>
      <c r="C638" s="46" t="str">
        <f t="shared" ca="1" si="63"/>
        <v/>
      </c>
      <c r="D638" s="47"/>
      <c r="E638" s="45"/>
      <c r="F638" s="13"/>
      <c r="G638" s="46" t="str">
        <f t="shared" ca="1" si="64"/>
        <v/>
      </c>
      <c r="H638" s="45"/>
      <c r="I638" s="45"/>
      <c r="J638" s="45"/>
      <c r="K638" s="45"/>
      <c r="L638" s="45"/>
      <c r="M638" s="48" t="str">
        <f t="shared" ca="1" si="65"/>
        <v/>
      </c>
      <c r="N638" s="49" t="str">
        <f t="shared" ca="1" si="66"/>
        <v/>
      </c>
      <c r="O638" s="47"/>
      <c r="P638" s="47"/>
    </row>
    <row r="639" spans="1:16" s="50" customFormat="1" x14ac:dyDescent="0.2">
      <c r="A639" s="44" t="s">
        <v>472</v>
      </c>
      <c r="B639" s="44" t="str">
        <f t="shared" ca="1" si="62"/>
        <v/>
      </c>
      <c r="C639" s="46" t="str">
        <f t="shared" ca="1" si="63"/>
        <v/>
      </c>
      <c r="D639" s="47"/>
      <c r="E639" s="45"/>
      <c r="F639" s="13"/>
      <c r="G639" s="46" t="str">
        <f t="shared" ca="1" si="64"/>
        <v/>
      </c>
      <c r="H639" s="45"/>
      <c r="I639" s="45"/>
      <c r="J639" s="45"/>
      <c r="K639" s="45"/>
      <c r="L639" s="45"/>
      <c r="M639" s="48" t="str">
        <f t="shared" ca="1" si="65"/>
        <v/>
      </c>
      <c r="N639" s="49" t="str">
        <f t="shared" ca="1" si="66"/>
        <v/>
      </c>
      <c r="O639" s="47"/>
      <c r="P639" s="47"/>
    </row>
    <row r="640" spans="1:16" s="50" customFormat="1" x14ac:dyDescent="0.2">
      <c r="A640" s="44" t="s">
        <v>473</v>
      </c>
      <c r="B640" s="44" t="str">
        <f t="shared" ca="1" si="62"/>
        <v/>
      </c>
      <c r="C640" s="46" t="str">
        <f t="shared" ca="1" si="63"/>
        <v/>
      </c>
      <c r="D640" s="47"/>
      <c r="E640" s="45"/>
      <c r="F640" s="13"/>
      <c r="G640" s="46" t="str">
        <f t="shared" ca="1" si="64"/>
        <v/>
      </c>
      <c r="H640" s="45"/>
      <c r="I640" s="45"/>
      <c r="J640" s="45"/>
      <c r="K640" s="45"/>
      <c r="L640" s="45"/>
      <c r="M640" s="48" t="str">
        <f t="shared" ca="1" si="65"/>
        <v/>
      </c>
      <c r="N640" s="49" t="str">
        <f t="shared" ca="1" si="66"/>
        <v/>
      </c>
      <c r="O640" s="47"/>
      <c r="P640" s="47"/>
    </row>
    <row r="641" spans="1:16" s="50" customFormat="1" x14ac:dyDescent="0.2">
      <c r="A641" s="44" t="s">
        <v>474</v>
      </c>
      <c r="B641" s="44" t="str">
        <f t="shared" ca="1" si="62"/>
        <v/>
      </c>
      <c r="C641" s="46" t="str">
        <f t="shared" ca="1" si="63"/>
        <v/>
      </c>
      <c r="D641" s="47"/>
      <c r="E641" s="45"/>
      <c r="F641" s="13"/>
      <c r="G641" s="46" t="str">
        <f t="shared" ca="1" si="64"/>
        <v/>
      </c>
      <c r="H641" s="45"/>
      <c r="I641" s="45"/>
      <c r="J641" s="45"/>
      <c r="K641" s="45"/>
      <c r="L641" s="45"/>
      <c r="M641" s="48" t="str">
        <f t="shared" ca="1" si="65"/>
        <v/>
      </c>
      <c r="N641" s="49" t="str">
        <f t="shared" ca="1" si="66"/>
        <v/>
      </c>
      <c r="O641" s="47"/>
      <c r="P641" s="47"/>
    </row>
    <row r="642" spans="1:16" s="50" customFormat="1" x14ac:dyDescent="0.2">
      <c r="A642" s="44" t="s">
        <v>475</v>
      </c>
      <c r="B642" s="44" t="str">
        <f t="shared" ca="1" si="62"/>
        <v/>
      </c>
      <c r="C642" s="46" t="str">
        <f t="shared" ca="1" si="63"/>
        <v/>
      </c>
      <c r="D642" s="47"/>
      <c r="E642" s="45"/>
      <c r="F642" s="13"/>
      <c r="G642" s="46" t="str">
        <f t="shared" ca="1" si="64"/>
        <v/>
      </c>
      <c r="H642" s="45"/>
      <c r="I642" s="45"/>
      <c r="J642" s="45"/>
      <c r="K642" s="45"/>
      <c r="L642" s="45"/>
      <c r="M642" s="48" t="str">
        <f t="shared" ca="1" si="65"/>
        <v/>
      </c>
      <c r="N642" s="49" t="str">
        <f t="shared" ca="1" si="66"/>
        <v/>
      </c>
      <c r="O642" s="47"/>
      <c r="P642" s="47"/>
    </row>
    <row r="643" spans="1:16" s="50" customFormat="1" x14ac:dyDescent="0.2">
      <c r="A643" s="44" t="s">
        <v>476</v>
      </c>
      <c r="B643" s="44" t="str">
        <f t="shared" ca="1" si="62"/>
        <v/>
      </c>
      <c r="C643" s="46" t="str">
        <f t="shared" ca="1" si="63"/>
        <v/>
      </c>
      <c r="D643" s="47"/>
      <c r="E643" s="45"/>
      <c r="F643" s="13"/>
      <c r="G643" s="46" t="str">
        <f t="shared" ca="1" si="64"/>
        <v/>
      </c>
      <c r="H643" s="45"/>
      <c r="I643" s="45"/>
      <c r="J643" s="45"/>
      <c r="K643" s="45"/>
      <c r="L643" s="45"/>
      <c r="M643" s="48" t="str">
        <f t="shared" ca="1" si="65"/>
        <v/>
      </c>
      <c r="N643" s="49" t="str">
        <f t="shared" ca="1" si="66"/>
        <v/>
      </c>
      <c r="O643" s="47"/>
      <c r="P643" s="47"/>
    </row>
    <row r="644" spans="1:16" s="50" customFormat="1" x14ac:dyDescent="0.2">
      <c r="A644" s="44" t="s">
        <v>477</v>
      </c>
      <c r="B644" s="44" t="str">
        <f t="shared" ca="1" si="62"/>
        <v/>
      </c>
      <c r="C644" s="46" t="str">
        <f t="shared" ca="1" si="63"/>
        <v/>
      </c>
      <c r="D644" s="47"/>
      <c r="E644" s="45"/>
      <c r="F644" s="13"/>
      <c r="G644" s="46" t="str">
        <f t="shared" ca="1" si="64"/>
        <v/>
      </c>
      <c r="H644" s="45"/>
      <c r="I644" s="45"/>
      <c r="J644" s="45"/>
      <c r="K644" s="45"/>
      <c r="L644" s="45"/>
      <c r="M644" s="48" t="str">
        <f t="shared" ca="1" si="65"/>
        <v/>
      </c>
      <c r="N644" s="49" t="str">
        <f t="shared" ca="1" si="66"/>
        <v/>
      </c>
      <c r="O644" s="47"/>
      <c r="P644" s="47"/>
    </row>
    <row r="645" spans="1:16" s="50" customFormat="1" x14ac:dyDescent="0.2">
      <c r="A645" s="44" t="s">
        <v>478</v>
      </c>
      <c r="B645" s="44" t="str">
        <f t="shared" ca="1" si="62"/>
        <v/>
      </c>
      <c r="C645" s="46" t="str">
        <f t="shared" ca="1" si="63"/>
        <v/>
      </c>
      <c r="D645" s="47"/>
      <c r="E645" s="45"/>
      <c r="F645" s="13"/>
      <c r="G645" s="46" t="str">
        <f t="shared" ca="1" si="64"/>
        <v/>
      </c>
      <c r="H645" s="45"/>
      <c r="I645" s="45"/>
      <c r="J645" s="45"/>
      <c r="K645" s="45"/>
      <c r="L645" s="45"/>
      <c r="M645" s="48" t="str">
        <f t="shared" ca="1" si="65"/>
        <v/>
      </c>
      <c r="N645" s="49" t="str">
        <f t="shared" ca="1" si="66"/>
        <v/>
      </c>
      <c r="O645" s="47"/>
      <c r="P645" s="47"/>
    </row>
    <row r="646" spans="1:16" s="50" customFormat="1" x14ac:dyDescent="0.2">
      <c r="A646" s="44" t="s">
        <v>479</v>
      </c>
      <c r="B646" s="44" t="str">
        <f t="shared" ca="1" si="62"/>
        <v/>
      </c>
      <c r="C646" s="46" t="str">
        <f t="shared" ca="1" si="63"/>
        <v/>
      </c>
      <c r="D646" s="47"/>
      <c r="E646" s="45"/>
      <c r="F646" s="13"/>
      <c r="G646" s="46" t="str">
        <f t="shared" ca="1" si="64"/>
        <v/>
      </c>
      <c r="H646" s="45"/>
      <c r="I646" s="45"/>
      <c r="J646" s="45"/>
      <c r="K646" s="45"/>
      <c r="L646" s="45"/>
      <c r="M646" s="48" t="str">
        <f t="shared" ca="1" si="65"/>
        <v/>
      </c>
      <c r="N646" s="49" t="str">
        <f t="shared" ca="1" si="66"/>
        <v/>
      </c>
      <c r="O646" s="47"/>
      <c r="P646" s="47"/>
    </row>
    <row r="647" spans="1:16" s="50" customFormat="1" x14ac:dyDescent="0.2">
      <c r="A647" s="44" t="s">
        <v>480</v>
      </c>
      <c r="B647" s="44" t="str">
        <f t="shared" ca="1" si="62"/>
        <v/>
      </c>
      <c r="C647" s="46" t="str">
        <f t="shared" ca="1" si="63"/>
        <v/>
      </c>
      <c r="D647" s="47"/>
      <c r="E647" s="45"/>
      <c r="F647" s="13"/>
      <c r="G647" s="46" t="str">
        <f t="shared" ca="1" si="64"/>
        <v/>
      </c>
      <c r="H647" s="45"/>
      <c r="I647" s="45"/>
      <c r="J647" s="45"/>
      <c r="K647" s="45"/>
      <c r="L647" s="45"/>
      <c r="M647" s="48" t="str">
        <f t="shared" ca="1" si="65"/>
        <v/>
      </c>
      <c r="N647" s="49" t="str">
        <f t="shared" ca="1" si="66"/>
        <v/>
      </c>
      <c r="O647" s="47"/>
      <c r="P647" s="47"/>
    </row>
    <row r="648" spans="1:16" s="50" customFormat="1" x14ac:dyDescent="0.2">
      <c r="A648" s="44" t="s">
        <v>481</v>
      </c>
      <c r="B648" s="44" t="str">
        <f t="shared" ca="1" si="62"/>
        <v/>
      </c>
      <c r="C648" s="46" t="str">
        <f t="shared" ca="1" si="63"/>
        <v/>
      </c>
      <c r="D648" s="47"/>
      <c r="E648" s="45"/>
      <c r="F648" s="13"/>
      <c r="G648" s="46" t="str">
        <f t="shared" ca="1" si="64"/>
        <v/>
      </c>
      <c r="H648" s="45"/>
      <c r="I648" s="45"/>
      <c r="J648" s="45"/>
      <c r="K648" s="45"/>
      <c r="L648" s="45"/>
      <c r="M648" s="48" t="str">
        <f t="shared" ca="1" si="65"/>
        <v/>
      </c>
      <c r="N648" s="49" t="str">
        <f t="shared" ca="1" si="66"/>
        <v/>
      </c>
      <c r="O648" s="47"/>
      <c r="P648" s="47"/>
    </row>
    <row r="649" spans="1:16" s="50" customFormat="1" x14ac:dyDescent="0.2">
      <c r="A649" s="44" t="s">
        <v>482</v>
      </c>
      <c r="B649" s="44" t="str">
        <f t="shared" ca="1" si="62"/>
        <v/>
      </c>
      <c r="C649" s="46" t="str">
        <f t="shared" ca="1" si="63"/>
        <v/>
      </c>
      <c r="D649" s="47"/>
      <c r="E649" s="45"/>
      <c r="F649" s="13"/>
      <c r="G649" s="46" t="str">
        <f t="shared" ca="1" si="64"/>
        <v/>
      </c>
      <c r="H649" s="45"/>
      <c r="I649" s="45"/>
      <c r="J649" s="45"/>
      <c r="K649" s="45"/>
      <c r="L649" s="45"/>
      <c r="M649" s="48" t="str">
        <f t="shared" ca="1" si="65"/>
        <v/>
      </c>
      <c r="N649" s="49" t="str">
        <f t="shared" ca="1" si="66"/>
        <v/>
      </c>
      <c r="O649" s="47"/>
      <c r="P649" s="47"/>
    </row>
    <row r="650" spans="1:16" s="50" customFormat="1" x14ac:dyDescent="0.2">
      <c r="A650" s="44" t="s">
        <v>483</v>
      </c>
      <c r="B650" s="44" t="str">
        <f t="shared" ca="1" si="62"/>
        <v/>
      </c>
      <c r="C650" s="46" t="str">
        <f t="shared" ca="1" si="63"/>
        <v/>
      </c>
      <c r="D650" s="47"/>
      <c r="E650" s="45"/>
      <c r="F650" s="13"/>
      <c r="G650" s="46" t="str">
        <f t="shared" ca="1" si="64"/>
        <v/>
      </c>
      <c r="H650" s="45"/>
      <c r="I650" s="45"/>
      <c r="J650" s="45"/>
      <c r="K650" s="45"/>
      <c r="L650" s="45"/>
      <c r="M650" s="48" t="str">
        <f t="shared" ca="1" si="65"/>
        <v/>
      </c>
      <c r="N650" s="49" t="str">
        <f t="shared" ca="1" si="66"/>
        <v/>
      </c>
      <c r="O650" s="47"/>
      <c r="P650" s="47"/>
    </row>
    <row r="651" spans="1:16" s="50" customFormat="1" x14ac:dyDescent="0.2">
      <c r="A651" s="44" t="s">
        <v>484</v>
      </c>
      <c r="B651" s="44" t="str">
        <f t="shared" ca="1" si="62"/>
        <v/>
      </c>
      <c r="C651" s="46" t="str">
        <f t="shared" ca="1" si="63"/>
        <v/>
      </c>
      <c r="D651" s="47"/>
      <c r="E651" s="45"/>
      <c r="F651" s="13"/>
      <c r="G651" s="46" t="str">
        <f t="shared" ca="1" si="64"/>
        <v/>
      </c>
      <c r="H651" s="45"/>
      <c r="I651" s="45"/>
      <c r="J651" s="45"/>
      <c r="K651" s="45"/>
      <c r="L651" s="45"/>
      <c r="M651" s="48" t="str">
        <f t="shared" ca="1" si="65"/>
        <v/>
      </c>
      <c r="N651" s="49" t="str">
        <f t="shared" ca="1" si="66"/>
        <v/>
      </c>
      <c r="O651" s="47"/>
      <c r="P651" s="47"/>
    </row>
    <row r="652" spans="1:16" s="50" customFormat="1" x14ac:dyDescent="0.2">
      <c r="A652" s="44" t="s">
        <v>485</v>
      </c>
      <c r="B652" s="44" t="str">
        <f t="shared" ca="1" si="62"/>
        <v/>
      </c>
      <c r="C652" s="46" t="str">
        <f t="shared" ca="1" si="63"/>
        <v/>
      </c>
      <c r="D652" s="47"/>
      <c r="E652" s="45"/>
      <c r="F652" s="13"/>
      <c r="G652" s="46" t="str">
        <f t="shared" ca="1" si="64"/>
        <v/>
      </c>
      <c r="H652" s="45"/>
      <c r="I652" s="45"/>
      <c r="J652" s="45"/>
      <c r="K652" s="45"/>
      <c r="L652" s="45"/>
      <c r="M652" s="48" t="str">
        <f t="shared" ca="1" si="65"/>
        <v/>
      </c>
      <c r="N652" s="49" t="str">
        <f t="shared" ca="1" si="66"/>
        <v/>
      </c>
      <c r="O652" s="47"/>
      <c r="P652" s="47"/>
    </row>
    <row r="653" spans="1:16" s="50" customFormat="1" x14ac:dyDescent="0.2">
      <c r="A653" s="44" t="s">
        <v>486</v>
      </c>
      <c r="B653" s="44" t="str">
        <f t="shared" ca="1" si="62"/>
        <v/>
      </c>
      <c r="C653" s="46" t="str">
        <f t="shared" ca="1" si="63"/>
        <v/>
      </c>
      <c r="D653" s="47"/>
      <c r="E653" s="45"/>
      <c r="F653" s="13"/>
      <c r="G653" s="46" t="str">
        <f t="shared" ca="1" si="64"/>
        <v/>
      </c>
      <c r="H653" s="45"/>
      <c r="I653" s="45"/>
      <c r="J653" s="45"/>
      <c r="K653" s="45"/>
      <c r="L653" s="45"/>
      <c r="M653" s="48" t="str">
        <f t="shared" ca="1" si="65"/>
        <v/>
      </c>
      <c r="N653" s="49" t="str">
        <f t="shared" ca="1" si="66"/>
        <v/>
      </c>
      <c r="O653" s="47"/>
      <c r="P653" s="47"/>
    </row>
    <row r="654" spans="1:16" s="50" customFormat="1" x14ac:dyDescent="0.2">
      <c r="A654" s="44" t="s">
        <v>487</v>
      </c>
      <c r="B654" s="44" t="str">
        <f t="shared" ca="1" si="62"/>
        <v/>
      </c>
      <c r="C654" s="46" t="str">
        <f t="shared" ca="1" si="63"/>
        <v/>
      </c>
      <c r="D654" s="47"/>
      <c r="E654" s="45"/>
      <c r="F654" s="13"/>
      <c r="G654" s="46" t="str">
        <f t="shared" ca="1" si="64"/>
        <v/>
      </c>
      <c r="H654" s="45"/>
      <c r="I654" s="45"/>
      <c r="J654" s="45"/>
      <c r="K654" s="45"/>
      <c r="L654" s="45"/>
      <c r="M654" s="48" t="str">
        <f t="shared" ca="1" si="65"/>
        <v/>
      </c>
      <c r="N654" s="49" t="str">
        <f t="shared" ca="1" si="66"/>
        <v/>
      </c>
      <c r="O654" s="47"/>
      <c r="P654" s="47"/>
    </row>
    <row r="655" spans="1:16" s="50" customFormat="1" x14ac:dyDescent="0.2">
      <c r="A655" s="44" t="s">
        <v>488</v>
      </c>
      <c r="B655" s="44" t="str">
        <f t="shared" ca="1" si="62"/>
        <v/>
      </c>
      <c r="C655" s="46" t="str">
        <f t="shared" ca="1" si="63"/>
        <v/>
      </c>
      <c r="D655" s="47"/>
      <c r="E655" s="45"/>
      <c r="F655" s="13"/>
      <c r="G655" s="46" t="str">
        <f t="shared" ca="1" si="64"/>
        <v/>
      </c>
      <c r="H655" s="45"/>
      <c r="I655" s="45"/>
      <c r="J655" s="45"/>
      <c r="K655" s="45"/>
      <c r="L655" s="45"/>
      <c r="M655" s="48" t="str">
        <f t="shared" ca="1" si="65"/>
        <v/>
      </c>
      <c r="N655" s="49" t="str">
        <f t="shared" ca="1" si="66"/>
        <v/>
      </c>
      <c r="O655" s="47"/>
      <c r="P655" s="47"/>
    </row>
    <row r="656" spans="1:16" s="50" customFormat="1" x14ac:dyDescent="0.2">
      <c r="A656" s="44" t="s">
        <v>489</v>
      </c>
      <c r="B656" s="44" t="str">
        <f t="shared" ca="1" si="62"/>
        <v/>
      </c>
      <c r="C656" s="46" t="str">
        <f t="shared" ca="1" si="63"/>
        <v/>
      </c>
      <c r="D656" s="47"/>
      <c r="E656" s="45"/>
      <c r="F656" s="13"/>
      <c r="G656" s="46" t="str">
        <f t="shared" ca="1" si="64"/>
        <v/>
      </c>
      <c r="H656" s="45"/>
      <c r="I656" s="45"/>
      <c r="J656" s="45"/>
      <c r="K656" s="45"/>
      <c r="L656" s="45"/>
      <c r="M656" s="48" t="str">
        <f t="shared" ca="1" si="65"/>
        <v/>
      </c>
      <c r="N656" s="49" t="str">
        <f t="shared" ca="1" si="66"/>
        <v/>
      </c>
      <c r="O656" s="47"/>
      <c r="P656" s="47"/>
    </row>
    <row r="657" spans="1:16" s="50" customFormat="1" x14ac:dyDescent="0.2">
      <c r="A657" s="44" t="s">
        <v>490</v>
      </c>
      <c r="B657" s="44" t="str">
        <f t="shared" ca="1" si="62"/>
        <v/>
      </c>
      <c r="C657" s="46" t="str">
        <f t="shared" ca="1" si="63"/>
        <v/>
      </c>
      <c r="D657" s="47"/>
      <c r="E657" s="45"/>
      <c r="F657" s="13"/>
      <c r="G657" s="46" t="str">
        <f t="shared" ca="1" si="64"/>
        <v/>
      </c>
      <c r="H657" s="45"/>
      <c r="I657" s="45"/>
      <c r="J657" s="45"/>
      <c r="K657" s="45"/>
      <c r="L657" s="45"/>
      <c r="M657" s="48" t="str">
        <f t="shared" ca="1" si="65"/>
        <v/>
      </c>
      <c r="N657" s="49" t="str">
        <f t="shared" ca="1" si="66"/>
        <v/>
      </c>
      <c r="O657" s="47"/>
      <c r="P657" s="47"/>
    </row>
    <row r="658" spans="1:16" s="50" customFormat="1" x14ac:dyDescent="0.2">
      <c r="A658" s="44" t="s">
        <v>491</v>
      </c>
      <c r="B658" s="44" t="str">
        <f t="shared" ca="1" si="62"/>
        <v/>
      </c>
      <c r="C658" s="46" t="str">
        <f t="shared" ca="1" si="63"/>
        <v/>
      </c>
      <c r="D658" s="47"/>
      <c r="E658" s="45"/>
      <c r="F658" s="13"/>
      <c r="G658" s="46" t="str">
        <f t="shared" ca="1" si="64"/>
        <v/>
      </c>
      <c r="H658" s="45"/>
      <c r="I658" s="45"/>
      <c r="J658" s="45"/>
      <c r="K658" s="45"/>
      <c r="L658" s="45"/>
      <c r="M658" s="48" t="str">
        <f t="shared" ca="1" si="65"/>
        <v/>
      </c>
      <c r="N658" s="49" t="str">
        <f t="shared" ca="1" si="66"/>
        <v/>
      </c>
      <c r="O658" s="47"/>
      <c r="P658" s="47"/>
    </row>
    <row r="659" spans="1:16" s="50" customFormat="1" x14ac:dyDescent="0.2">
      <c r="A659" s="44" t="s">
        <v>492</v>
      </c>
      <c r="B659" s="44" t="str">
        <f t="shared" ca="1" si="62"/>
        <v/>
      </c>
      <c r="C659" s="46" t="str">
        <f t="shared" ca="1" si="63"/>
        <v/>
      </c>
      <c r="D659" s="47"/>
      <c r="E659" s="45"/>
      <c r="F659" s="13"/>
      <c r="G659" s="46" t="str">
        <f t="shared" ca="1" si="64"/>
        <v/>
      </c>
      <c r="H659" s="45"/>
      <c r="I659" s="45"/>
      <c r="J659" s="45"/>
      <c r="K659" s="45"/>
      <c r="L659" s="45"/>
      <c r="M659" s="48" t="str">
        <f t="shared" ca="1" si="65"/>
        <v/>
      </c>
      <c r="N659" s="49" t="str">
        <f t="shared" ca="1" si="66"/>
        <v/>
      </c>
      <c r="O659" s="47"/>
      <c r="P659" s="47"/>
    </row>
    <row r="660" spans="1:16" s="50" customFormat="1" x14ac:dyDescent="0.2">
      <c r="A660" s="44" t="s">
        <v>493</v>
      </c>
      <c r="B660" s="44" t="str">
        <f t="shared" ca="1" si="62"/>
        <v/>
      </c>
      <c r="C660" s="46" t="str">
        <f t="shared" ca="1" si="63"/>
        <v/>
      </c>
      <c r="D660" s="47"/>
      <c r="E660" s="45"/>
      <c r="F660" s="13"/>
      <c r="G660" s="46" t="str">
        <f t="shared" ca="1" si="64"/>
        <v/>
      </c>
      <c r="H660" s="45"/>
      <c r="I660" s="45"/>
      <c r="J660" s="45"/>
      <c r="K660" s="45"/>
      <c r="L660" s="45"/>
      <c r="M660" s="48" t="str">
        <f t="shared" ca="1" si="65"/>
        <v/>
      </c>
      <c r="N660" s="49" t="str">
        <f t="shared" ca="1" si="66"/>
        <v/>
      </c>
      <c r="O660" s="47"/>
      <c r="P660" s="47"/>
    </row>
    <row r="661" spans="1:16" s="50" customFormat="1" x14ac:dyDescent="0.2">
      <c r="A661" s="44" t="s">
        <v>494</v>
      </c>
      <c r="B661" s="44" t="str">
        <f t="shared" ca="1" si="62"/>
        <v/>
      </c>
      <c r="C661" s="46" t="str">
        <f t="shared" ca="1" si="63"/>
        <v/>
      </c>
      <c r="D661" s="47"/>
      <c r="E661" s="45"/>
      <c r="F661" s="13"/>
      <c r="G661" s="46" t="str">
        <f t="shared" ca="1" si="64"/>
        <v/>
      </c>
      <c r="H661" s="45"/>
      <c r="I661" s="45"/>
      <c r="J661" s="45"/>
      <c r="K661" s="45"/>
      <c r="L661" s="45"/>
      <c r="M661" s="48" t="str">
        <f t="shared" ca="1" si="65"/>
        <v/>
      </c>
      <c r="N661" s="49" t="str">
        <f t="shared" ca="1" si="66"/>
        <v/>
      </c>
      <c r="O661" s="47"/>
      <c r="P661" s="47"/>
    </row>
    <row r="662" spans="1:16" s="50" customFormat="1" x14ac:dyDescent="0.2">
      <c r="A662" s="44" t="s">
        <v>495</v>
      </c>
      <c r="B662" s="44" t="str">
        <f t="shared" ca="1" si="62"/>
        <v/>
      </c>
      <c r="C662" s="46" t="str">
        <f t="shared" ca="1" si="63"/>
        <v/>
      </c>
      <c r="D662" s="47"/>
      <c r="E662" s="45"/>
      <c r="F662" s="13"/>
      <c r="G662" s="46" t="str">
        <f t="shared" ca="1" si="64"/>
        <v/>
      </c>
      <c r="H662" s="45"/>
      <c r="I662" s="45"/>
      <c r="J662" s="45"/>
      <c r="K662" s="45"/>
      <c r="L662" s="45"/>
      <c r="M662" s="48" t="str">
        <f t="shared" ca="1" si="65"/>
        <v/>
      </c>
      <c r="N662" s="49" t="str">
        <f t="shared" ca="1" si="66"/>
        <v/>
      </c>
      <c r="O662" s="47"/>
      <c r="P662" s="47"/>
    </row>
    <row r="663" spans="1:16" s="50" customFormat="1" x14ac:dyDescent="0.2">
      <c r="A663" s="44" t="s">
        <v>496</v>
      </c>
      <c r="B663" s="44" t="str">
        <f t="shared" ca="1" si="62"/>
        <v/>
      </c>
      <c r="C663" s="46" t="str">
        <f t="shared" ca="1" si="63"/>
        <v/>
      </c>
      <c r="D663" s="47"/>
      <c r="E663" s="45"/>
      <c r="F663" s="13"/>
      <c r="G663" s="46" t="str">
        <f t="shared" ca="1" si="64"/>
        <v/>
      </c>
      <c r="H663" s="45"/>
      <c r="I663" s="45"/>
      <c r="J663" s="45"/>
      <c r="K663" s="45"/>
      <c r="L663" s="45"/>
      <c r="M663" s="48" t="str">
        <f t="shared" ca="1" si="65"/>
        <v/>
      </c>
      <c r="N663" s="49" t="str">
        <f t="shared" ca="1" si="66"/>
        <v/>
      </c>
      <c r="O663" s="47"/>
      <c r="P663" s="47"/>
    </row>
    <row r="664" spans="1:16" s="50" customFormat="1" x14ac:dyDescent="0.2">
      <c r="A664" s="44" t="s">
        <v>497</v>
      </c>
      <c r="B664" s="44" t="str">
        <f t="shared" ca="1" si="62"/>
        <v/>
      </c>
      <c r="C664" s="46" t="str">
        <f t="shared" ca="1" si="63"/>
        <v/>
      </c>
      <c r="D664" s="47"/>
      <c r="E664" s="45"/>
      <c r="F664" s="13"/>
      <c r="G664" s="46" t="str">
        <f t="shared" ca="1" si="64"/>
        <v/>
      </c>
      <c r="H664" s="45"/>
      <c r="I664" s="45"/>
      <c r="J664" s="45"/>
      <c r="K664" s="45"/>
      <c r="L664" s="45"/>
      <c r="M664" s="48" t="str">
        <f t="shared" ca="1" si="65"/>
        <v/>
      </c>
      <c r="N664" s="49" t="str">
        <f t="shared" ca="1" si="66"/>
        <v/>
      </c>
      <c r="O664" s="47"/>
      <c r="P664" s="47"/>
    </row>
    <row r="665" spans="1:16" s="50" customFormat="1" x14ac:dyDescent="0.2">
      <c r="A665" s="44" t="s">
        <v>498</v>
      </c>
      <c r="B665" s="44" t="str">
        <f t="shared" ca="1" si="62"/>
        <v/>
      </c>
      <c r="C665" s="46" t="str">
        <f t="shared" ca="1" si="63"/>
        <v/>
      </c>
      <c r="D665" s="47"/>
      <c r="E665" s="45"/>
      <c r="F665" s="13"/>
      <c r="G665" s="46" t="str">
        <f t="shared" ca="1" si="64"/>
        <v/>
      </c>
      <c r="H665" s="45"/>
      <c r="I665" s="45"/>
      <c r="J665" s="45"/>
      <c r="K665" s="45"/>
      <c r="L665" s="45"/>
      <c r="M665" s="48" t="str">
        <f t="shared" ca="1" si="65"/>
        <v/>
      </c>
      <c r="N665" s="49" t="str">
        <f t="shared" ca="1" si="66"/>
        <v/>
      </c>
      <c r="O665" s="47"/>
      <c r="P665" s="47"/>
    </row>
    <row r="666" spans="1:16" s="50" customFormat="1" x14ac:dyDescent="0.2">
      <c r="A666" s="44" t="s">
        <v>499</v>
      </c>
      <c r="B666" s="44" t="str">
        <f t="shared" ca="1" si="62"/>
        <v/>
      </c>
      <c r="C666" s="46" t="str">
        <f t="shared" ca="1" si="63"/>
        <v/>
      </c>
      <c r="D666" s="47"/>
      <c r="E666" s="45"/>
      <c r="F666" s="13"/>
      <c r="G666" s="46" t="str">
        <f t="shared" ca="1" si="64"/>
        <v/>
      </c>
      <c r="H666" s="45"/>
      <c r="I666" s="45"/>
      <c r="J666" s="45"/>
      <c r="K666" s="45"/>
      <c r="L666" s="45"/>
      <c r="M666" s="48" t="str">
        <f t="shared" ca="1" si="65"/>
        <v/>
      </c>
      <c r="N666" s="49" t="str">
        <f t="shared" ca="1" si="66"/>
        <v/>
      </c>
      <c r="O666" s="47"/>
      <c r="P666" s="47"/>
    </row>
    <row r="667" spans="1:16" s="50" customFormat="1" x14ac:dyDescent="0.2">
      <c r="A667" s="44" t="s">
        <v>500</v>
      </c>
      <c r="B667" s="44" t="str">
        <f t="shared" ca="1" si="62"/>
        <v/>
      </c>
      <c r="C667" s="46" t="str">
        <f t="shared" ca="1" si="63"/>
        <v/>
      </c>
      <c r="D667" s="47"/>
      <c r="E667" s="45"/>
      <c r="F667" s="13"/>
      <c r="G667" s="46" t="str">
        <f t="shared" ca="1" si="64"/>
        <v/>
      </c>
      <c r="H667" s="45"/>
      <c r="I667" s="45"/>
      <c r="J667" s="45"/>
      <c r="K667" s="45"/>
      <c r="L667" s="45"/>
      <c r="M667" s="48" t="str">
        <f t="shared" ca="1" si="65"/>
        <v/>
      </c>
      <c r="N667" s="49" t="str">
        <f t="shared" ca="1" si="66"/>
        <v/>
      </c>
      <c r="O667" s="47"/>
      <c r="P667" s="47"/>
    </row>
    <row r="668" spans="1:16" s="50" customFormat="1" x14ac:dyDescent="0.2">
      <c r="A668" s="44" t="s">
        <v>501</v>
      </c>
      <c r="B668" s="44" t="str">
        <f t="shared" ca="1" si="62"/>
        <v/>
      </c>
      <c r="C668" s="46" t="str">
        <f t="shared" ca="1" si="63"/>
        <v/>
      </c>
      <c r="D668" s="47"/>
      <c r="E668" s="45"/>
      <c r="F668" s="13"/>
      <c r="G668" s="46" t="str">
        <f t="shared" ca="1" si="64"/>
        <v/>
      </c>
      <c r="H668" s="45"/>
      <c r="I668" s="45"/>
      <c r="J668" s="45"/>
      <c r="K668" s="45"/>
      <c r="L668" s="45"/>
      <c r="M668" s="48" t="str">
        <f t="shared" ca="1" si="65"/>
        <v/>
      </c>
      <c r="N668" s="49" t="str">
        <f t="shared" ca="1" si="66"/>
        <v/>
      </c>
      <c r="O668" s="47"/>
      <c r="P668" s="47"/>
    </row>
    <row r="669" spans="1:16" s="50" customFormat="1" x14ac:dyDescent="0.2">
      <c r="A669" s="44" t="s">
        <v>502</v>
      </c>
      <c r="B669" s="44" t="str">
        <f t="shared" ca="1" si="62"/>
        <v/>
      </c>
      <c r="C669" s="46" t="str">
        <f t="shared" ca="1" si="63"/>
        <v/>
      </c>
      <c r="D669" s="47"/>
      <c r="E669" s="45"/>
      <c r="F669" s="13"/>
      <c r="G669" s="46" t="str">
        <f t="shared" ca="1" si="64"/>
        <v/>
      </c>
      <c r="H669" s="45"/>
      <c r="I669" s="45"/>
      <c r="J669" s="45"/>
      <c r="K669" s="45"/>
      <c r="L669" s="45"/>
      <c r="M669" s="48" t="str">
        <f t="shared" ca="1" si="65"/>
        <v/>
      </c>
      <c r="N669" s="49" t="str">
        <f t="shared" ca="1" si="66"/>
        <v/>
      </c>
      <c r="O669" s="47"/>
      <c r="P669" s="47"/>
    </row>
    <row r="670" spans="1:16" s="50" customFormat="1" x14ac:dyDescent="0.2">
      <c r="A670" s="44" t="s">
        <v>503</v>
      </c>
      <c r="B670" s="44" t="str">
        <f t="shared" ca="1" si="62"/>
        <v/>
      </c>
      <c r="C670" s="46" t="str">
        <f t="shared" ca="1" si="63"/>
        <v/>
      </c>
      <c r="D670" s="47"/>
      <c r="E670" s="45"/>
      <c r="F670" s="13"/>
      <c r="G670" s="46" t="str">
        <f t="shared" ca="1" si="64"/>
        <v/>
      </c>
      <c r="H670" s="45"/>
      <c r="I670" s="45"/>
      <c r="J670" s="45"/>
      <c r="K670" s="45"/>
      <c r="L670" s="45"/>
      <c r="M670" s="48" t="str">
        <f t="shared" ca="1" si="65"/>
        <v/>
      </c>
      <c r="N670" s="49" t="str">
        <f t="shared" ca="1" si="66"/>
        <v/>
      </c>
      <c r="O670" s="47"/>
      <c r="P670" s="47"/>
    </row>
    <row r="671" spans="1:16" s="50" customFormat="1" x14ac:dyDescent="0.2">
      <c r="A671" s="44" t="s">
        <v>504</v>
      </c>
      <c r="B671" s="44" t="str">
        <f t="shared" ca="1" si="62"/>
        <v/>
      </c>
      <c r="C671" s="46" t="str">
        <f t="shared" ca="1" si="63"/>
        <v/>
      </c>
      <c r="D671" s="47"/>
      <c r="E671" s="45"/>
      <c r="F671" s="13"/>
      <c r="G671" s="46" t="str">
        <f t="shared" ca="1" si="64"/>
        <v/>
      </c>
      <c r="H671" s="45"/>
      <c r="I671" s="45"/>
      <c r="J671" s="45"/>
      <c r="K671" s="45"/>
      <c r="L671" s="45"/>
      <c r="M671" s="48" t="str">
        <f t="shared" ca="1" si="65"/>
        <v/>
      </c>
      <c r="N671" s="49" t="str">
        <f t="shared" ca="1" si="66"/>
        <v/>
      </c>
      <c r="O671" s="47"/>
      <c r="P671" s="47"/>
    </row>
    <row r="672" spans="1:16" s="50" customFormat="1" x14ac:dyDescent="0.2">
      <c r="A672" s="44" t="s">
        <v>505</v>
      </c>
      <c r="B672" s="44" t="str">
        <f t="shared" ca="1" si="62"/>
        <v/>
      </c>
      <c r="C672" s="46" t="str">
        <f t="shared" ca="1" si="63"/>
        <v/>
      </c>
      <c r="D672" s="47"/>
      <c r="E672" s="45"/>
      <c r="F672" s="13"/>
      <c r="G672" s="46" t="str">
        <f t="shared" ca="1" si="64"/>
        <v/>
      </c>
      <c r="H672" s="45"/>
      <c r="I672" s="45"/>
      <c r="J672" s="45"/>
      <c r="K672" s="45"/>
      <c r="L672" s="45"/>
      <c r="M672" s="48" t="str">
        <f t="shared" ca="1" si="65"/>
        <v/>
      </c>
      <c r="N672" s="49" t="str">
        <f t="shared" ca="1" si="66"/>
        <v/>
      </c>
      <c r="O672" s="47"/>
      <c r="P672" s="47"/>
    </row>
    <row r="673" spans="1:16" s="50" customFormat="1" x14ac:dyDescent="0.2">
      <c r="A673" s="44" t="s">
        <v>506</v>
      </c>
      <c r="B673" s="44" t="str">
        <f t="shared" ca="1" si="62"/>
        <v/>
      </c>
      <c r="C673" s="46" t="str">
        <f t="shared" ca="1" si="63"/>
        <v/>
      </c>
      <c r="D673" s="47"/>
      <c r="E673" s="45"/>
      <c r="F673" s="13"/>
      <c r="G673" s="46" t="str">
        <f t="shared" ca="1" si="64"/>
        <v/>
      </c>
      <c r="H673" s="45"/>
      <c r="I673" s="45"/>
      <c r="J673" s="45"/>
      <c r="K673" s="45"/>
      <c r="L673" s="45"/>
      <c r="M673" s="48" t="str">
        <f t="shared" ca="1" si="65"/>
        <v/>
      </c>
      <c r="N673" s="49" t="str">
        <f t="shared" ca="1" si="66"/>
        <v/>
      </c>
      <c r="O673" s="47"/>
      <c r="P673" s="47"/>
    </row>
    <row r="674" spans="1:16" s="50" customFormat="1" x14ac:dyDescent="0.2">
      <c r="A674" s="44" t="s">
        <v>507</v>
      </c>
      <c r="B674" s="44" t="str">
        <f t="shared" ca="1" si="62"/>
        <v/>
      </c>
      <c r="C674" s="46" t="str">
        <f t="shared" ca="1" si="63"/>
        <v/>
      </c>
      <c r="D674" s="47"/>
      <c r="E674" s="45"/>
      <c r="F674" s="13"/>
      <c r="G674" s="46" t="str">
        <f t="shared" ca="1" si="64"/>
        <v/>
      </c>
      <c r="H674" s="45"/>
      <c r="I674" s="45"/>
      <c r="J674" s="45"/>
      <c r="K674" s="45"/>
      <c r="L674" s="45"/>
      <c r="M674" s="48" t="str">
        <f t="shared" ca="1" si="65"/>
        <v/>
      </c>
      <c r="N674" s="49" t="str">
        <f t="shared" ca="1" si="66"/>
        <v/>
      </c>
      <c r="O674" s="47"/>
      <c r="P674" s="47"/>
    </row>
    <row r="675" spans="1:16" s="50" customFormat="1" x14ac:dyDescent="0.2">
      <c r="A675" s="44" t="s">
        <v>508</v>
      </c>
      <c r="B675" s="44" t="str">
        <f t="shared" ca="1" si="62"/>
        <v/>
      </c>
      <c r="C675" s="46" t="str">
        <f t="shared" ca="1" si="63"/>
        <v/>
      </c>
      <c r="D675" s="47"/>
      <c r="E675" s="45"/>
      <c r="F675" s="13"/>
      <c r="G675" s="46" t="str">
        <f t="shared" ca="1" si="64"/>
        <v/>
      </c>
      <c r="H675" s="45"/>
      <c r="I675" s="45"/>
      <c r="J675" s="45"/>
      <c r="K675" s="45"/>
      <c r="L675" s="45"/>
      <c r="M675" s="48" t="str">
        <f t="shared" ca="1" si="65"/>
        <v/>
      </c>
      <c r="N675" s="49" t="str">
        <f t="shared" ca="1" si="66"/>
        <v/>
      </c>
      <c r="O675" s="47"/>
      <c r="P675" s="47"/>
    </row>
    <row r="676" spans="1:16" s="50" customFormat="1" x14ac:dyDescent="0.2">
      <c r="A676" s="44" t="s">
        <v>509</v>
      </c>
      <c r="B676" s="44" t="str">
        <f t="shared" ca="1" si="62"/>
        <v/>
      </c>
      <c r="C676" s="46" t="str">
        <f t="shared" ca="1" si="63"/>
        <v/>
      </c>
      <c r="D676" s="47"/>
      <c r="E676" s="45"/>
      <c r="F676" s="13"/>
      <c r="G676" s="46" t="str">
        <f t="shared" ca="1" si="64"/>
        <v/>
      </c>
      <c r="H676" s="45"/>
      <c r="I676" s="45"/>
      <c r="J676" s="45"/>
      <c r="K676" s="45"/>
      <c r="L676" s="45"/>
      <c r="M676" s="48" t="str">
        <f t="shared" ca="1" si="65"/>
        <v/>
      </c>
      <c r="N676" s="49" t="str">
        <f t="shared" ca="1" si="66"/>
        <v/>
      </c>
      <c r="O676" s="47"/>
      <c r="P676" s="47"/>
    </row>
    <row r="677" spans="1:16" s="50" customFormat="1" x14ac:dyDescent="0.2">
      <c r="A677" s="44" t="s">
        <v>510</v>
      </c>
      <c r="B677" s="44" t="str">
        <f t="shared" ca="1" si="62"/>
        <v/>
      </c>
      <c r="C677" s="46" t="str">
        <f t="shared" ca="1" si="63"/>
        <v/>
      </c>
      <c r="D677" s="47"/>
      <c r="E677" s="45"/>
      <c r="F677" s="13"/>
      <c r="G677" s="46" t="str">
        <f t="shared" ca="1" si="64"/>
        <v/>
      </c>
      <c r="H677" s="45"/>
      <c r="I677" s="45"/>
      <c r="J677" s="45"/>
      <c r="K677" s="45"/>
      <c r="L677" s="45"/>
      <c r="M677" s="48" t="str">
        <f t="shared" ca="1" si="65"/>
        <v/>
      </c>
      <c r="N677" s="49" t="str">
        <f t="shared" ca="1" si="66"/>
        <v/>
      </c>
      <c r="O677" s="47"/>
      <c r="P677" s="47"/>
    </row>
    <row r="678" spans="1:16" s="50" customFormat="1" x14ac:dyDescent="0.2">
      <c r="A678" s="44" t="s">
        <v>511</v>
      </c>
      <c r="B678" s="44" t="str">
        <f t="shared" ca="1" si="62"/>
        <v/>
      </c>
      <c r="C678" s="46" t="str">
        <f t="shared" ca="1" si="63"/>
        <v/>
      </c>
      <c r="D678" s="47"/>
      <c r="E678" s="45"/>
      <c r="F678" s="13"/>
      <c r="G678" s="46" t="str">
        <f t="shared" ca="1" si="64"/>
        <v/>
      </c>
      <c r="H678" s="45"/>
      <c r="I678" s="45"/>
      <c r="J678" s="45"/>
      <c r="K678" s="45"/>
      <c r="L678" s="45"/>
      <c r="M678" s="48" t="str">
        <f t="shared" ca="1" si="65"/>
        <v/>
      </c>
      <c r="N678" s="49" t="str">
        <f t="shared" ca="1" si="66"/>
        <v/>
      </c>
      <c r="O678" s="47"/>
      <c r="P678" s="47"/>
    </row>
    <row r="679" spans="1:16" s="50" customFormat="1" x14ac:dyDescent="0.2">
      <c r="A679" s="44" t="s">
        <v>512</v>
      </c>
      <c r="B679" s="44" t="str">
        <f t="shared" ca="1" si="62"/>
        <v/>
      </c>
      <c r="C679" s="46" t="str">
        <f t="shared" ca="1" si="63"/>
        <v/>
      </c>
      <c r="D679" s="47"/>
      <c r="E679" s="45"/>
      <c r="F679" s="13"/>
      <c r="G679" s="46" t="str">
        <f t="shared" ca="1" si="64"/>
        <v/>
      </c>
      <c r="H679" s="45"/>
      <c r="I679" s="45"/>
      <c r="J679" s="45"/>
      <c r="K679" s="45"/>
      <c r="L679" s="45"/>
      <c r="M679" s="48" t="str">
        <f t="shared" ca="1" si="65"/>
        <v/>
      </c>
      <c r="N679" s="49" t="str">
        <f t="shared" ca="1" si="66"/>
        <v/>
      </c>
      <c r="O679" s="47"/>
      <c r="P679" s="47"/>
    </row>
    <row r="680" spans="1:16" s="50" customFormat="1" x14ac:dyDescent="0.2">
      <c r="A680" s="44" t="s">
        <v>513</v>
      </c>
      <c r="B680" s="44" t="str">
        <f t="shared" ca="1" si="62"/>
        <v/>
      </c>
      <c r="C680" s="46" t="str">
        <f t="shared" ca="1" si="63"/>
        <v/>
      </c>
      <c r="D680" s="47"/>
      <c r="E680" s="45"/>
      <c r="F680" s="13"/>
      <c r="G680" s="46" t="str">
        <f t="shared" ca="1" si="64"/>
        <v/>
      </c>
      <c r="H680" s="45"/>
      <c r="I680" s="45"/>
      <c r="J680" s="45"/>
      <c r="K680" s="45"/>
      <c r="L680" s="45"/>
      <c r="M680" s="48" t="str">
        <f t="shared" ca="1" si="65"/>
        <v/>
      </c>
      <c r="N680" s="49" t="str">
        <f t="shared" ca="1" si="66"/>
        <v/>
      </c>
      <c r="O680" s="47"/>
      <c r="P680" s="47"/>
    </row>
    <row r="681" spans="1:16" s="50" customFormat="1" x14ac:dyDescent="0.2">
      <c r="A681" s="44" t="s">
        <v>514</v>
      </c>
      <c r="B681" s="44" t="str">
        <f t="shared" ca="1" si="62"/>
        <v/>
      </c>
      <c r="C681" s="46" t="str">
        <f t="shared" ca="1" si="63"/>
        <v/>
      </c>
      <c r="D681" s="47"/>
      <c r="E681" s="45"/>
      <c r="F681" s="13"/>
      <c r="G681" s="46" t="str">
        <f t="shared" ca="1" si="64"/>
        <v/>
      </c>
      <c r="H681" s="45"/>
      <c r="I681" s="45"/>
      <c r="J681" s="45"/>
      <c r="K681" s="45"/>
      <c r="L681" s="45"/>
      <c r="M681" s="48" t="str">
        <f t="shared" ca="1" si="65"/>
        <v/>
      </c>
      <c r="N681" s="49" t="str">
        <f t="shared" ca="1" si="66"/>
        <v/>
      </c>
      <c r="O681" s="47"/>
      <c r="P681" s="47"/>
    </row>
    <row r="682" spans="1:16" s="50" customFormat="1" x14ac:dyDescent="0.2">
      <c r="A682" s="44" t="s">
        <v>515</v>
      </c>
      <c r="B682" s="44" t="str">
        <f t="shared" ca="1" si="62"/>
        <v/>
      </c>
      <c r="C682" s="46" t="str">
        <f t="shared" ca="1" si="63"/>
        <v/>
      </c>
      <c r="D682" s="47"/>
      <c r="E682" s="45"/>
      <c r="F682" s="13"/>
      <c r="G682" s="46" t="str">
        <f t="shared" ca="1" si="64"/>
        <v/>
      </c>
      <c r="H682" s="45"/>
      <c r="I682" s="45"/>
      <c r="J682" s="45"/>
      <c r="K682" s="45"/>
      <c r="L682" s="45"/>
      <c r="M682" s="48" t="str">
        <f t="shared" ca="1" si="65"/>
        <v/>
      </c>
      <c r="N682" s="49" t="str">
        <f t="shared" ca="1" si="66"/>
        <v/>
      </c>
      <c r="O682" s="47"/>
      <c r="P682" s="47"/>
    </row>
    <row r="683" spans="1:16" s="50" customFormat="1" x14ac:dyDescent="0.2">
      <c r="A683" s="44" t="s">
        <v>516</v>
      </c>
      <c r="B683" s="44" t="str">
        <f t="shared" ca="1" si="62"/>
        <v/>
      </c>
      <c r="C683" s="46" t="str">
        <f t="shared" ca="1" si="63"/>
        <v/>
      </c>
      <c r="D683" s="47"/>
      <c r="E683" s="45"/>
      <c r="F683" s="13"/>
      <c r="G683" s="46" t="str">
        <f t="shared" ca="1" si="64"/>
        <v/>
      </c>
      <c r="H683" s="45"/>
      <c r="I683" s="45"/>
      <c r="J683" s="45"/>
      <c r="K683" s="45"/>
      <c r="L683" s="45"/>
      <c r="M683" s="48" t="str">
        <f t="shared" ca="1" si="65"/>
        <v/>
      </c>
      <c r="N683" s="49" t="str">
        <f t="shared" ca="1" si="66"/>
        <v/>
      </c>
      <c r="O683" s="47"/>
      <c r="P683" s="47"/>
    </row>
    <row r="684" spans="1:16" s="50" customFormat="1" x14ac:dyDescent="0.2">
      <c r="A684" s="44" t="s">
        <v>517</v>
      </c>
      <c r="B684" s="44" t="str">
        <f t="shared" ca="1" si="62"/>
        <v/>
      </c>
      <c r="C684" s="46" t="str">
        <f t="shared" ca="1" si="63"/>
        <v/>
      </c>
      <c r="D684" s="47"/>
      <c r="E684" s="45"/>
      <c r="F684" s="13"/>
      <c r="G684" s="46" t="str">
        <f t="shared" ca="1" si="64"/>
        <v/>
      </c>
      <c r="H684" s="45"/>
      <c r="I684" s="45"/>
      <c r="J684" s="45"/>
      <c r="K684" s="45"/>
      <c r="L684" s="45"/>
      <c r="M684" s="48" t="str">
        <f t="shared" ca="1" si="65"/>
        <v/>
      </c>
      <c r="N684" s="49" t="str">
        <f t="shared" ca="1" si="66"/>
        <v/>
      </c>
      <c r="O684" s="47"/>
      <c r="P684" s="47"/>
    </row>
    <row r="685" spans="1:16" s="50" customFormat="1" x14ac:dyDescent="0.2">
      <c r="A685" s="44" t="s">
        <v>518</v>
      </c>
      <c r="B685" s="44" t="str">
        <f t="shared" ca="1" si="62"/>
        <v/>
      </c>
      <c r="C685" s="46" t="str">
        <f t="shared" ca="1" si="63"/>
        <v/>
      </c>
      <c r="D685" s="47"/>
      <c r="E685" s="45"/>
      <c r="F685" s="13"/>
      <c r="G685" s="46" t="str">
        <f t="shared" ca="1" si="64"/>
        <v/>
      </c>
      <c r="H685" s="45"/>
      <c r="I685" s="45"/>
      <c r="J685" s="45"/>
      <c r="K685" s="45"/>
      <c r="L685" s="45"/>
      <c r="M685" s="48" t="str">
        <f t="shared" ca="1" si="65"/>
        <v/>
      </c>
      <c r="N685" s="49" t="str">
        <f t="shared" ca="1" si="66"/>
        <v/>
      </c>
      <c r="O685" s="47"/>
      <c r="P685" s="47"/>
    </row>
    <row r="686" spans="1:16" s="50" customFormat="1" x14ac:dyDescent="0.2">
      <c r="A686" s="44" t="s">
        <v>519</v>
      </c>
      <c r="B686" s="44" t="str">
        <f t="shared" ca="1" si="62"/>
        <v/>
      </c>
      <c r="C686" s="46" t="str">
        <f t="shared" ca="1" si="63"/>
        <v/>
      </c>
      <c r="D686" s="47"/>
      <c r="E686" s="45"/>
      <c r="F686" s="13"/>
      <c r="G686" s="46" t="str">
        <f t="shared" ca="1" si="64"/>
        <v/>
      </c>
      <c r="H686" s="45"/>
      <c r="I686" s="45"/>
      <c r="J686" s="45"/>
      <c r="K686" s="45"/>
      <c r="L686" s="45"/>
      <c r="M686" s="48" t="str">
        <f t="shared" ca="1" si="65"/>
        <v/>
      </c>
      <c r="N686" s="49" t="str">
        <f t="shared" ca="1" si="66"/>
        <v/>
      </c>
      <c r="O686" s="47"/>
      <c r="P686" s="47"/>
    </row>
    <row r="687" spans="1:16" s="50" customFormat="1" x14ac:dyDescent="0.2">
      <c r="A687" s="44" t="s">
        <v>520</v>
      </c>
      <c r="B687" s="44" t="str">
        <f t="shared" ca="1" si="62"/>
        <v/>
      </c>
      <c r="C687" s="46" t="str">
        <f t="shared" ca="1" si="63"/>
        <v/>
      </c>
      <c r="D687" s="47"/>
      <c r="E687" s="45"/>
      <c r="F687" s="13"/>
      <c r="G687" s="46" t="str">
        <f t="shared" ca="1" si="64"/>
        <v/>
      </c>
      <c r="H687" s="45"/>
      <c r="I687" s="45"/>
      <c r="J687" s="45"/>
      <c r="K687" s="45"/>
      <c r="L687" s="45"/>
      <c r="M687" s="48" t="str">
        <f t="shared" ca="1" si="65"/>
        <v/>
      </c>
      <c r="N687" s="49" t="str">
        <f t="shared" ca="1" si="66"/>
        <v/>
      </c>
      <c r="O687" s="47"/>
      <c r="P687" s="47"/>
    </row>
    <row r="688" spans="1:16" s="50" customFormat="1" x14ac:dyDescent="0.2">
      <c r="A688" s="44" t="s">
        <v>521</v>
      </c>
      <c r="B688" s="44" t="str">
        <f t="shared" ca="1" si="62"/>
        <v/>
      </c>
      <c r="C688" s="46" t="str">
        <f t="shared" ca="1" si="63"/>
        <v/>
      </c>
      <c r="D688" s="47"/>
      <c r="E688" s="45"/>
      <c r="F688" s="13"/>
      <c r="G688" s="46" t="str">
        <f t="shared" ca="1" si="64"/>
        <v/>
      </c>
      <c r="H688" s="45"/>
      <c r="I688" s="45"/>
      <c r="J688" s="45"/>
      <c r="K688" s="45"/>
      <c r="L688" s="45"/>
      <c r="M688" s="48" t="str">
        <f t="shared" ca="1" si="65"/>
        <v/>
      </c>
      <c r="N688" s="49" t="str">
        <f t="shared" ca="1" si="66"/>
        <v/>
      </c>
      <c r="O688" s="47"/>
      <c r="P688" s="47"/>
    </row>
    <row r="689" spans="1:16" s="50" customFormat="1" x14ac:dyDescent="0.2">
      <c r="A689" s="44" t="s">
        <v>522</v>
      </c>
      <c r="B689" s="44" t="str">
        <f t="shared" ca="1" si="62"/>
        <v/>
      </c>
      <c r="C689" s="46" t="str">
        <f t="shared" ca="1" si="63"/>
        <v/>
      </c>
      <c r="D689" s="47"/>
      <c r="E689" s="45"/>
      <c r="F689" s="13"/>
      <c r="G689" s="46" t="str">
        <f t="shared" ca="1" si="64"/>
        <v/>
      </c>
      <c r="H689" s="45"/>
      <c r="I689" s="45"/>
      <c r="J689" s="45"/>
      <c r="K689" s="45"/>
      <c r="L689" s="45"/>
      <c r="M689" s="48" t="str">
        <f t="shared" ca="1" si="65"/>
        <v/>
      </c>
      <c r="N689" s="49" t="str">
        <f t="shared" ca="1" si="66"/>
        <v/>
      </c>
      <c r="O689" s="47"/>
      <c r="P689" s="47"/>
    </row>
    <row r="690" spans="1:16" s="50" customFormat="1" x14ac:dyDescent="0.2">
      <c r="A690" s="44" t="s">
        <v>523</v>
      </c>
      <c r="B690" s="44" t="str">
        <f t="shared" ca="1" si="62"/>
        <v/>
      </c>
      <c r="C690" s="46" t="str">
        <f t="shared" ca="1" si="63"/>
        <v/>
      </c>
      <c r="D690" s="47"/>
      <c r="E690" s="45"/>
      <c r="F690" s="13"/>
      <c r="G690" s="46" t="str">
        <f t="shared" ca="1" si="64"/>
        <v/>
      </c>
      <c r="H690" s="45"/>
      <c r="I690" s="45"/>
      <c r="J690" s="45"/>
      <c r="K690" s="45"/>
      <c r="L690" s="45"/>
      <c r="M690" s="48" t="str">
        <f t="shared" ca="1" si="65"/>
        <v/>
      </c>
      <c r="N690" s="49" t="str">
        <f t="shared" ca="1" si="66"/>
        <v/>
      </c>
      <c r="O690" s="47"/>
      <c r="P690" s="47"/>
    </row>
    <row r="691" spans="1:16" s="50" customFormat="1" x14ac:dyDescent="0.2">
      <c r="A691" s="44" t="s">
        <v>524</v>
      </c>
      <c r="B691" s="44" t="str">
        <f t="shared" ca="1" si="62"/>
        <v/>
      </c>
      <c r="C691" s="46" t="str">
        <f t="shared" ca="1" si="63"/>
        <v/>
      </c>
      <c r="D691" s="47"/>
      <c r="E691" s="45"/>
      <c r="F691" s="13"/>
      <c r="G691" s="46" t="str">
        <f t="shared" ca="1" si="64"/>
        <v/>
      </c>
      <c r="H691" s="45"/>
      <c r="I691" s="45"/>
      <c r="J691" s="45"/>
      <c r="K691" s="45"/>
      <c r="L691" s="45"/>
      <c r="M691" s="48" t="str">
        <f t="shared" ca="1" si="65"/>
        <v/>
      </c>
      <c r="N691" s="49" t="str">
        <f t="shared" ca="1" si="66"/>
        <v/>
      </c>
      <c r="O691" s="47"/>
      <c r="P691" s="47"/>
    </row>
    <row r="692" spans="1:16" s="50" customFormat="1" x14ac:dyDescent="0.2">
      <c r="A692" s="44" t="s">
        <v>525</v>
      </c>
      <c r="B692" s="44" t="str">
        <f t="shared" ca="1" si="62"/>
        <v/>
      </c>
      <c r="C692" s="46" t="str">
        <f t="shared" ca="1" si="63"/>
        <v/>
      </c>
      <c r="D692" s="47"/>
      <c r="E692" s="45"/>
      <c r="F692" s="13"/>
      <c r="G692" s="46" t="str">
        <f t="shared" ca="1" si="64"/>
        <v/>
      </c>
      <c r="H692" s="45"/>
      <c r="I692" s="45"/>
      <c r="J692" s="45"/>
      <c r="K692" s="45"/>
      <c r="L692" s="45"/>
      <c r="M692" s="48" t="str">
        <f t="shared" ca="1" si="65"/>
        <v/>
      </c>
      <c r="N692" s="49" t="str">
        <f t="shared" ca="1" si="66"/>
        <v/>
      </c>
      <c r="O692" s="47"/>
      <c r="P692" s="47"/>
    </row>
    <row r="693" spans="1:16" s="50" customFormat="1" x14ac:dyDescent="0.2">
      <c r="A693" s="44" t="s">
        <v>526</v>
      </c>
      <c r="B693" s="44" t="str">
        <f t="shared" ca="1" si="62"/>
        <v/>
      </c>
      <c r="C693" s="46" t="str">
        <f t="shared" ca="1" si="63"/>
        <v/>
      </c>
      <c r="D693" s="47"/>
      <c r="E693" s="45"/>
      <c r="F693" s="13"/>
      <c r="G693" s="46" t="str">
        <f t="shared" ca="1" si="64"/>
        <v/>
      </c>
      <c r="H693" s="45"/>
      <c r="I693" s="45"/>
      <c r="J693" s="45"/>
      <c r="K693" s="45"/>
      <c r="L693" s="45"/>
      <c r="M693" s="48" t="str">
        <f t="shared" ca="1" si="65"/>
        <v/>
      </c>
      <c r="N693" s="49" t="str">
        <f t="shared" ca="1" si="66"/>
        <v/>
      </c>
      <c r="O693" s="47"/>
      <c r="P693" s="47"/>
    </row>
    <row r="694" spans="1:16" s="50" customFormat="1" x14ac:dyDescent="0.2">
      <c r="A694" s="44" t="s">
        <v>527</v>
      </c>
      <c r="B694" s="44" t="str">
        <f t="shared" ca="1" si="62"/>
        <v/>
      </c>
      <c r="C694" s="46" t="str">
        <f t="shared" ca="1" si="63"/>
        <v/>
      </c>
      <c r="D694" s="47"/>
      <c r="E694" s="45"/>
      <c r="F694" s="13"/>
      <c r="G694" s="46" t="str">
        <f t="shared" ca="1" si="64"/>
        <v/>
      </c>
      <c r="H694" s="45"/>
      <c r="I694" s="45"/>
      <c r="J694" s="45"/>
      <c r="K694" s="45"/>
      <c r="L694" s="45"/>
      <c r="M694" s="48" t="str">
        <f t="shared" ca="1" si="65"/>
        <v/>
      </c>
      <c r="N694" s="49" t="str">
        <f t="shared" ca="1" si="66"/>
        <v/>
      </c>
      <c r="O694" s="47"/>
      <c r="P694" s="47"/>
    </row>
    <row r="695" spans="1:16" s="50" customFormat="1" x14ac:dyDescent="0.2">
      <c r="A695" s="44" t="s">
        <v>528</v>
      </c>
      <c r="B695" s="44" t="str">
        <f t="shared" ca="1" si="62"/>
        <v/>
      </c>
      <c r="C695" s="46" t="str">
        <f t="shared" ca="1" si="63"/>
        <v/>
      </c>
      <c r="D695" s="47"/>
      <c r="E695" s="45"/>
      <c r="F695" s="13"/>
      <c r="G695" s="46" t="str">
        <f t="shared" ca="1" si="64"/>
        <v/>
      </c>
      <c r="H695" s="45"/>
      <c r="I695" s="45"/>
      <c r="J695" s="45"/>
      <c r="K695" s="45"/>
      <c r="L695" s="45"/>
      <c r="M695" s="48" t="str">
        <f t="shared" ca="1" si="65"/>
        <v/>
      </c>
      <c r="N695" s="49" t="str">
        <f t="shared" ca="1" si="66"/>
        <v/>
      </c>
      <c r="O695" s="47"/>
      <c r="P695" s="47"/>
    </row>
    <row r="696" spans="1:16" s="50" customFormat="1" x14ac:dyDescent="0.2">
      <c r="A696" s="44" t="s">
        <v>529</v>
      </c>
      <c r="B696" s="44" t="str">
        <f t="shared" ca="1" si="62"/>
        <v/>
      </c>
      <c r="C696" s="46" t="str">
        <f t="shared" ca="1" si="63"/>
        <v/>
      </c>
      <c r="D696" s="47"/>
      <c r="E696" s="45"/>
      <c r="F696" s="13"/>
      <c r="G696" s="46" t="str">
        <f t="shared" ca="1" si="64"/>
        <v/>
      </c>
      <c r="H696" s="45"/>
      <c r="I696" s="45"/>
      <c r="J696" s="45"/>
      <c r="K696" s="45"/>
      <c r="L696" s="45"/>
      <c r="M696" s="48" t="str">
        <f t="shared" ca="1" si="65"/>
        <v/>
      </c>
      <c r="N696" s="49" t="str">
        <f t="shared" ca="1" si="66"/>
        <v/>
      </c>
      <c r="O696" s="47"/>
      <c r="P696" s="47"/>
    </row>
    <row r="697" spans="1:16" s="50" customFormat="1" x14ac:dyDescent="0.2">
      <c r="A697" s="44" t="s">
        <v>530</v>
      </c>
      <c r="B697" s="44" t="str">
        <f t="shared" ca="1" si="62"/>
        <v/>
      </c>
      <c r="C697" s="46" t="str">
        <f t="shared" ca="1" si="63"/>
        <v/>
      </c>
      <c r="D697" s="47"/>
      <c r="E697" s="45"/>
      <c r="F697" s="13"/>
      <c r="G697" s="46" t="str">
        <f t="shared" ca="1" si="64"/>
        <v/>
      </c>
      <c r="H697" s="45"/>
      <c r="I697" s="45"/>
      <c r="J697" s="45"/>
      <c r="K697" s="45"/>
      <c r="L697" s="45"/>
      <c r="M697" s="48" t="str">
        <f t="shared" ca="1" si="65"/>
        <v/>
      </c>
      <c r="N697" s="49" t="str">
        <f t="shared" ca="1" si="66"/>
        <v/>
      </c>
      <c r="O697" s="47"/>
      <c r="P697" s="47"/>
    </row>
    <row r="698" spans="1:16" s="50" customFormat="1" x14ac:dyDescent="0.2">
      <c r="A698" s="44" t="s">
        <v>531</v>
      </c>
      <c r="B698" s="44" t="str">
        <f t="shared" ref="B698:B761" ca="1" si="67">IFERROR(INDIRECT(ADDRESS(16,3,,,$A698)),"")</f>
        <v/>
      </c>
      <c r="C698" s="46" t="str">
        <f t="shared" ref="C698:C761" ca="1" si="68">IFERROR(INDIRECT(ADDRESS(11,3,,,$A698)),"")</f>
        <v/>
      </c>
      <c r="D698" s="47"/>
      <c r="E698" s="45"/>
      <c r="F698" s="13"/>
      <c r="G698" s="46" t="str">
        <f t="shared" ref="G698:G761" ca="1" si="69">IFERROR(IF(OR(INDIRECT(ADDRESS(52,2,,,$A698))="",INDIRECT(ADDRESS(52,2,,,$A698))="aaaa-mm-jj"),"",INDIRECT(ADDRESS(52,2,,,$A698))),"")</f>
        <v/>
      </c>
      <c r="H698" s="45"/>
      <c r="I698" s="45"/>
      <c r="J698" s="45"/>
      <c r="K698" s="45"/>
      <c r="L698" s="45"/>
      <c r="M698" s="48" t="str">
        <f t="shared" ref="M698:M761" ca="1" si="70">IFERROR(INDIRECT(ADDRESS(46,9,,,$A698)),"")</f>
        <v/>
      </c>
      <c r="N698" s="49" t="str">
        <f t="shared" ref="N698:N761" ca="1" si="71">IFERROR(INDIRECT(ADDRESS(46,3,,,$A698)),"")</f>
        <v/>
      </c>
      <c r="O698" s="47"/>
      <c r="P698" s="47"/>
    </row>
    <row r="699" spans="1:16" s="50" customFormat="1" x14ac:dyDescent="0.2">
      <c r="A699" s="44" t="s">
        <v>532</v>
      </c>
      <c r="B699" s="44" t="str">
        <f t="shared" ca="1" si="67"/>
        <v/>
      </c>
      <c r="C699" s="46" t="str">
        <f t="shared" ca="1" si="68"/>
        <v/>
      </c>
      <c r="D699" s="47"/>
      <c r="E699" s="45"/>
      <c r="F699" s="13"/>
      <c r="G699" s="46" t="str">
        <f t="shared" ca="1" si="69"/>
        <v/>
      </c>
      <c r="H699" s="45"/>
      <c r="I699" s="45"/>
      <c r="J699" s="45"/>
      <c r="K699" s="45"/>
      <c r="L699" s="45"/>
      <c r="M699" s="48" t="str">
        <f t="shared" ca="1" si="70"/>
        <v/>
      </c>
      <c r="N699" s="49" t="str">
        <f t="shared" ca="1" si="71"/>
        <v/>
      </c>
      <c r="O699" s="47"/>
      <c r="P699" s="47"/>
    </row>
    <row r="700" spans="1:16" s="50" customFormat="1" x14ac:dyDescent="0.2">
      <c r="A700" s="44" t="s">
        <v>533</v>
      </c>
      <c r="B700" s="44" t="str">
        <f t="shared" ca="1" si="67"/>
        <v/>
      </c>
      <c r="C700" s="46" t="str">
        <f t="shared" ca="1" si="68"/>
        <v/>
      </c>
      <c r="D700" s="47"/>
      <c r="E700" s="45"/>
      <c r="F700" s="13"/>
      <c r="G700" s="46" t="str">
        <f t="shared" ca="1" si="69"/>
        <v/>
      </c>
      <c r="H700" s="45"/>
      <c r="I700" s="45"/>
      <c r="J700" s="45"/>
      <c r="K700" s="45"/>
      <c r="L700" s="45"/>
      <c r="M700" s="48" t="str">
        <f t="shared" ca="1" si="70"/>
        <v/>
      </c>
      <c r="N700" s="49" t="str">
        <f t="shared" ca="1" si="71"/>
        <v/>
      </c>
      <c r="O700" s="47"/>
      <c r="P700" s="47"/>
    </row>
    <row r="701" spans="1:16" s="50" customFormat="1" x14ac:dyDescent="0.2">
      <c r="A701" s="44" t="s">
        <v>534</v>
      </c>
      <c r="B701" s="44" t="str">
        <f t="shared" ca="1" si="67"/>
        <v/>
      </c>
      <c r="C701" s="46" t="str">
        <f t="shared" ca="1" si="68"/>
        <v/>
      </c>
      <c r="D701" s="47"/>
      <c r="E701" s="45"/>
      <c r="F701" s="13"/>
      <c r="G701" s="46" t="str">
        <f t="shared" ca="1" si="69"/>
        <v/>
      </c>
      <c r="H701" s="45"/>
      <c r="I701" s="45"/>
      <c r="J701" s="45"/>
      <c r="K701" s="45"/>
      <c r="L701" s="45"/>
      <c r="M701" s="48" t="str">
        <f t="shared" ca="1" si="70"/>
        <v/>
      </c>
      <c r="N701" s="49" t="str">
        <f t="shared" ca="1" si="71"/>
        <v/>
      </c>
      <c r="O701" s="47"/>
      <c r="P701" s="47"/>
    </row>
    <row r="702" spans="1:16" s="50" customFormat="1" x14ac:dyDescent="0.2">
      <c r="A702" s="44" t="s">
        <v>535</v>
      </c>
      <c r="B702" s="44" t="str">
        <f t="shared" ca="1" si="67"/>
        <v/>
      </c>
      <c r="C702" s="46" t="str">
        <f t="shared" ca="1" si="68"/>
        <v/>
      </c>
      <c r="D702" s="47"/>
      <c r="E702" s="45"/>
      <c r="F702" s="13"/>
      <c r="G702" s="46" t="str">
        <f t="shared" ca="1" si="69"/>
        <v/>
      </c>
      <c r="H702" s="45"/>
      <c r="I702" s="45"/>
      <c r="J702" s="45"/>
      <c r="K702" s="45"/>
      <c r="L702" s="45"/>
      <c r="M702" s="48" t="str">
        <f t="shared" ca="1" si="70"/>
        <v/>
      </c>
      <c r="N702" s="49" t="str">
        <f t="shared" ca="1" si="71"/>
        <v/>
      </c>
      <c r="O702" s="47"/>
      <c r="P702" s="47"/>
    </row>
    <row r="703" spans="1:16" s="50" customFormat="1" x14ac:dyDescent="0.2">
      <c r="A703" s="44" t="s">
        <v>536</v>
      </c>
      <c r="B703" s="44" t="str">
        <f t="shared" ca="1" si="67"/>
        <v/>
      </c>
      <c r="C703" s="46" t="str">
        <f t="shared" ca="1" si="68"/>
        <v/>
      </c>
      <c r="D703" s="47"/>
      <c r="E703" s="45"/>
      <c r="F703" s="13"/>
      <c r="G703" s="46" t="str">
        <f t="shared" ca="1" si="69"/>
        <v/>
      </c>
      <c r="H703" s="45"/>
      <c r="I703" s="45"/>
      <c r="J703" s="45"/>
      <c r="K703" s="45"/>
      <c r="L703" s="45"/>
      <c r="M703" s="48" t="str">
        <f t="shared" ca="1" si="70"/>
        <v/>
      </c>
      <c r="N703" s="49" t="str">
        <f t="shared" ca="1" si="71"/>
        <v/>
      </c>
      <c r="O703" s="47"/>
      <c r="P703" s="47"/>
    </row>
    <row r="704" spans="1:16" s="50" customFormat="1" x14ac:dyDescent="0.2">
      <c r="A704" s="44" t="s">
        <v>537</v>
      </c>
      <c r="B704" s="44" t="str">
        <f t="shared" ca="1" si="67"/>
        <v/>
      </c>
      <c r="C704" s="46" t="str">
        <f t="shared" ca="1" si="68"/>
        <v/>
      </c>
      <c r="D704" s="47"/>
      <c r="E704" s="45"/>
      <c r="F704" s="13"/>
      <c r="G704" s="46" t="str">
        <f t="shared" ca="1" si="69"/>
        <v/>
      </c>
      <c r="H704" s="45"/>
      <c r="I704" s="45"/>
      <c r="J704" s="45"/>
      <c r="K704" s="45"/>
      <c r="L704" s="45"/>
      <c r="M704" s="48" t="str">
        <f t="shared" ca="1" si="70"/>
        <v/>
      </c>
      <c r="N704" s="49" t="str">
        <f t="shared" ca="1" si="71"/>
        <v/>
      </c>
      <c r="O704" s="47"/>
      <c r="P704" s="47"/>
    </row>
    <row r="705" spans="1:16" s="50" customFormat="1" x14ac:dyDescent="0.2">
      <c r="A705" s="44" t="s">
        <v>538</v>
      </c>
      <c r="B705" s="44" t="str">
        <f t="shared" ca="1" si="67"/>
        <v/>
      </c>
      <c r="C705" s="46" t="str">
        <f t="shared" ca="1" si="68"/>
        <v/>
      </c>
      <c r="D705" s="47"/>
      <c r="E705" s="45"/>
      <c r="F705" s="13"/>
      <c r="G705" s="46" t="str">
        <f t="shared" ca="1" si="69"/>
        <v/>
      </c>
      <c r="H705" s="45"/>
      <c r="I705" s="45"/>
      <c r="J705" s="45"/>
      <c r="K705" s="45"/>
      <c r="L705" s="45"/>
      <c r="M705" s="48" t="str">
        <f t="shared" ca="1" si="70"/>
        <v/>
      </c>
      <c r="N705" s="49" t="str">
        <f t="shared" ca="1" si="71"/>
        <v/>
      </c>
      <c r="O705" s="47"/>
      <c r="P705" s="47"/>
    </row>
    <row r="706" spans="1:16" s="50" customFormat="1" x14ac:dyDescent="0.2">
      <c r="A706" s="44" t="s">
        <v>539</v>
      </c>
      <c r="B706" s="44" t="str">
        <f t="shared" ca="1" si="67"/>
        <v/>
      </c>
      <c r="C706" s="46" t="str">
        <f t="shared" ca="1" si="68"/>
        <v/>
      </c>
      <c r="D706" s="47"/>
      <c r="E706" s="45"/>
      <c r="F706" s="13"/>
      <c r="G706" s="46" t="str">
        <f t="shared" ca="1" si="69"/>
        <v/>
      </c>
      <c r="H706" s="45"/>
      <c r="I706" s="45"/>
      <c r="J706" s="45"/>
      <c r="K706" s="45"/>
      <c r="L706" s="45"/>
      <c r="M706" s="48" t="str">
        <f t="shared" ca="1" si="70"/>
        <v/>
      </c>
      <c r="N706" s="49" t="str">
        <f t="shared" ca="1" si="71"/>
        <v/>
      </c>
      <c r="O706" s="47"/>
      <c r="P706" s="47"/>
    </row>
    <row r="707" spans="1:16" s="50" customFormat="1" x14ac:dyDescent="0.2">
      <c r="A707" s="44" t="s">
        <v>540</v>
      </c>
      <c r="B707" s="44" t="str">
        <f t="shared" ca="1" si="67"/>
        <v/>
      </c>
      <c r="C707" s="46" t="str">
        <f t="shared" ca="1" si="68"/>
        <v/>
      </c>
      <c r="D707" s="47"/>
      <c r="E707" s="45"/>
      <c r="F707" s="13"/>
      <c r="G707" s="46" t="str">
        <f t="shared" ca="1" si="69"/>
        <v/>
      </c>
      <c r="H707" s="45"/>
      <c r="I707" s="45"/>
      <c r="J707" s="45"/>
      <c r="K707" s="45"/>
      <c r="L707" s="45"/>
      <c r="M707" s="48" t="str">
        <f t="shared" ca="1" si="70"/>
        <v/>
      </c>
      <c r="N707" s="49" t="str">
        <f t="shared" ca="1" si="71"/>
        <v/>
      </c>
      <c r="O707" s="47"/>
      <c r="P707" s="47"/>
    </row>
    <row r="708" spans="1:16" s="50" customFormat="1" x14ac:dyDescent="0.2">
      <c r="A708" s="44" t="s">
        <v>541</v>
      </c>
      <c r="B708" s="44" t="str">
        <f t="shared" ca="1" si="67"/>
        <v/>
      </c>
      <c r="C708" s="46" t="str">
        <f t="shared" ca="1" si="68"/>
        <v/>
      </c>
      <c r="D708" s="47"/>
      <c r="E708" s="45"/>
      <c r="F708" s="13"/>
      <c r="G708" s="46" t="str">
        <f t="shared" ca="1" si="69"/>
        <v/>
      </c>
      <c r="H708" s="45"/>
      <c r="I708" s="45"/>
      <c r="J708" s="45"/>
      <c r="K708" s="45"/>
      <c r="L708" s="45"/>
      <c r="M708" s="48" t="str">
        <f t="shared" ca="1" si="70"/>
        <v/>
      </c>
      <c r="N708" s="49" t="str">
        <f t="shared" ca="1" si="71"/>
        <v/>
      </c>
      <c r="O708" s="47"/>
      <c r="P708" s="47"/>
    </row>
    <row r="709" spans="1:16" s="50" customFormat="1" x14ac:dyDescent="0.2">
      <c r="A709" s="44" t="s">
        <v>542</v>
      </c>
      <c r="B709" s="44" t="str">
        <f t="shared" ca="1" si="67"/>
        <v/>
      </c>
      <c r="C709" s="46" t="str">
        <f t="shared" ca="1" si="68"/>
        <v/>
      </c>
      <c r="D709" s="47"/>
      <c r="E709" s="45"/>
      <c r="F709" s="13"/>
      <c r="G709" s="46" t="str">
        <f t="shared" ca="1" si="69"/>
        <v/>
      </c>
      <c r="H709" s="45"/>
      <c r="I709" s="45"/>
      <c r="J709" s="45"/>
      <c r="K709" s="45"/>
      <c r="L709" s="45"/>
      <c r="M709" s="48" t="str">
        <f t="shared" ca="1" si="70"/>
        <v/>
      </c>
      <c r="N709" s="49" t="str">
        <f t="shared" ca="1" si="71"/>
        <v/>
      </c>
      <c r="O709" s="47"/>
      <c r="P709" s="47"/>
    </row>
    <row r="710" spans="1:16" s="50" customFormat="1" x14ac:dyDescent="0.2">
      <c r="A710" s="44" t="s">
        <v>543</v>
      </c>
      <c r="B710" s="44" t="str">
        <f t="shared" ca="1" si="67"/>
        <v/>
      </c>
      <c r="C710" s="46" t="str">
        <f t="shared" ca="1" si="68"/>
        <v/>
      </c>
      <c r="D710" s="47"/>
      <c r="E710" s="45"/>
      <c r="F710" s="13"/>
      <c r="G710" s="46" t="str">
        <f t="shared" ca="1" si="69"/>
        <v/>
      </c>
      <c r="H710" s="45"/>
      <c r="I710" s="45"/>
      <c r="J710" s="45"/>
      <c r="K710" s="45"/>
      <c r="L710" s="45"/>
      <c r="M710" s="48" t="str">
        <f t="shared" ca="1" si="70"/>
        <v/>
      </c>
      <c r="N710" s="49" t="str">
        <f t="shared" ca="1" si="71"/>
        <v/>
      </c>
      <c r="O710" s="47"/>
      <c r="P710" s="47"/>
    </row>
    <row r="711" spans="1:16" s="50" customFormat="1" x14ac:dyDescent="0.2">
      <c r="A711" s="44" t="s">
        <v>544</v>
      </c>
      <c r="B711" s="44" t="str">
        <f t="shared" ca="1" si="67"/>
        <v/>
      </c>
      <c r="C711" s="46" t="str">
        <f t="shared" ca="1" si="68"/>
        <v/>
      </c>
      <c r="D711" s="47"/>
      <c r="E711" s="45"/>
      <c r="F711" s="13"/>
      <c r="G711" s="46" t="str">
        <f t="shared" ca="1" si="69"/>
        <v/>
      </c>
      <c r="H711" s="45"/>
      <c r="I711" s="45"/>
      <c r="J711" s="45"/>
      <c r="K711" s="45"/>
      <c r="L711" s="45"/>
      <c r="M711" s="48" t="str">
        <f t="shared" ca="1" si="70"/>
        <v/>
      </c>
      <c r="N711" s="49" t="str">
        <f t="shared" ca="1" si="71"/>
        <v/>
      </c>
      <c r="O711" s="47"/>
      <c r="P711" s="47"/>
    </row>
    <row r="712" spans="1:16" s="50" customFormat="1" x14ac:dyDescent="0.2">
      <c r="A712" s="44" t="s">
        <v>545</v>
      </c>
      <c r="B712" s="44" t="str">
        <f t="shared" ca="1" si="67"/>
        <v/>
      </c>
      <c r="C712" s="46" t="str">
        <f t="shared" ca="1" si="68"/>
        <v/>
      </c>
      <c r="D712" s="47"/>
      <c r="E712" s="45"/>
      <c r="F712" s="13"/>
      <c r="G712" s="46" t="str">
        <f t="shared" ca="1" si="69"/>
        <v/>
      </c>
      <c r="H712" s="45"/>
      <c r="I712" s="45"/>
      <c r="J712" s="45"/>
      <c r="K712" s="45"/>
      <c r="L712" s="45"/>
      <c r="M712" s="48" t="str">
        <f t="shared" ca="1" si="70"/>
        <v/>
      </c>
      <c r="N712" s="49" t="str">
        <f t="shared" ca="1" si="71"/>
        <v/>
      </c>
      <c r="O712" s="47"/>
      <c r="P712" s="47"/>
    </row>
    <row r="713" spans="1:16" s="50" customFormat="1" x14ac:dyDescent="0.2">
      <c r="A713" s="44" t="s">
        <v>546</v>
      </c>
      <c r="B713" s="44" t="str">
        <f t="shared" ca="1" si="67"/>
        <v/>
      </c>
      <c r="C713" s="46" t="str">
        <f t="shared" ca="1" si="68"/>
        <v/>
      </c>
      <c r="D713" s="47"/>
      <c r="E713" s="45"/>
      <c r="F713" s="13"/>
      <c r="G713" s="46" t="str">
        <f t="shared" ca="1" si="69"/>
        <v/>
      </c>
      <c r="H713" s="45"/>
      <c r="I713" s="45"/>
      <c r="J713" s="45"/>
      <c r="K713" s="45"/>
      <c r="L713" s="45"/>
      <c r="M713" s="48" t="str">
        <f t="shared" ca="1" si="70"/>
        <v/>
      </c>
      <c r="N713" s="49" t="str">
        <f t="shared" ca="1" si="71"/>
        <v/>
      </c>
      <c r="O713" s="47"/>
      <c r="P713" s="47"/>
    </row>
    <row r="714" spans="1:16" s="50" customFormat="1" x14ac:dyDescent="0.2">
      <c r="A714" s="44" t="s">
        <v>547</v>
      </c>
      <c r="B714" s="44" t="str">
        <f t="shared" ca="1" si="67"/>
        <v/>
      </c>
      <c r="C714" s="46" t="str">
        <f t="shared" ca="1" si="68"/>
        <v/>
      </c>
      <c r="D714" s="47"/>
      <c r="E714" s="45"/>
      <c r="F714" s="13"/>
      <c r="G714" s="46" t="str">
        <f t="shared" ca="1" si="69"/>
        <v/>
      </c>
      <c r="H714" s="45"/>
      <c r="I714" s="45"/>
      <c r="J714" s="45"/>
      <c r="K714" s="45"/>
      <c r="L714" s="45"/>
      <c r="M714" s="48" t="str">
        <f t="shared" ca="1" si="70"/>
        <v/>
      </c>
      <c r="N714" s="49" t="str">
        <f t="shared" ca="1" si="71"/>
        <v/>
      </c>
      <c r="O714" s="47"/>
      <c r="P714" s="47"/>
    </row>
    <row r="715" spans="1:16" s="50" customFormat="1" x14ac:dyDescent="0.2">
      <c r="A715" s="44" t="s">
        <v>548</v>
      </c>
      <c r="B715" s="44" t="str">
        <f t="shared" ca="1" si="67"/>
        <v/>
      </c>
      <c r="C715" s="46" t="str">
        <f t="shared" ca="1" si="68"/>
        <v/>
      </c>
      <c r="D715" s="47"/>
      <c r="E715" s="45"/>
      <c r="F715" s="13"/>
      <c r="G715" s="46" t="str">
        <f t="shared" ca="1" si="69"/>
        <v/>
      </c>
      <c r="H715" s="45"/>
      <c r="I715" s="45"/>
      <c r="J715" s="45"/>
      <c r="K715" s="45"/>
      <c r="L715" s="45"/>
      <c r="M715" s="48" t="str">
        <f t="shared" ca="1" si="70"/>
        <v/>
      </c>
      <c r="N715" s="49" t="str">
        <f t="shared" ca="1" si="71"/>
        <v/>
      </c>
      <c r="O715" s="47"/>
      <c r="P715" s="47"/>
    </row>
    <row r="716" spans="1:16" s="50" customFormat="1" x14ac:dyDescent="0.2">
      <c r="A716" s="44" t="s">
        <v>549</v>
      </c>
      <c r="B716" s="44" t="str">
        <f t="shared" ca="1" si="67"/>
        <v/>
      </c>
      <c r="C716" s="46" t="str">
        <f t="shared" ca="1" si="68"/>
        <v/>
      </c>
      <c r="D716" s="47"/>
      <c r="E716" s="45"/>
      <c r="F716" s="13"/>
      <c r="G716" s="46" t="str">
        <f t="shared" ca="1" si="69"/>
        <v/>
      </c>
      <c r="H716" s="45"/>
      <c r="I716" s="45"/>
      <c r="J716" s="45"/>
      <c r="K716" s="45"/>
      <c r="L716" s="45"/>
      <c r="M716" s="48" t="str">
        <f t="shared" ca="1" si="70"/>
        <v/>
      </c>
      <c r="N716" s="49" t="str">
        <f t="shared" ca="1" si="71"/>
        <v/>
      </c>
      <c r="O716" s="47"/>
      <c r="P716" s="47"/>
    </row>
    <row r="717" spans="1:16" s="50" customFormat="1" x14ac:dyDescent="0.2">
      <c r="A717" s="44" t="s">
        <v>550</v>
      </c>
      <c r="B717" s="44" t="str">
        <f t="shared" ca="1" si="67"/>
        <v/>
      </c>
      <c r="C717" s="46" t="str">
        <f t="shared" ca="1" si="68"/>
        <v/>
      </c>
      <c r="D717" s="47"/>
      <c r="E717" s="45"/>
      <c r="F717" s="13"/>
      <c r="G717" s="46" t="str">
        <f t="shared" ca="1" si="69"/>
        <v/>
      </c>
      <c r="H717" s="45"/>
      <c r="I717" s="45"/>
      <c r="J717" s="45"/>
      <c r="K717" s="45"/>
      <c r="L717" s="45"/>
      <c r="M717" s="48" t="str">
        <f t="shared" ca="1" si="70"/>
        <v/>
      </c>
      <c r="N717" s="49" t="str">
        <f t="shared" ca="1" si="71"/>
        <v/>
      </c>
      <c r="O717" s="47"/>
      <c r="P717" s="47"/>
    </row>
    <row r="718" spans="1:16" s="50" customFormat="1" x14ac:dyDescent="0.2">
      <c r="A718" s="44" t="s">
        <v>551</v>
      </c>
      <c r="B718" s="44" t="str">
        <f t="shared" ca="1" si="67"/>
        <v/>
      </c>
      <c r="C718" s="46" t="str">
        <f t="shared" ca="1" si="68"/>
        <v/>
      </c>
      <c r="D718" s="47"/>
      <c r="E718" s="45"/>
      <c r="F718" s="13"/>
      <c r="G718" s="46" t="str">
        <f t="shared" ca="1" si="69"/>
        <v/>
      </c>
      <c r="H718" s="45"/>
      <c r="I718" s="45"/>
      <c r="J718" s="45"/>
      <c r="K718" s="45"/>
      <c r="L718" s="45"/>
      <c r="M718" s="48" t="str">
        <f t="shared" ca="1" si="70"/>
        <v/>
      </c>
      <c r="N718" s="49" t="str">
        <f t="shared" ca="1" si="71"/>
        <v/>
      </c>
      <c r="O718" s="47"/>
      <c r="P718" s="47"/>
    </row>
    <row r="719" spans="1:16" s="50" customFormat="1" x14ac:dyDescent="0.2">
      <c r="A719" s="44" t="s">
        <v>552</v>
      </c>
      <c r="B719" s="44" t="str">
        <f t="shared" ca="1" si="67"/>
        <v/>
      </c>
      <c r="C719" s="46" t="str">
        <f t="shared" ca="1" si="68"/>
        <v/>
      </c>
      <c r="D719" s="47"/>
      <c r="E719" s="45"/>
      <c r="F719" s="13"/>
      <c r="G719" s="46" t="str">
        <f t="shared" ca="1" si="69"/>
        <v/>
      </c>
      <c r="H719" s="45"/>
      <c r="I719" s="45"/>
      <c r="J719" s="45"/>
      <c r="K719" s="45"/>
      <c r="L719" s="45"/>
      <c r="M719" s="48" t="str">
        <f t="shared" ca="1" si="70"/>
        <v/>
      </c>
      <c r="N719" s="49" t="str">
        <f t="shared" ca="1" si="71"/>
        <v/>
      </c>
      <c r="O719" s="47"/>
      <c r="P719" s="47"/>
    </row>
    <row r="720" spans="1:16" s="50" customFormat="1" x14ac:dyDescent="0.2">
      <c r="A720" s="44" t="s">
        <v>553</v>
      </c>
      <c r="B720" s="44" t="str">
        <f t="shared" ca="1" si="67"/>
        <v/>
      </c>
      <c r="C720" s="46" t="str">
        <f t="shared" ca="1" si="68"/>
        <v/>
      </c>
      <c r="D720" s="47"/>
      <c r="E720" s="45"/>
      <c r="F720" s="13"/>
      <c r="G720" s="46" t="str">
        <f t="shared" ca="1" si="69"/>
        <v/>
      </c>
      <c r="H720" s="45"/>
      <c r="I720" s="45"/>
      <c r="J720" s="45"/>
      <c r="K720" s="45"/>
      <c r="L720" s="45"/>
      <c r="M720" s="48" t="str">
        <f t="shared" ca="1" si="70"/>
        <v/>
      </c>
      <c r="N720" s="49" t="str">
        <f t="shared" ca="1" si="71"/>
        <v/>
      </c>
      <c r="O720" s="47"/>
      <c r="P720" s="47"/>
    </row>
    <row r="721" spans="1:16" s="50" customFormat="1" x14ac:dyDescent="0.2">
      <c r="A721" s="44" t="s">
        <v>554</v>
      </c>
      <c r="B721" s="44" t="str">
        <f t="shared" ca="1" si="67"/>
        <v/>
      </c>
      <c r="C721" s="46" t="str">
        <f t="shared" ca="1" si="68"/>
        <v/>
      </c>
      <c r="D721" s="47"/>
      <c r="E721" s="45"/>
      <c r="F721" s="13"/>
      <c r="G721" s="46" t="str">
        <f t="shared" ca="1" si="69"/>
        <v/>
      </c>
      <c r="H721" s="45"/>
      <c r="I721" s="45"/>
      <c r="J721" s="45"/>
      <c r="K721" s="45"/>
      <c r="L721" s="45"/>
      <c r="M721" s="48" t="str">
        <f t="shared" ca="1" si="70"/>
        <v/>
      </c>
      <c r="N721" s="49" t="str">
        <f t="shared" ca="1" si="71"/>
        <v/>
      </c>
      <c r="O721" s="47"/>
      <c r="P721" s="47"/>
    </row>
    <row r="722" spans="1:16" s="50" customFormat="1" x14ac:dyDescent="0.2">
      <c r="A722" s="44" t="s">
        <v>555</v>
      </c>
      <c r="B722" s="44" t="str">
        <f t="shared" ca="1" si="67"/>
        <v/>
      </c>
      <c r="C722" s="46" t="str">
        <f t="shared" ca="1" si="68"/>
        <v/>
      </c>
      <c r="D722" s="47"/>
      <c r="E722" s="45"/>
      <c r="F722" s="13"/>
      <c r="G722" s="46" t="str">
        <f t="shared" ca="1" si="69"/>
        <v/>
      </c>
      <c r="H722" s="45"/>
      <c r="I722" s="45"/>
      <c r="J722" s="45"/>
      <c r="K722" s="45"/>
      <c r="L722" s="45"/>
      <c r="M722" s="48" t="str">
        <f t="shared" ca="1" si="70"/>
        <v/>
      </c>
      <c r="N722" s="49" t="str">
        <f t="shared" ca="1" si="71"/>
        <v/>
      </c>
      <c r="O722" s="47"/>
      <c r="P722" s="47"/>
    </row>
    <row r="723" spans="1:16" s="50" customFormat="1" x14ac:dyDescent="0.2">
      <c r="A723" s="44" t="s">
        <v>556</v>
      </c>
      <c r="B723" s="44" t="str">
        <f t="shared" ca="1" si="67"/>
        <v/>
      </c>
      <c r="C723" s="46" t="str">
        <f t="shared" ca="1" si="68"/>
        <v/>
      </c>
      <c r="D723" s="47"/>
      <c r="E723" s="45"/>
      <c r="F723" s="13"/>
      <c r="G723" s="46" t="str">
        <f t="shared" ca="1" si="69"/>
        <v/>
      </c>
      <c r="H723" s="45"/>
      <c r="I723" s="45"/>
      <c r="J723" s="45"/>
      <c r="K723" s="45"/>
      <c r="L723" s="45"/>
      <c r="M723" s="48" t="str">
        <f t="shared" ca="1" si="70"/>
        <v/>
      </c>
      <c r="N723" s="49" t="str">
        <f t="shared" ca="1" si="71"/>
        <v/>
      </c>
      <c r="O723" s="47"/>
      <c r="P723" s="47"/>
    </row>
    <row r="724" spans="1:16" s="50" customFormat="1" x14ac:dyDescent="0.2">
      <c r="A724" s="44" t="s">
        <v>557</v>
      </c>
      <c r="B724" s="44" t="str">
        <f t="shared" ca="1" si="67"/>
        <v/>
      </c>
      <c r="C724" s="46" t="str">
        <f t="shared" ca="1" si="68"/>
        <v/>
      </c>
      <c r="D724" s="47"/>
      <c r="E724" s="45"/>
      <c r="F724" s="13"/>
      <c r="G724" s="46" t="str">
        <f t="shared" ca="1" si="69"/>
        <v/>
      </c>
      <c r="H724" s="45"/>
      <c r="I724" s="45"/>
      <c r="J724" s="45"/>
      <c r="K724" s="45"/>
      <c r="L724" s="45"/>
      <c r="M724" s="48" t="str">
        <f t="shared" ca="1" si="70"/>
        <v/>
      </c>
      <c r="N724" s="49" t="str">
        <f t="shared" ca="1" si="71"/>
        <v/>
      </c>
      <c r="O724" s="47"/>
      <c r="P724" s="47"/>
    </row>
    <row r="725" spans="1:16" s="50" customFormat="1" x14ac:dyDescent="0.2">
      <c r="A725" s="44" t="s">
        <v>558</v>
      </c>
      <c r="B725" s="44" t="str">
        <f t="shared" ca="1" si="67"/>
        <v/>
      </c>
      <c r="C725" s="46" t="str">
        <f t="shared" ca="1" si="68"/>
        <v/>
      </c>
      <c r="D725" s="47"/>
      <c r="E725" s="45"/>
      <c r="F725" s="13"/>
      <c r="G725" s="46" t="str">
        <f t="shared" ca="1" si="69"/>
        <v/>
      </c>
      <c r="H725" s="45"/>
      <c r="I725" s="45"/>
      <c r="J725" s="45"/>
      <c r="K725" s="45"/>
      <c r="L725" s="45"/>
      <c r="M725" s="48" t="str">
        <f t="shared" ca="1" si="70"/>
        <v/>
      </c>
      <c r="N725" s="49" t="str">
        <f t="shared" ca="1" si="71"/>
        <v/>
      </c>
      <c r="O725" s="47"/>
      <c r="P725" s="47"/>
    </row>
    <row r="726" spans="1:16" s="50" customFormat="1" x14ac:dyDescent="0.2">
      <c r="A726" s="44" t="s">
        <v>559</v>
      </c>
      <c r="B726" s="44" t="str">
        <f t="shared" ca="1" si="67"/>
        <v/>
      </c>
      <c r="C726" s="46" t="str">
        <f t="shared" ca="1" si="68"/>
        <v/>
      </c>
      <c r="D726" s="47"/>
      <c r="E726" s="45"/>
      <c r="F726" s="13"/>
      <c r="G726" s="46" t="str">
        <f t="shared" ca="1" si="69"/>
        <v/>
      </c>
      <c r="H726" s="45"/>
      <c r="I726" s="45"/>
      <c r="J726" s="45"/>
      <c r="K726" s="45"/>
      <c r="L726" s="45"/>
      <c r="M726" s="48" t="str">
        <f t="shared" ca="1" si="70"/>
        <v/>
      </c>
      <c r="N726" s="49" t="str">
        <f t="shared" ca="1" si="71"/>
        <v/>
      </c>
      <c r="O726" s="47"/>
      <c r="P726" s="47"/>
    </row>
    <row r="727" spans="1:16" s="50" customFormat="1" x14ac:dyDescent="0.2">
      <c r="A727" s="44" t="s">
        <v>560</v>
      </c>
      <c r="B727" s="44" t="str">
        <f t="shared" ca="1" si="67"/>
        <v/>
      </c>
      <c r="C727" s="46" t="str">
        <f t="shared" ca="1" si="68"/>
        <v/>
      </c>
      <c r="D727" s="47"/>
      <c r="E727" s="45"/>
      <c r="F727" s="13"/>
      <c r="G727" s="46" t="str">
        <f t="shared" ca="1" si="69"/>
        <v/>
      </c>
      <c r="H727" s="45"/>
      <c r="I727" s="45"/>
      <c r="J727" s="45"/>
      <c r="K727" s="45"/>
      <c r="L727" s="45"/>
      <c r="M727" s="48" t="str">
        <f t="shared" ca="1" si="70"/>
        <v/>
      </c>
      <c r="N727" s="49" t="str">
        <f t="shared" ca="1" si="71"/>
        <v/>
      </c>
      <c r="O727" s="47"/>
      <c r="P727" s="47"/>
    </row>
    <row r="728" spans="1:16" s="50" customFormat="1" x14ac:dyDescent="0.2">
      <c r="A728" s="44" t="s">
        <v>561</v>
      </c>
      <c r="B728" s="44" t="str">
        <f t="shared" ca="1" si="67"/>
        <v/>
      </c>
      <c r="C728" s="46" t="str">
        <f t="shared" ca="1" si="68"/>
        <v/>
      </c>
      <c r="D728" s="47"/>
      <c r="E728" s="45"/>
      <c r="F728" s="13"/>
      <c r="G728" s="46" t="str">
        <f t="shared" ca="1" si="69"/>
        <v/>
      </c>
      <c r="H728" s="45"/>
      <c r="I728" s="45"/>
      <c r="J728" s="45"/>
      <c r="K728" s="45"/>
      <c r="L728" s="45"/>
      <c r="M728" s="48" t="str">
        <f t="shared" ca="1" si="70"/>
        <v/>
      </c>
      <c r="N728" s="49" t="str">
        <f t="shared" ca="1" si="71"/>
        <v/>
      </c>
      <c r="O728" s="47"/>
      <c r="P728" s="47"/>
    </row>
    <row r="729" spans="1:16" s="50" customFormat="1" x14ac:dyDescent="0.2">
      <c r="A729" s="44" t="s">
        <v>562</v>
      </c>
      <c r="B729" s="44" t="str">
        <f t="shared" ca="1" si="67"/>
        <v/>
      </c>
      <c r="C729" s="46" t="str">
        <f t="shared" ca="1" si="68"/>
        <v/>
      </c>
      <c r="D729" s="47"/>
      <c r="E729" s="45"/>
      <c r="F729" s="13"/>
      <c r="G729" s="46" t="str">
        <f t="shared" ca="1" si="69"/>
        <v/>
      </c>
      <c r="H729" s="45"/>
      <c r="I729" s="45"/>
      <c r="J729" s="45"/>
      <c r="K729" s="45"/>
      <c r="L729" s="45"/>
      <c r="M729" s="48" t="str">
        <f t="shared" ca="1" si="70"/>
        <v/>
      </c>
      <c r="N729" s="49" t="str">
        <f t="shared" ca="1" si="71"/>
        <v/>
      </c>
      <c r="O729" s="47"/>
      <c r="P729" s="47"/>
    </row>
    <row r="730" spans="1:16" s="50" customFormat="1" x14ac:dyDescent="0.2">
      <c r="A730" s="44" t="s">
        <v>563</v>
      </c>
      <c r="B730" s="44" t="str">
        <f t="shared" ca="1" si="67"/>
        <v/>
      </c>
      <c r="C730" s="46" t="str">
        <f t="shared" ca="1" si="68"/>
        <v/>
      </c>
      <c r="D730" s="47"/>
      <c r="E730" s="45"/>
      <c r="F730" s="13"/>
      <c r="G730" s="46" t="str">
        <f t="shared" ca="1" si="69"/>
        <v/>
      </c>
      <c r="H730" s="45"/>
      <c r="I730" s="45"/>
      <c r="J730" s="45"/>
      <c r="K730" s="45"/>
      <c r="L730" s="45"/>
      <c r="M730" s="48" t="str">
        <f t="shared" ca="1" si="70"/>
        <v/>
      </c>
      <c r="N730" s="49" t="str">
        <f t="shared" ca="1" si="71"/>
        <v/>
      </c>
      <c r="O730" s="47"/>
      <c r="P730" s="47"/>
    </row>
    <row r="731" spans="1:16" s="50" customFormat="1" x14ac:dyDescent="0.2">
      <c r="A731" s="44" t="s">
        <v>564</v>
      </c>
      <c r="B731" s="44" t="str">
        <f t="shared" ca="1" si="67"/>
        <v/>
      </c>
      <c r="C731" s="46" t="str">
        <f t="shared" ca="1" si="68"/>
        <v/>
      </c>
      <c r="D731" s="47"/>
      <c r="E731" s="45"/>
      <c r="F731" s="13"/>
      <c r="G731" s="46" t="str">
        <f t="shared" ca="1" si="69"/>
        <v/>
      </c>
      <c r="H731" s="45"/>
      <c r="I731" s="45"/>
      <c r="J731" s="45"/>
      <c r="K731" s="45"/>
      <c r="L731" s="45"/>
      <c r="M731" s="48" t="str">
        <f t="shared" ca="1" si="70"/>
        <v/>
      </c>
      <c r="N731" s="49" t="str">
        <f t="shared" ca="1" si="71"/>
        <v/>
      </c>
      <c r="O731" s="47"/>
      <c r="P731" s="47"/>
    </row>
    <row r="732" spans="1:16" s="50" customFormat="1" x14ac:dyDescent="0.2">
      <c r="A732" s="44" t="s">
        <v>565</v>
      </c>
      <c r="B732" s="44" t="str">
        <f t="shared" ca="1" si="67"/>
        <v/>
      </c>
      <c r="C732" s="46" t="str">
        <f t="shared" ca="1" si="68"/>
        <v/>
      </c>
      <c r="D732" s="47"/>
      <c r="E732" s="45"/>
      <c r="F732" s="13"/>
      <c r="G732" s="46" t="str">
        <f t="shared" ca="1" si="69"/>
        <v/>
      </c>
      <c r="H732" s="45"/>
      <c r="I732" s="45"/>
      <c r="J732" s="45"/>
      <c r="K732" s="45"/>
      <c r="L732" s="45"/>
      <c r="M732" s="48" t="str">
        <f t="shared" ca="1" si="70"/>
        <v/>
      </c>
      <c r="N732" s="49" t="str">
        <f t="shared" ca="1" si="71"/>
        <v/>
      </c>
      <c r="O732" s="47"/>
      <c r="P732" s="47"/>
    </row>
    <row r="733" spans="1:16" s="50" customFormat="1" x14ac:dyDescent="0.2">
      <c r="A733" s="44" t="s">
        <v>773</v>
      </c>
      <c r="B733" s="44" t="str">
        <f t="shared" ca="1" si="67"/>
        <v/>
      </c>
      <c r="C733" s="46" t="str">
        <f t="shared" ca="1" si="68"/>
        <v/>
      </c>
      <c r="D733" s="47"/>
      <c r="E733" s="45"/>
      <c r="F733" s="13"/>
      <c r="G733" s="46" t="str">
        <f t="shared" ca="1" si="69"/>
        <v/>
      </c>
      <c r="H733" s="45"/>
      <c r="I733" s="45"/>
      <c r="J733" s="45"/>
      <c r="K733" s="45"/>
      <c r="L733" s="45"/>
      <c r="M733" s="48" t="str">
        <f t="shared" ca="1" si="70"/>
        <v/>
      </c>
      <c r="N733" s="49" t="str">
        <f t="shared" ca="1" si="71"/>
        <v/>
      </c>
      <c r="O733" s="47"/>
      <c r="P733" s="47"/>
    </row>
    <row r="734" spans="1:16" s="50" customFormat="1" x14ac:dyDescent="0.2">
      <c r="A734" s="44" t="s">
        <v>774</v>
      </c>
      <c r="B734" s="44" t="str">
        <f t="shared" ca="1" si="67"/>
        <v/>
      </c>
      <c r="C734" s="46" t="str">
        <f t="shared" ca="1" si="68"/>
        <v/>
      </c>
      <c r="D734" s="47"/>
      <c r="E734" s="45"/>
      <c r="F734" s="13"/>
      <c r="G734" s="46" t="str">
        <f t="shared" ca="1" si="69"/>
        <v/>
      </c>
      <c r="H734" s="45"/>
      <c r="I734" s="45"/>
      <c r="J734" s="45"/>
      <c r="K734" s="45"/>
      <c r="L734" s="45"/>
      <c r="M734" s="48" t="str">
        <f t="shared" ca="1" si="70"/>
        <v/>
      </c>
      <c r="N734" s="49" t="str">
        <f t="shared" ca="1" si="71"/>
        <v/>
      </c>
      <c r="O734" s="47"/>
      <c r="P734" s="47"/>
    </row>
    <row r="735" spans="1:16" s="50" customFormat="1" x14ac:dyDescent="0.2">
      <c r="A735" s="44" t="s">
        <v>775</v>
      </c>
      <c r="B735" s="44" t="str">
        <f t="shared" ca="1" si="67"/>
        <v/>
      </c>
      <c r="C735" s="46" t="str">
        <f t="shared" ca="1" si="68"/>
        <v/>
      </c>
      <c r="D735" s="47"/>
      <c r="E735" s="45"/>
      <c r="F735" s="13"/>
      <c r="G735" s="46" t="str">
        <f t="shared" ca="1" si="69"/>
        <v/>
      </c>
      <c r="H735" s="45"/>
      <c r="I735" s="45"/>
      <c r="J735" s="45"/>
      <c r="K735" s="45"/>
      <c r="L735" s="45"/>
      <c r="M735" s="48" t="str">
        <f t="shared" ca="1" si="70"/>
        <v/>
      </c>
      <c r="N735" s="49" t="str">
        <f t="shared" ca="1" si="71"/>
        <v/>
      </c>
      <c r="O735" s="47"/>
      <c r="P735" s="47"/>
    </row>
    <row r="736" spans="1:16" s="50" customFormat="1" x14ac:dyDescent="0.2">
      <c r="A736" s="44" t="s">
        <v>776</v>
      </c>
      <c r="B736" s="44" t="str">
        <f t="shared" ca="1" si="67"/>
        <v/>
      </c>
      <c r="C736" s="46" t="str">
        <f t="shared" ca="1" si="68"/>
        <v/>
      </c>
      <c r="D736" s="47"/>
      <c r="E736" s="45"/>
      <c r="F736" s="13"/>
      <c r="G736" s="46" t="str">
        <f t="shared" ca="1" si="69"/>
        <v/>
      </c>
      <c r="H736" s="45"/>
      <c r="I736" s="45"/>
      <c r="J736" s="45"/>
      <c r="K736" s="45"/>
      <c r="L736" s="45"/>
      <c r="M736" s="48" t="str">
        <f t="shared" ca="1" si="70"/>
        <v/>
      </c>
      <c r="N736" s="49" t="str">
        <f t="shared" ca="1" si="71"/>
        <v/>
      </c>
      <c r="O736" s="47"/>
      <c r="P736" s="47"/>
    </row>
    <row r="737" spans="1:16" s="50" customFormat="1" x14ac:dyDescent="0.2">
      <c r="A737" s="44" t="s">
        <v>777</v>
      </c>
      <c r="B737" s="44" t="str">
        <f t="shared" ca="1" si="67"/>
        <v/>
      </c>
      <c r="C737" s="46" t="str">
        <f t="shared" ca="1" si="68"/>
        <v/>
      </c>
      <c r="D737" s="47"/>
      <c r="E737" s="45"/>
      <c r="F737" s="13"/>
      <c r="G737" s="46" t="str">
        <f t="shared" ca="1" si="69"/>
        <v/>
      </c>
      <c r="H737" s="45"/>
      <c r="I737" s="45"/>
      <c r="J737" s="45"/>
      <c r="K737" s="45"/>
      <c r="L737" s="45"/>
      <c r="M737" s="48" t="str">
        <f t="shared" ca="1" si="70"/>
        <v/>
      </c>
      <c r="N737" s="49" t="str">
        <f t="shared" ca="1" si="71"/>
        <v/>
      </c>
      <c r="O737" s="47"/>
      <c r="P737" s="47"/>
    </row>
    <row r="738" spans="1:16" s="50" customFormat="1" x14ac:dyDescent="0.2">
      <c r="A738" s="44" t="s">
        <v>778</v>
      </c>
      <c r="B738" s="44" t="str">
        <f t="shared" ca="1" si="67"/>
        <v/>
      </c>
      <c r="C738" s="46" t="str">
        <f t="shared" ca="1" si="68"/>
        <v/>
      </c>
      <c r="D738" s="47"/>
      <c r="E738" s="45"/>
      <c r="F738" s="13"/>
      <c r="G738" s="46" t="str">
        <f t="shared" ca="1" si="69"/>
        <v/>
      </c>
      <c r="H738" s="45"/>
      <c r="I738" s="45"/>
      <c r="J738" s="45"/>
      <c r="K738" s="45"/>
      <c r="L738" s="45"/>
      <c r="M738" s="48" t="str">
        <f t="shared" ca="1" si="70"/>
        <v/>
      </c>
      <c r="N738" s="49" t="str">
        <f t="shared" ca="1" si="71"/>
        <v/>
      </c>
      <c r="O738" s="47"/>
      <c r="P738" s="47"/>
    </row>
    <row r="739" spans="1:16" s="50" customFormat="1" x14ac:dyDescent="0.2">
      <c r="A739" s="44" t="s">
        <v>779</v>
      </c>
      <c r="B739" s="44" t="str">
        <f t="shared" ca="1" si="67"/>
        <v/>
      </c>
      <c r="C739" s="46" t="str">
        <f t="shared" ca="1" si="68"/>
        <v/>
      </c>
      <c r="D739" s="47"/>
      <c r="E739" s="45"/>
      <c r="F739" s="13"/>
      <c r="G739" s="46" t="str">
        <f t="shared" ca="1" si="69"/>
        <v/>
      </c>
      <c r="H739" s="45"/>
      <c r="I739" s="45"/>
      <c r="J739" s="45"/>
      <c r="K739" s="45"/>
      <c r="L739" s="45"/>
      <c r="M739" s="48" t="str">
        <f t="shared" ca="1" si="70"/>
        <v/>
      </c>
      <c r="N739" s="49" t="str">
        <f t="shared" ca="1" si="71"/>
        <v/>
      </c>
      <c r="O739" s="47"/>
      <c r="P739" s="47"/>
    </row>
    <row r="740" spans="1:16" s="50" customFormat="1" x14ac:dyDescent="0.2">
      <c r="A740" s="44" t="s">
        <v>780</v>
      </c>
      <c r="B740" s="44" t="str">
        <f t="shared" ca="1" si="67"/>
        <v/>
      </c>
      <c r="C740" s="46" t="str">
        <f t="shared" ca="1" si="68"/>
        <v/>
      </c>
      <c r="D740" s="47"/>
      <c r="E740" s="45"/>
      <c r="F740" s="13"/>
      <c r="G740" s="46" t="str">
        <f t="shared" ca="1" si="69"/>
        <v/>
      </c>
      <c r="H740" s="45"/>
      <c r="I740" s="45"/>
      <c r="J740" s="45"/>
      <c r="K740" s="45"/>
      <c r="L740" s="45"/>
      <c r="M740" s="48" t="str">
        <f t="shared" ca="1" si="70"/>
        <v/>
      </c>
      <c r="N740" s="49" t="str">
        <f t="shared" ca="1" si="71"/>
        <v/>
      </c>
      <c r="O740" s="47"/>
      <c r="P740" s="47"/>
    </row>
    <row r="741" spans="1:16" s="50" customFormat="1" x14ac:dyDescent="0.2">
      <c r="A741" s="44" t="s">
        <v>781</v>
      </c>
      <c r="B741" s="44" t="str">
        <f t="shared" ca="1" si="67"/>
        <v/>
      </c>
      <c r="C741" s="46" t="str">
        <f t="shared" ca="1" si="68"/>
        <v/>
      </c>
      <c r="D741" s="47"/>
      <c r="E741" s="45"/>
      <c r="F741" s="13"/>
      <c r="G741" s="46" t="str">
        <f t="shared" ca="1" si="69"/>
        <v/>
      </c>
      <c r="H741" s="45"/>
      <c r="I741" s="45"/>
      <c r="J741" s="45"/>
      <c r="K741" s="45"/>
      <c r="L741" s="45"/>
      <c r="M741" s="48" t="str">
        <f t="shared" ca="1" si="70"/>
        <v/>
      </c>
      <c r="N741" s="49" t="str">
        <f t="shared" ca="1" si="71"/>
        <v/>
      </c>
      <c r="O741" s="47"/>
      <c r="P741" s="47"/>
    </row>
    <row r="742" spans="1:16" s="50" customFormat="1" x14ac:dyDescent="0.2">
      <c r="A742" s="44" t="s">
        <v>782</v>
      </c>
      <c r="B742" s="44" t="str">
        <f t="shared" ca="1" si="67"/>
        <v/>
      </c>
      <c r="C742" s="46" t="str">
        <f t="shared" ca="1" si="68"/>
        <v/>
      </c>
      <c r="D742" s="47"/>
      <c r="E742" s="45"/>
      <c r="F742" s="13"/>
      <c r="G742" s="46" t="str">
        <f t="shared" ca="1" si="69"/>
        <v/>
      </c>
      <c r="H742" s="45"/>
      <c r="I742" s="45"/>
      <c r="J742" s="45"/>
      <c r="K742" s="45"/>
      <c r="L742" s="45"/>
      <c r="M742" s="48" t="str">
        <f t="shared" ca="1" si="70"/>
        <v/>
      </c>
      <c r="N742" s="49" t="str">
        <f t="shared" ca="1" si="71"/>
        <v/>
      </c>
      <c r="O742" s="47"/>
      <c r="P742" s="47"/>
    </row>
    <row r="743" spans="1:16" s="50" customFormat="1" x14ac:dyDescent="0.2">
      <c r="A743" s="44" t="s">
        <v>783</v>
      </c>
      <c r="B743" s="44" t="str">
        <f t="shared" ca="1" si="67"/>
        <v/>
      </c>
      <c r="C743" s="46" t="str">
        <f t="shared" ca="1" si="68"/>
        <v/>
      </c>
      <c r="D743" s="47"/>
      <c r="E743" s="45"/>
      <c r="F743" s="13"/>
      <c r="G743" s="46" t="str">
        <f t="shared" ca="1" si="69"/>
        <v/>
      </c>
      <c r="H743" s="45"/>
      <c r="I743" s="45"/>
      <c r="J743" s="45"/>
      <c r="K743" s="45"/>
      <c r="L743" s="45"/>
      <c r="M743" s="48" t="str">
        <f t="shared" ca="1" si="70"/>
        <v/>
      </c>
      <c r="N743" s="49" t="str">
        <f t="shared" ca="1" si="71"/>
        <v/>
      </c>
      <c r="O743" s="47"/>
      <c r="P743" s="47"/>
    </row>
    <row r="744" spans="1:16" s="50" customFormat="1" x14ac:dyDescent="0.2">
      <c r="A744" s="44" t="s">
        <v>784</v>
      </c>
      <c r="B744" s="44" t="str">
        <f t="shared" ca="1" si="67"/>
        <v/>
      </c>
      <c r="C744" s="46" t="str">
        <f t="shared" ca="1" si="68"/>
        <v/>
      </c>
      <c r="D744" s="47"/>
      <c r="E744" s="45"/>
      <c r="F744" s="13"/>
      <c r="G744" s="46" t="str">
        <f t="shared" ca="1" si="69"/>
        <v/>
      </c>
      <c r="H744" s="45"/>
      <c r="I744" s="45"/>
      <c r="J744" s="45"/>
      <c r="K744" s="45"/>
      <c r="L744" s="45"/>
      <c r="M744" s="48" t="str">
        <f t="shared" ca="1" si="70"/>
        <v/>
      </c>
      <c r="N744" s="49" t="str">
        <f t="shared" ca="1" si="71"/>
        <v/>
      </c>
      <c r="O744" s="47"/>
      <c r="P744" s="47"/>
    </row>
    <row r="745" spans="1:16" s="50" customFormat="1" x14ac:dyDescent="0.2">
      <c r="A745" s="44" t="s">
        <v>785</v>
      </c>
      <c r="B745" s="44" t="str">
        <f t="shared" ca="1" si="67"/>
        <v/>
      </c>
      <c r="C745" s="46" t="str">
        <f t="shared" ca="1" si="68"/>
        <v/>
      </c>
      <c r="D745" s="47"/>
      <c r="E745" s="45"/>
      <c r="F745" s="13"/>
      <c r="G745" s="46" t="str">
        <f t="shared" ca="1" si="69"/>
        <v/>
      </c>
      <c r="H745" s="45"/>
      <c r="I745" s="45"/>
      <c r="J745" s="45"/>
      <c r="K745" s="45"/>
      <c r="L745" s="45"/>
      <c r="M745" s="48" t="str">
        <f t="shared" ca="1" si="70"/>
        <v/>
      </c>
      <c r="N745" s="49" t="str">
        <f t="shared" ca="1" si="71"/>
        <v/>
      </c>
      <c r="O745" s="47"/>
      <c r="P745" s="47"/>
    </row>
    <row r="746" spans="1:16" s="50" customFormat="1" x14ac:dyDescent="0.2">
      <c r="A746" s="44" t="s">
        <v>786</v>
      </c>
      <c r="B746" s="44" t="str">
        <f t="shared" ca="1" si="67"/>
        <v/>
      </c>
      <c r="C746" s="46" t="str">
        <f t="shared" ca="1" si="68"/>
        <v/>
      </c>
      <c r="D746" s="47"/>
      <c r="E746" s="45"/>
      <c r="F746" s="13"/>
      <c r="G746" s="46" t="str">
        <f t="shared" ca="1" si="69"/>
        <v/>
      </c>
      <c r="H746" s="45"/>
      <c r="I746" s="45"/>
      <c r="J746" s="45"/>
      <c r="K746" s="45"/>
      <c r="L746" s="45"/>
      <c r="M746" s="48" t="str">
        <f t="shared" ca="1" si="70"/>
        <v/>
      </c>
      <c r="N746" s="49" t="str">
        <f t="shared" ca="1" si="71"/>
        <v/>
      </c>
      <c r="O746" s="47"/>
      <c r="P746" s="47"/>
    </row>
    <row r="747" spans="1:16" s="50" customFormat="1" x14ac:dyDescent="0.2">
      <c r="A747" s="44" t="s">
        <v>787</v>
      </c>
      <c r="B747" s="44" t="str">
        <f t="shared" ca="1" si="67"/>
        <v/>
      </c>
      <c r="C747" s="46" t="str">
        <f t="shared" ca="1" si="68"/>
        <v/>
      </c>
      <c r="D747" s="47"/>
      <c r="E747" s="45"/>
      <c r="F747" s="13"/>
      <c r="G747" s="46" t="str">
        <f t="shared" ca="1" si="69"/>
        <v/>
      </c>
      <c r="H747" s="45"/>
      <c r="I747" s="45"/>
      <c r="J747" s="45"/>
      <c r="K747" s="45"/>
      <c r="L747" s="45"/>
      <c r="M747" s="48" t="str">
        <f t="shared" ca="1" si="70"/>
        <v/>
      </c>
      <c r="N747" s="49" t="str">
        <f t="shared" ca="1" si="71"/>
        <v/>
      </c>
      <c r="O747" s="47"/>
      <c r="P747" s="47"/>
    </row>
    <row r="748" spans="1:16" s="50" customFormat="1" x14ac:dyDescent="0.2">
      <c r="A748" s="44" t="s">
        <v>788</v>
      </c>
      <c r="B748" s="44" t="str">
        <f t="shared" ca="1" si="67"/>
        <v/>
      </c>
      <c r="C748" s="46" t="str">
        <f t="shared" ca="1" si="68"/>
        <v/>
      </c>
      <c r="D748" s="47"/>
      <c r="E748" s="45"/>
      <c r="F748" s="13"/>
      <c r="G748" s="46" t="str">
        <f t="shared" ca="1" si="69"/>
        <v/>
      </c>
      <c r="H748" s="45"/>
      <c r="I748" s="45"/>
      <c r="J748" s="45"/>
      <c r="K748" s="45"/>
      <c r="L748" s="45"/>
      <c r="M748" s="48" t="str">
        <f t="shared" ca="1" si="70"/>
        <v/>
      </c>
      <c r="N748" s="49" t="str">
        <f t="shared" ca="1" si="71"/>
        <v/>
      </c>
      <c r="O748" s="47"/>
      <c r="P748" s="47"/>
    </row>
    <row r="749" spans="1:16" s="50" customFormat="1" x14ac:dyDescent="0.2">
      <c r="A749" s="44" t="s">
        <v>789</v>
      </c>
      <c r="B749" s="44" t="str">
        <f t="shared" ca="1" si="67"/>
        <v/>
      </c>
      <c r="C749" s="46" t="str">
        <f t="shared" ca="1" si="68"/>
        <v/>
      </c>
      <c r="D749" s="47"/>
      <c r="E749" s="45"/>
      <c r="F749" s="13"/>
      <c r="G749" s="46" t="str">
        <f t="shared" ca="1" si="69"/>
        <v/>
      </c>
      <c r="H749" s="45"/>
      <c r="I749" s="45"/>
      <c r="J749" s="45"/>
      <c r="K749" s="45"/>
      <c r="L749" s="45"/>
      <c r="M749" s="48" t="str">
        <f t="shared" ca="1" si="70"/>
        <v/>
      </c>
      <c r="N749" s="49" t="str">
        <f t="shared" ca="1" si="71"/>
        <v/>
      </c>
      <c r="O749" s="47"/>
      <c r="P749" s="47"/>
    </row>
    <row r="750" spans="1:16" s="50" customFormat="1" x14ac:dyDescent="0.2">
      <c r="A750" s="44" t="s">
        <v>790</v>
      </c>
      <c r="B750" s="44" t="str">
        <f t="shared" ca="1" si="67"/>
        <v/>
      </c>
      <c r="C750" s="46" t="str">
        <f t="shared" ca="1" si="68"/>
        <v/>
      </c>
      <c r="D750" s="47"/>
      <c r="E750" s="45"/>
      <c r="F750" s="13"/>
      <c r="G750" s="46" t="str">
        <f t="shared" ca="1" si="69"/>
        <v/>
      </c>
      <c r="H750" s="45"/>
      <c r="I750" s="45"/>
      <c r="J750" s="45"/>
      <c r="K750" s="45"/>
      <c r="L750" s="45"/>
      <c r="M750" s="48" t="str">
        <f t="shared" ca="1" si="70"/>
        <v/>
      </c>
      <c r="N750" s="49" t="str">
        <f t="shared" ca="1" si="71"/>
        <v/>
      </c>
      <c r="O750" s="47"/>
      <c r="P750" s="47"/>
    </row>
    <row r="751" spans="1:16" s="50" customFormat="1" x14ac:dyDescent="0.2">
      <c r="A751" s="44" t="s">
        <v>791</v>
      </c>
      <c r="B751" s="44" t="str">
        <f t="shared" ca="1" si="67"/>
        <v/>
      </c>
      <c r="C751" s="46" t="str">
        <f t="shared" ca="1" si="68"/>
        <v/>
      </c>
      <c r="D751" s="47"/>
      <c r="E751" s="45"/>
      <c r="F751" s="13"/>
      <c r="G751" s="46" t="str">
        <f t="shared" ca="1" si="69"/>
        <v/>
      </c>
      <c r="H751" s="45"/>
      <c r="I751" s="45"/>
      <c r="J751" s="45"/>
      <c r="K751" s="45"/>
      <c r="L751" s="45"/>
      <c r="M751" s="48" t="str">
        <f t="shared" ca="1" si="70"/>
        <v/>
      </c>
      <c r="N751" s="49" t="str">
        <f t="shared" ca="1" si="71"/>
        <v/>
      </c>
      <c r="O751" s="47"/>
      <c r="P751" s="47"/>
    </row>
    <row r="752" spans="1:16" s="50" customFormat="1" x14ac:dyDescent="0.2">
      <c r="A752" s="44" t="s">
        <v>792</v>
      </c>
      <c r="B752" s="44" t="str">
        <f t="shared" ca="1" si="67"/>
        <v/>
      </c>
      <c r="C752" s="46" t="str">
        <f t="shared" ca="1" si="68"/>
        <v/>
      </c>
      <c r="D752" s="47"/>
      <c r="E752" s="45"/>
      <c r="F752" s="13"/>
      <c r="G752" s="46" t="str">
        <f t="shared" ca="1" si="69"/>
        <v/>
      </c>
      <c r="H752" s="45"/>
      <c r="I752" s="45"/>
      <c r="J752" s="45"/>
      <c r="K752" s="45"/>
      <c r="L752" s="45"/>
      <c r="M752" s="48" t="str">
        <f t="shared" ca="1" si="70"/>
        <v/>
      </c>
      <c r="N752" s="49" t="str">
        <f t="shared" ca="1" si="71"/>
        <v/>
      </c>
      <c r="O752" s="47"/>
      <c r="P752" s="47"/>
    </row>
    <row r="753" spans="1:16" s="50" customFormat="1" x14ac:dyDescent="0.2">
      <c r="A753" s="44" t="s">
        <v>793</v>
      </c>
      <c r="B753" s="44" t="str">
        <f t="shared" ca="1" si="67"/>
        <v/>
      </c>
      <c r="C753" s="46" t="str">
        <f t="shared" ca="1" si="68"/>
        <v/>
      </c>
      <c r="D753" s="47"/>
      <c r="E753" s="45"/>
      <c r="F753" s="13"/>
      <c r="G753" s="46" t="str">
        <f t="shared" ca="1" si="69"/>
        <v/>
      </c>
      <c r="H753" s="45"/>
      <c r="I753" s="45"/>
      <c r="J753" s="45"/>
      <c r="K753" s="45"/>
      <c r="L753" s="45"/>
      <c r="M753" s="48" t="str">
        <f t="shared" ca="1" si="70"/>
        <v/>
      </c>
      <c r="N753" s="49" t="str">
        <f t="shared" ca="1" si="71"/>
        <v/>
      </c>
      <c r="O753" s="47"/>
      <c r="P753" s="47"/>
    </row>
    <row r="754" spans="1:16" s="50" customFormat="1" x14ac:dyDescent="0.2">
      <c r="A754" s="44" t="s">
        <v>794</v>
      </c>
      <c r="B754" s="44" t="str">
        <f t="shared" ca="1" si="67"/>
        <v/>
      </c>
      <c r="C754" s="46" t="str">
        <f t="shared" ca="1" si="68"/>
        <v/>
      </c>
      <c r="D754" s="47"/>
      <c r="E754" s="45"/>
      <c r="F754" s="13"/>
      <c r="G754" s="46" t="str">
        <f t="shared" ca="1" si="69"/>
        <v/>
      </c>
      <c r="H754" s="45"/>
      <c r="I754" s="45"/>
      <c r="J754" s="45"/>
      <c r="K754" s="45"/>
      <c r="L754" s="45"/>
      <c r="M754" s="48" t="str">
        <f t="shared" ca="1" si="70"/>
        <v/>
      </c>
      <c r="N754" s="49" t="str">
        <f t="shared" ca="1" si="71"/>
        <v/>
      </c>
      <c r="O754" s="47"/>
      <c r="P754" s="47"/>
    </row>
    <row r="755" spans="1:16" s="50" customFormat="1" x14ac:dyDescent="0.2">
      <c r="A755" s="44" t="s">
        <v>795</v>
      </c>
      <c r="B755" s="44" t="str">
        <f t="shared" ca="1" si="67"/>
        <v/>
      </c>
      <c r="C755" s="46" t="str">
        <f t="shared" ca="1" si="68"/>
        <v/>
      </c>
      <c r="D755" s="47"/>
      <c r="E755" s="45"/>
      <c r="F755" s="13"/>
      <c r="G755" s="46" t="str">
        <f t="shared" ca="1" si="69"/>
        <v/>
      </c>
      <c r="H755" s="45"/>
      <c r="I755" s="45"/>
      <c r="J755" s="45"/>
      <c r="K755" s="45"/>
      <c r="L755" s="45"/>
      <c r="M755" s="48" t="str">
        <f t="shared" ca="1" si="70"/>
        <v/>
      </c>
      <c r="N755" s="49" t="str">
        <f t="shared" ca="1" si="71"/>
        <v/>
      </c>
      <c r="O755" s="47"/>
      <c r="P755" s="47"/>
    </row>
    <row r="756" spans="1:16" s="50" customFormat="1" x14ac:dyDescent="0.2">
      <c r="A756" s="44" t="s">
        <v>796</v>
      </c>
      <c r="B756" s="44" t="str">
        <f t="shared" ca="1" si="67"/>
        <v/>
      </c>
      <c r="C756" s="46" t="str">
        <f t="shared" ca="1" si="68"/>
        <v/>
      </c>
      <c r="D756" s="47"/>
      <c r="E756" s="45"/>
      <c r="F756" s="13"/>
      <c r="G756" s="46" t="str">
        <f t="shared" ca="1" si="69"/>
        <v/>
      </c>
      <c r="H756" s="45"/>
      <c r="I756" s="45"/>
      <c r="J756" s="45"/>
      <c r="K756" s="45"/>
      <c r="L756" s="45"/>
      <c r="M756" s="48" t="str">
        <f t="shared" ca="1" si="70"/>
        <v/>
      </c>
      <c r="N756" s="49" t="str">
        <f t="shared" ca="1" si="71"/>
        <v/>
      </c>
      <c r="O756" s="47"/>
      <c r="P756" s="47"/>
    </row>
    <row r="757" spans="1:16" s="50" customFormat="1" x14ac:dyDescent="0.2">
      <c r="A757" s="44" t="s">
        <v>797</v>
      </c>
      <c r="B757" s="44" t="str">
        <f t="shared" ca="1" si="67"/>
        <v/>
      </c>
      <c r="C757" s="46" t="str">
        <f t="shared" ca="1" si="68"/>
        <v/>
      </c>
      <c r="D757" s="47"/>
      <c r="E757" s="45"/>
      <c r="F757" s="13"/>
      <c r="G757" s="46" t="str">
        <f t="shared" ca="1" si="69"/>
        <v/>
      </c>
      <c r="H757" s="45"/>
      <c r="I757" s="45"/>
      <c r="J757" s="45"/>
      <c r="K757" s="45"/>
      <c r="L757" s="45"/>
      <c r="M757" s="48" t="str">
        <f t="shared" ca="1" si="70"/>
        <v/>
      </c>
      <c r="N757" s="49" t="str">
        <f t="shared" ca="1" si="71"/>
        <v/>
      </c>
      <c r="O757" s="47"/>
      <c r="P757" s="47"/>
    </row>
    <row r="758" spans="1:16" s="50" customFormat="1" x14ac:dyDescent="0.2">
      <c r="A758" s="44" t="s">
        <v>798</v>
      </c>
      <c r="B758" s="44" t="str">
        <f t="shared" ca="1" si="67"/>
        <v/>
      </c>
      <c r="C758" s="46" t="str">
        <f t="shared" ca="1" si="68"/>
        <v/>
      </c>
      <c r="D758" s="47"/>
      <c r="E758" s="45"/>
      <c r="F758" s="13"/>
      <c r="G758" s="46" t="str">
        <f t="shared" ca="1" si="69"/>
        <v/>
      </c>
      <c r="H758" s="45"/>
      <c r="I758" s="45"/>
      <c r="J758" s="45"/>
      <c r="K758" s="45"/>
      <c r="L758" s="45"/>
      <c r="M758" s="48" t="str">
        <f t="shared" ca="1" si="70"/>
        <v/>
      </c>
      <c r="N758" s="49" t="str">
        <f t="shared" ca="1" si="71"/>
        <v/>
      </c>
      <c r="O758" s="47"/>
      <c r="P758" s="47"/>
    </row>
    <row r="759" spans="1:16" s="50" customFormat="1" x14ac:dyDescent="0.2">
      <c r="A759" s="44" t="s">
        <v>799</v>
      </c>
      <c r="B759" s="44" t="str">
        <f t="shared" ca="1" si="67"/>
        <v/>
      </c>
      <c r="C759" s="46" t="str">
        <f t="shared" ca="1" si="68"/>
        <v/>
      </c>
      <c r="D759" s="47"/>
      <c r="E759" s="45"/>
      <c r="F759" s="13"/>
      <c r="G759" s="46" t="str">
        <f t="shared" ca="1" si="69"/>
        <v/>
      </c>
      <c r="H759" s="45"/>
      <c r="I759" s="45"/>
      <c r="J759" s="45"/>
      <c r="K759" s="45"/>
      <c r="L759" s="45"/>
      <c r="M759" s="48" t="str">
        <f t="shared" ca="1" si="70"/>
        <v/>
      </c>
      <c r="N759" s="49" t="str">
        <f t="shared" ca="1" si="71"/>
        <v/>
      </c>
      <c r="O759" s="47"/>
      <c r="P759" s="47"/>
    </row>
    <row r="760" spans="1:16" s="50" customFormat="1" x14ac:dyDescent="0.2">
      <c r="A760" s="44" t="s">
        <v>800</v>
      </c>
      <c r="B760" s="44" t="str">
        <f t="shared" ca="1" si="67"/>
        <v/>
      </c>
      <c r="C760" s="46" t="str">
        <f t="shared" ca="1" si="68"/>
        <v/>
      </c>
      <c r="D760" s="47"/>
      <c r="E760" s="45"/>
      <c r="F760" s="13"/>
      <c r="G760" s="46" t="str">
        <f t="shared" ca="1" si="69"/>
        <v/>
      </c>
      <c r="H760" s="45"/>
      <c r="I760" s="45"/>
      <c r="J760" s="45"/>
      <c r="K760" s="45"/>
      <c r="L760" s="45"/>
      <c r="M760" s="48" t="str">
        <f t="shared" ca="1" si="70"/>
        <v/>
      </c>
      <c r="N760" s="49" t="str">
        <f t="shared" ca="1" si="71"/>
        <v/>
      </c>
      <c r="O760" s="47"/>
      <c r="P760" s="47"/>
    </row>
    <row r="761" spans="1:16" s="50" customFormat="1" x14ac:dyDescent="0.2">
      <c r="A761" s="44" t="s">
        <v>801</v>
      </c>
      <c r="B761" s="44" t="str">
        <f t="shared" ca="1" si="67"/>
        <v/>
      </c>
      <c r="C761" s="46" t="str">
        <f t="shared" ca="1" si="68"/>
        <v/>
      </c>
      <c r="D761" s="47"/>
      <c r="E761" s="45"/>
      <c r="F761" s="13"/>
      <c r="G761" s="46" t="str">
        <f t="shared" ca="1" si="69"/>
        <v/>
      </c>
      <c r="H761" s="45"/>
      <c r="I761" s="45"/>
      <c r="J761" s="45"/>
      <c r="K761" s="45"/>
      <c r="L761" s="45"/>
      <c r="M761" s="48" t="str">
        <f t="shared" ca="1" si="70"/>
        <v/>
      </c>
      <c r="N761" s="49" t="str">
        <f t="shared" ca="1" si="71"/>
        <v/>
      </c>
      <c r="O761" s="47"/>
      <c r="P761" s="47"/>
    </row>
    <row r="762" spans="1:16" s="50" customFormat="1" x14ac:dyDescent="0.2">
      <c r="A762" s="44" t="s">
        <v>802</v>
      </c>
      <c r="B762" s="44" t="str">
        <f t="shared" ref="B762:B783" ca="1" si="72">IFERROR(INDIRECT(ADDRESS(16,3,,,$A762)),"")</f>
        <v/>
      </c>
      <c r="C762" s="46" t="str">
        <f t="shared" ref="C762:C783" ca="1" si="73">IFERROR(INDIRECT(ADDRESS(11,3,,,$A762)),"")</f>
        <v/>
      </c>
      <c r="D762" s="47"/>
      <c r="E762" s="45"/>
      <c r="F762" s="13"/>
      <c r="G762" s="46" t="str">
        <f t="shared" ref="G762:G783" ca="1" si="74">IFERROR(IF(OR(INDIRECT(ADDRESS(52,2,,,$A762))="",INDIRECT(ADDRESS(52,2,,,$A762))="aaaa-mm-jj"),"",INDIRECT(ADDRESS(52,2,,,$A762))),"")</f>
        <v/>
      </c>
      <c r="H762" s="45"/>
      <c r="I762" s="45"/>
      <c r="J762" s="45"/>
      <c r="K762" s="45"/>
      <c r="L762" s="45"/>
      <c r="M762" s="48" t="str">
        <f t="shared" ref="M762:M783" ca="1" si="75">IFERROR(INDIRECT(ADDRESS(46,9,,,$A762)),"")</f>
        <v/>
      </c>
      <c r="N762" s="49" t="str">
        <f t="shared" ref="N762:N783" ca="1" si="76">IFERROR(INDIRECT(ADDRESS(46,3,,,$A762)),"")</f>
        <v/>
      </c>
      <c r="O762" s="47"/>
      <c r="P762" s="47"/>
    </row>
    <row r="763" spans="1:16" s="50" customFormat="1" x14ac:dyDescent="0.2">
      <c r="A763" s="44" t="s">
        <v>803</v>
      </c>
      <c r="B763" s="44" t="str">
        <f t="shared" ca="1" si="72"/>
        <v/>
      </c>
      <c r="C763" s="46" t="str">
        <f t="shared" ca="1" si="73"/>
        <v/>
      </c>
      <c r="D763" s="47"/>
      <c r="E763" s="45"/>
      <c r="F763" s="13"/>
      <c r="G763" s="46" t="str">
        <f t="shared" ca="1" si="74"/>
        <v/>
      </c>
      <c r="H763" s="45"/>
      <c r="I763" s="45"/>
      <c r="J763" s="45"/>
      <c r="K763" s="45"/>
      <c r="L763" s="45"/>
      <c r="M763" s="48" t="str">
        <f t="shared" ca="1" si="75"/>
        <v/>
      </c>
      <c r="N763" s="49" t="str">
        <f t="shared" ca="1" si="76"/>
        <v/>
      </c>
      <c r="O763" s="47"/>
      <c r="P763" s="47"/>
    </row>
    <row r="764" spans="1:16" s="50" customFormat="1" x14ac:dyDescent="0.2">
      <c r="A764" s="44" t="s">
        <v>804</v>
      </c>
      <c r="B764" s="44" t="str">
        <f t="shared" ca="1" si="72"/>
        <v/>
      </c>
      <c r="C764" s="46" t="str">
        <f t="shared" ca="1" si="73"/>
        <v/>
      </c>
      <c r="D764" s="47"/>
      <c r="E764" s="45"/>
      <c r="F764" s="13"/>
      <c r="G764" s="46" t="str">
        <f t="shared" ca="1" si="74"/>
        <v/>
      </c>
      <c r="H764" s="45"/>
      <c r="I764" s="45"/>
      <c r="J764" s="45"/>
      <c r="K764" s="45"/>
      <c r="L764" s="45"/>
      <c r="M764" s="48" t="str">
        <f t="shared" ca="1" si="75"/>
        <v/>
      </c>
      <c r="N764" s="49" t="str">
        <f t="shared" ca="1" si="76"/>
        <v/>
      </c>
      <c r="O764" s="47"/>
      <c r="P764" s="47"/>
    </row>
    <row r="765" spans="1:16" s="50" customFormat="1" x14ac:dyDescent="0.2">
      <c r="A765" s="44" t="s">
        <v>805</v>
      </c>
      <c r="B765" s="44" t="str">
        <f t="shared" ca="1" si="72"/>
        <v/>
      </c>
      <c r="C765" s="46" t="str">
        <f t="shared" ca="1" si="73"/>
        <v/>
      </c>
      <c r="D765" s="47"/>
      <c r="E765" s="45"/>
      <c r="F765" s="13"/>
      <c r="G765" s="46" t="str">
        <f t="shared" ca="1" si="74"/>
        <v/>
      </c>
      <c r="H765" s="45"/>
      <c r="I765" s="45"/>
      <c r="J765" s="45"/>
      <c r="K765" s="45"/>
      <c r="L765" s="45"/>
      <c r="M765" s="48" t="str">
        <f t="shared" ca="1" si="75"/>
        <v/>
      </c>
      <c r="N765" s="49" t="str">
        <f t="shared" ca="1" si="76"/>
        <v/>
      </c>
      <c r="O765" s="47"/>
      <c r="P765" s="47"/>
    </row>
    <row r="766" spans="1:16" s="50" customFormat="1" x14ac:dyDescent="0.2">
      <c r="A766" s="44" t="s">
        <v>806</v>
      </c>
      <c r="B766" s="44" t="str">
        <f t="shared" ca="1" si="72"/>
        <v/>
      </c>
      <c r="C766" s="46" t="str">
        <f t="shared" ca="1" si="73"/>
        <v/>
      </c>
      <c r="D766" s="47"/>
      <c r="E766" s="45"/>
      <c r="F766" s="13"/>
      <c r="G766" s="46" t="str">
        <f t="shared" ca="1" si="74"/>
        <v/>
      </c>
      <c r="H766" s="45"/>
      <c r="I766" s="45"/>
      <c r="J766" s="45"/>
      <c r="K766" s="45"/>
      <c r="L766" s="45"/>
      <c r="M766" s="48" t="str">
        <f t="shared" ca="1" si="75"/>
        <v/>
      </c>
      <c r="N766" s="49" t="str">
        <f t="shared" ca="1" si="76"/>
        <v/>
      </c>
      <c r="O766" s="47"/>
      <c r="P766" s="47"/>
    </row>
    <row r="767" spans="1:16" s="50" customFormat="1" x14ac:dyDescent="0.2">
      <c r="A767" s="44" t="s">
        <v>807</v>
      </c>
      <c r="B767" s="44" t="str">
        <f t="shared" ca="1" si="72"/>
        <v/>
      </c>
      <c r="C767" s="46" t="str">
        <f t="shared" ca="1" si="73"/>
        <v/>
      </c>
      <c r="D767" s="47"/>
      <c r="E767" s="45"/>
      <c r="F767" s="13"/>
      <c r="G767" s="46" t="str">
        <f t="shared" ca="1" si="74"/>
        <v/>
      </c>
      <c r="H767" s="45"/>
      <c r="I767" s="45"/>
      <c r="J767" s="45"/>
      <c r="K767" s="45"/>
      <c r="L767" s="45"/>
      <c r="M767" s="48" t="str">
        <f t="shared" ca="1" si="75"/>
        <v/>
      </c>
      <c r="N767" s="49" t="str">
        <f t="shared" ca="1" si="76"/>
        <v/>
      </c>
      <c r="O767" s="47"/>
      <c r="P767" s="47"/>
    </row>
    <row r="768" spans="1:16" s="50" customFormat="1" x14ac:dyDescent="0.2">
      <c r="A768" s="44" t="s">
        <v>808</v>
      </c>
      <c r="B768" s="44" t="str">
        <f t="shared" ca="1" si="72"/>
        <v/>
      </c>
      <c r="C768" s="46" t="str">
        <f t="shared" ca="1" si="73"/>
        <v/>
      </c>
      <c r="D768" s="47"/>
      <c r="E768" s="45"/>
      <c r="F768" s="13"/>
      <c r="G768" s="46" t="str">
        <f t="shared" ca="1" si="74"/>
        <v/>
      </c>
      <c r="H768" s="45"/>
      <c r="I768" s="45"/>
      <c r="J768" s="45"/>
      <c r="K768" s="45"/>
      <c r="L768" s="45"/>
      <c r="M768" s="48" t="str">
        <f t="shared" ca="1" si="75"/>
        <v/>
      </c>
      <c r="N768" s="49" t="str">
        <f t="shared" ca="1" si="76"/>
        <v/>
      </c>
      <c r="O768" s="47"/>
      <c r="P768" s="47"/>
    </row>
    <row r="769" spans="1:16" s="50" customFormat="1" x14ac:dyDescent="0.2">
      <c r="A769" s="44" t="s">
        <v>809</v>
      </c>
      <c r="B769" s="44" t="str">
        <f t="shared" ca="1" si="72"/>
        <v/>
      </c>
      <c r="C769" s="46" t="str">
        <f t="shared" ca="1" si="73"/>
        <v/>
      </c>
      <c r="D769" s="47"/>
      <c r="E769" s="45"/>
      <c r="F769" s="13"/>
      <c r="G769" s="46" t="str">
        <f t="shared" ca="1" si="74"/>
        <v/>
      </c>
      <c r="H769" s="45"/>
      <c r="I769" s="45"/>
      <c r="J769" s="45"/>
      <c r="K769" s="45"/>
      <c r="L769" s="45"/>
      <c r="M769" s="48" t="str">
        <f t="shared" ca="1" si="75"/>
        <v/>
      </c>
      <c r="N769" s="49" t="str">
        <f t="shared" ca="1" si="76"/>
        <v/>
      </c>
      <c r="O769" s="47"/>
      <c r="P769" s="47"/>
    </row>
    <row r="770" spans="1:16" s="50" customFormat="1" x14ac:dyDescent="0.2">
      <c r="A770" s="44" t="s">
        <v>810</v>
      </c>
      <c r="B770" s="44" t="str">
        <f t="shared" ca="1" si="72"/>
        <v/>
      </c>
      <c r="C770" s="46" t="str">
        <f t="shared" ca="1" si="73"/>
        <v/>
      </c>
      <c r="D770" s="47"/>
      <c r="E770" s="45"/>
      <c r="F770" s="13"/>
      <c r="G770" s="46" t="str">
        <f t="shared" ca="1" si="74"/>
        <v/>
      </c>
      <c r="H770" s="45"/>
      <c r="I770" s="45"/>
      <c r="J770" s="45"/>
      <c r="K770" s="45"/>
      <c r="L770" s="45"/>
      <c r="M770" s="48" t="str">
        <f t="shared" ca="1" si="75"/>
        <v/>
      </c>
      <c r="N770" s="49" t="str">
        <f t="shared" ca="1" si="76"/>
        <v/>
      </c>
      <c r="O770" s="47"/>
      <c r="P770" s="47"/>
    </row>
    <row r="771" spans="1:16" s="50" customFormat="1" x14ac:dyDescent="0.2">
      <c r="A771" s="44" t="s">
        <v>811</v>
      </c>
      <c r="B771" s="44" t="str">
        <f t="shared" ca="1" si="72"/>
        <v/>
      </c>
      <c r="C771" s="46" t="str">
        <f t="shared" ca="1" si="73"/>
        <v/>
      </c>
      <c r="D771" s="47"/>
      <c r="E771" s="45"/>
      <c r="F771" s="13"/>
      <c r="G771" s="46" t="str">
        <f t="shared" ca="1" si="74"/>
        <v/>
      </c>
      <c r="H771" s="45"/>
      <c r="I771" s="45"/>
      <c r="J771" s="45"/>
      <c r="K771" s="45"/>
      <c r="L771" s="45"/>
      <c r="M771" s="48" t="str">
        <f t="shared" ca="1" si="75"/>
        <v/>
      </c>
      <c r="N771" s="49" t="str">
        <f t="shared" ca="1" si="76"/>
        <v/>
      </c>
      <c r="O771" s="47"/>
      <c r="P771" s="47"/>
    </row>
    <row r="772" spans="1:16" s="50" customFormat="1" x14ac:dyDescent="0.2">
      <c r="A772" s="44" t="s">
        <v>812</v>
      </c>
      <c r="B772" s="44" t="str">
        <f t="shared" ca="1" si="72"/>
        <v/>
      </c>
      <c r="C772" s="46" t="str">
        <f t="shared" ca="1" si="73"/>
        <v/>
      </c>
      <c r="D772" s="47"/>
      <c r="E772" s="45"/>
      <c r="F772" s="13"/>
      <c r="G772" s="46" t="str">
        <f t="shared" ca="1" si="74"/>
        <v/>
      </c>
      <c r="H772" s="45"/>
      <c r="I772" s="45"/>
      <c r="J772" s="45"/>
      <c r="K772" s="45"/>
      <c r="L772" s="45"/>
      <c r="M772" s="48" t="str">
        <f t="shared" ca="1" si="75"/>
        <v/>
      </c>
      <c r="N772" s="49" t="str">
        <f t="shared" ca="1" si="76"/>
        <v/>
      </c>
      <c r="O772" s="47"/>
      <c r="P772" s="47"/>
    </row>
    <row r="773" spans="1:16" s="50" customFormat="1" x14ac:dyDescent="0.2">
      <c r="A773" s="44" t="s">
        <v>813</v>
      </c>
      <c r="B773" s="44" t="str">
        <f t="shared" ca="1" si="72"/>
        <v/>
      </c>
      <c r="C773" s="46" t="str">
        <f t="shared" ca="1" si="73"/>
        <v/>
      </c>
      <c r="D773" s="47"/>
      <c r="E773" s="45"/>
      <c r="F773" s="13"/>
      <c r="G773" s="46" t="str">
        <f t="shared" ca="1" si="74"/>
        <v/>
      </c>
      <c r="H773" s="45"/>
      <c r="I773" s="45"/>
      <c r="J773" s="45"/>
      <c r="K773" s="45"/>
      <c r="L773" s="45"/>
      <c r="M773" s="48" t="str">
        <f t="shared" ca="1" si="75"/>
        <v/>
      </c>
      <c r="N773" s="49" t="str">
        <f t="shared" ca="1" si="76"/>
        <v/>
      </c>
      <c r="O773" s="47"/>
      <c r="P773" s="47"/>
    </row>
    <row r="774" spans="1:16" s="50" customFormat="1" x14ac:dyDescent="0.2">
      <c r="A774" s="44" t="s">
        <v>814</v>
      </c>
      <c r="B774" s="44" t="str">
        <f t="shared" ca="1" si="72"/>
        <v/>
      </c>
      <c r="C774" s="46" t="str">
        <f t="shared" ca="1" si="73"/>
        <v/>
      </c>
      <c r="D774" s="47"/>
      <c r="E774" s="45"/>
      <c r="F774" s="13"/>
      <c r="G774" s="46" t="str">
        <f t="shared" ca="1" si="74"/>
        <v/>
      </c>
      <c r="H774" s="45"/>
      <c r="I774" s="45"/>
      <c r="J774" s="45"/>
      <c r="K774" s="45"/>
      <c r="L774" s="45"/>
      <c r="M774" s="48" t="str">
        <f t="shared" ca="1" si="75"/>
        <v/>
      </c>
      <c r="N774" s="49" t="str">
        <f t="shared" ca="1" si="76"/>
        <v/>
      </c>
      <c r="O774" s="47"/>
      <c r="P774" s="47"/>
    </row>
    <row r="775" spans="1:16" s="50" customFormat="1" x14ac:dyDescent="0.2">
      <c r="A775" s="44" t="s">
        <v>815</v>
      </c>
      <c r="B775" s="44" t="str">
        <f t="shared" ca="1" si="72"/>
        <v/>
      </c>
      <c r="C775" s="46" t="str">
        <f t="shared" ca="1" si="73"/>
        <v/>
      </c>
      <c r="D775" s="47"/>
      <c r="E775" s="45"/>
      <c r="F775" s="13"/>
      <c r="G775" s="46" t="str">
        <f t="shared" ca="1" si="74"/>
        <v/>
      </c>
      <c r="H775" s="45"/>
      <c r="I775" s="45"/>
      <c r="J775" s="45"/>
      <c r="K775" s="45"/>
      <c r="L775" s="45"/>
      <c r="M775" s="48" t="str">
        <f t="shared" ca="1" si="75"/>
        <v/>
      </c>
      <c r="N775" s="49" t="str">
        <f t="shared" ca="1" si="76"/>
        <v/>
      </c>
      <c r="O775" s="47"/>
      <c r="P775" s="47"/>
    </row>
    <row r="776" spans="1:16" s="50" customFormat="1" x14ac:dyDescent="0.2">
      <c r="A776" s="44" t="s">
        <v>816</v>
      </c>
      <c r="B776" s="44" t="str">
        <f t="shared" ca="1" si="72"/>
        <v/>
      </c>
      <c r="C776" s="46" t="str">
        <f t="shared" ca="1" si="73"/>
        <v/>
      </c>
      <c r="D776" s="47"/>
      <c r="E776" s="45"/>
      <c r="F776" s="13"/>
      <c r="G776" s="46" t="str">
        <f t="shared" ca="1" si="74"/>
        <v/>
      </c>
      <c r="H776" s="45"/>
      <c r="I776" s="45"/>
      <c r="J776" s="45"/>
      <c r="K776" s="45"/>
      <c r="L776" s="45"/>
      <c r="M776" s="48" t="str">
        <f t="shared" ca="1" si="75"/>
        <v/>
      </c>
      <c r="N776" s="49" t="str">
        <f t="shared" ca="1" si="76"/>
        <v/>
      </c>
      <c r="O776" s="47"/>
      <c r="P776" s="47"/>
    </row>
    <row r="777" spans="1:16" s="50" customFormat="1" x14ac:dyDescent="0.2">
      <c r="A777" s="44" t="s">
        <v>817</v>
      </c>
      <c r="B777" s="44" t="str">
        <f t="shared" ca="1" si="72"/>
        <v/>
      </c>
      <c r="C777" s="46" t="str">
        <f t="shared" ca="1" si="73"/>
        <v/>
      </c>
      <c r="D777" s="47"/>
      <c r="E777" s="45"/>
      <c r="F777" s="13"/>
      <c r="G777" s="46" t="str">
        <f t="shared" ca="1" si="74"/>
        <v/>
      </c>
      <c r="H777" s="45"/>
      <c r="I777" s="45"/>
      <c r="J777" s="45"/>
      <c r="K777" s="45"/>
      <c r="L777" s="45"/>
      <c r="M777" s="48" t="str">
        <f t="shared" ca="1" si="75"/>
        <v/>
      </c>
      <c r="N777" s="49" t="str">
        <f t="shared" ca="1" si="76"/>
        <v/>
      </c>
      <c r="O777" s="47"/>
      <c r="P777" s="47"/>
    </row>
    <row r="778" spans="1:16" s="50" customFormat="1" x14ac:dyDescent="0.2">
      <c r="A778" s="44" t="s">
        <v>818</v>
      </c>
      <c r="B778" s="44" t="str">
        <f t="shared" ca="1" si="72"/>
        <v/>
      </c>
      <c r="C778" s="46" t="str">
        <f t="shared" ca="1" si="73"/>
        <v/>
      </c>
      <c r="D778" s="47"/>
      <c r="E778" s="45"/>
      <c r="F778" s="13"/>
      <c r="G778" s="46" t="str">
        <f t="shared" ca="1" si="74"/>
        <v/>
      </c>
      <c r="H778" s="45"/>
      <c r="I778" s="45"/>
      <c r="J778" s="45"/>
      <c r="K778" s="45"/>
      <c r="L778" s="45"/>
      <c r="M778" s="48" t="str">
        <f t="shared" ca="1" si="75"/>
        <v/>
      </c>
      <c r="N778" s="49" t="str">
        <f t="shared" ca="1" si="76"/>
        <v/>
      </c>
      <c r="O778" s="47"/>
      <c r="P778" s="47"/>
    </row>
    <row r="779" spans="1:16" s="50" customFormat="1" x14ac:dyDescent="0.2">
      <c r="A779" s="44" t="s">
        <v>819</v>
      </c>
      <c r="B779" s="44" t="str">
        <f t="shared" ca="1" si="72"/>
        <v/>
      </c>
      <c r="C779" s="46" t="str">
        <f t="shared" ca="1" si="73"/>
        <v/>
      </c>
      <c r="D779" s="47"/>
      <c r="E779" s="45"/>
      <c r="F779" s="13"/>
      <c r="G779" s="46" t="str">
        <f t="shared" ca="1" si="74"/>
        <v/>
      </c>
      <c r="H779" s="45"/>
      <c r="I779" s="45"/>
      <c r="J779" s="45"/>
      <c r="K779" s="45"/>
      <c r="L779" s="45"/>
      <c r="M779" s="48" t="str">
        <f t="shared" ca="1" si="75"/>
        <v/>
      </c>
      <c r="N779" s="49" t="str">
        <f t="shared" ca="1" si="76"/>
        <v/>
      </c>
      <c r="O779" s="47"/>
      <c r="P779" s="47"/>
    </row>
    <row r="780" spans="1:16" s="50" customFormat="1" x14ac:dyDescent="0.2">
      <c r="A780" s="44" t="s">
        <v>820</v>
      </c>
      <c r="B780" s="44" t="str">
        <f t="shared" ca="1" si="72"/>
        <v/>
      </c>
      <c r="C780" s="46" t="str">
        <f t="shared" ca="1" si="73"/>
        <v/>
      </c>
      <c r="D780" s="47"/>
      <c r="E780" s="45"/>
      <c r="F780" s="13"/>
      <c r="G780" s="46" t="str">
        <f t="shared" ca="1" si="74"/>
        <v/>
      </c>
      <c r="H780" s="45"/>
      <c r="I780" s="45"/>
      <c r="J780" s="45"/>
      <c r="K780" s="45"/>
      <c r="L780" s="45"/>
      <c r="M780" s="48" t="str">
        <f t="shared" ca="1" si="75"/>
        <v/>
      </c>
      <c r="N780" s="49" t="str">
        <f t="shared" ca="1" si="76"/>
        <v/>
      </c>
      <c r="O780" s="47"/>
      <c r="P780" s="47"/>
    </row>
    <row r="781" spans="1:16" s="50" customFormat="1" x14ac:dyDescent="0.2">
      <c r="A781" s="44" t="s">
        <v>821</v>
      </c>
      <c r="B781" s="44" t="str">
        <f t="shared" ca="1" si="72"/>
        <v/>
      </c>
      <c r="C781" s="46" t="str">
        <f t="shared" ca="1" si="73"/>
        <v/>
      </c>
      <c r="D781" s="47"/>
      <c r="E781" s="45"/>
      <c r="F781" s="13"/>
      <c r="G781" s="46" t="str">
        <f t="shared" ca="1" si="74"/>
        <v/>
      </c>
      <c r="H781" s="45"/>
      <c r="I781" s="45"/>
      <c r="J781" s="45"/>
      <c r="K781" s="45"/>
      <c r="L781" s="45"/>
      <c r="M781" s="48" t="str">
        <f t="shared" ca="1" si="75"/>
        <v/>
      </c>
      <c r="N781" s="49" t="str">
        <f t="shared" ca="1" si="76"/>
        <v/>
      </c>
      <c r="O781" s="47"/>
      <c r="P781" s="47"/>
    </row>
    <row r="782" spans="1:16" s="50" customFormat="1" x14ac:dyDescent="0.2">
      <c r="A782" s="44" t="s">
        <v>822</v>
      </c>
      <c r="B782" s="44" t="str">
        <f t="shared" ca="1" si="72"/>
        <v/>
      </c>
      <c r="C782" s="46" t="str">
        <f t="shared" ca="1" si="73"/>
        <v/>
      </c>
      <c r="D782" s="47"/>
      <c r="E782" s="45"/>
      <c r="F782" s="13"/>
      <c r="G782" s="46" t="str">
        <f t="shared" ca="1" si="74"/>
        <v/>
      </c>
      <c r="H782" s="45"/>
      <c r="I782" s="45"/>
      <c r="J782" s="45"/>
      <c r="K782" s="45"/>
      <c r="L782" s="45"/>
      <c r="M782" s="48" t="str">
        <f t="shared" ca="1" si="75"/>
        <v/>
      </c>
      <c r="N782" s="49" t="str">
        <f t="shared" ca="1" si="76"/>
        <v/>
      </c>
      <c r="O782" s="47"/>
      <c r="P782" s="47"/>
    </row>
    <row r="783" spans="1:16" s="50" customFormat="1" x14ac:dyDescent="0.2">
      <c r="A783" s="44" t="s">
        <v>823</v>
      </c>
      <c r="B783" s="44" t="str">
        <f t="shared" ca="1" si="72"/>
        <v/>
      </c>
      <c r="C783" s="46" t="str">
        <f t="shared" ca="1" si="73"/>
        <v/>
      </c>
      <c r="D783" s="47"/>
      <c r="E783" s="45"/>
      <c r="F783" s="13"/>
      <c r="G783" s="46" t="str">
        <f t="shared" ca="1" si="74"/>
        <v/>
      </c>
      <c r="H783" s="45"/>
      <c r="I783" s="45"/>
      <c r="J783" s="45"/>
      <c r="K783" s="45"/>
      <c r="L783" s="45"/>
      <c r="M783" s="48" t="str">
        <f t="shared" ca="1" si="75"/>
        <v/>
      </c>
      <c r="N783" s="49" t="str">
        <f t="shared" ca="1" si="76"/>
        <v/>
      </c>
      <c r="O783" s="47"/>
      <c r="P783" s="47"/>
    </row>
    <row r="784" spans="1:16" s="50" customFormat="1" ht="12.75" x14ac:dyDescent="0.2">
      <c r="A784"/>
      <c r="B784"/>
      <c r="C784"/>
      <c r="D784"/>
      <c r="E784"/>
      <c r="F784"/>
      <c r="G784"/>
      <c r="H784"/>
      <c r="I784"/>
      <c r="J784"/>
      <c r="K784"/>
      <c r="L784" s="32" t="s">
        <v>59</v>
      </c>
      <c r="M784" s="32">
        <f ca="1">SUMIF(TB_interne[Cancel],"",TB_interne[JP])</f>
        <v>0</v>
      </c>
      <c r="N784" s="33">
        <f ca="1">SUMIF(TB_interne[Cancel],"",TB_interne[Extra | Crédit])</f>
        <v>0</v>
      </c>
      <c r="O784"/>
      <c r="P784"/>
    </row>
    <row r="785" spans="1:16" s="50" customFormat="1" x14ac:dyDescent="0.2">
      <c r="A785"/>
      <c r="B785"/>
      <c r="C785"/>
      <c r="D785"/>
      <c r="E785"/>
      <c r="F785"/>
      <c r="G785"/>
      <c r="H785"/>
      <c r="I785"/>
      <c r="J785"/>
      <c r="K785"/>
      <c r="L785"/>
      <c r="M785"/>
      <c r="N785"/>
      <c r="O785"/>
      <c r="P785"/>
    </row>
    <row r="786" spans="1:16" s="50" customFormat="1" x14ac:dyDescent="0.2">
      <c r="A786"/>
      <c r="B786"/>
      <c r="C786"/>
      <c r="D786"/>
      <c r="E786"/>
      <c r="F786"/>
      <c r="G786"/>
      <c r="H786"/>
      <c r="I786"/>
      <c r="J786"/>
      <c r="K786"/>
      <c r="L786"/>
      <c r="M786"/>
      <c r="N786"/>
      <c r="O786"/>
      <c r="P786"/>
    </row>
    <row r="787" spans="1:16" s="50" customFormat="1" x14ac:dyDescent="0.2">
      <c r="A787"/>
      <c r="B787"/>
      <c r="C787"/>
      <c r="D787"/>
      <c r="E787"/>
      <c r="F787"/>
      <c r="G787"/>
      <c r="H787"/>
      <c r="I787"/>
      <c r="J787"/>
      <c r="K787"/>
      <c r="L787"/>
      <c r="M787"/>
      <c r="N787"/>
      <c r="O787"/>
      <c r="P787"/>
    </row>
    <row r="788" spans="1:16" s="50" customFormat="1" x14ac:dyDescent="0.2">
      <c r="A788"/>
      <c r="B788"/>
      <c r="C788"/>
      <c r="D788"/>
      <c r="E788"/>
      <c r="F788"/>
      <c r="G788"/>
      <c r="H788"/>
      <c r="I788"/>
      <c r="J788"/>
      <c r="K788"/>
      <c r="L788"/>
      <c r="M788"/>
      <c r="N788"/>
      <c r="O788"/>
      <c r="P788"/>
    </row>
    <row r="789" spans="1:16" s="50" customFormat="1" x14ac:dyDescent="0.2">
      <c r="A789"/>
      <c r="B789"/>
      <c r="C789"/>
      <c r="D789"/>
      <c r="E789"/>
      <c r="F789"/>
      <c r="G789"/>
      <c r="H789"/>
      <c r="I789"/>
      <c r="J789"/>
      <c r="K789"/>
      <c r="L789"/>
      <c r="M789"/>
      <c r="N789"/>
      <c r="O789"/>
      <c r="P789"/>
    </row>
    <row r="790" spans="1:16" s="50" customFormat="1" x14ac:dyDescent="0.2">
      <c r="A790"/>
      <c r="B790"/>
      <c r="C790"/>
      <c r="D790"/>
      <c r="E790"/>
      <c r="F790"/>
      <c r="G790"/>
      <c r="H790"/>
      <c r="I790"/>
      <c r="J790"/>
      <c r="K790"/>
      <c r="L790"/>
      <c r="M790"/>
      <c r="N790"/>
      <c r="O790"/>
      <c r="P790"/>
    </row>
    <row r="791" spans="1:16" s="50" customFormat="1" x14ac:dyDescent="0.2">
      <c r="A791"/>
      <c r="B791"/>
      <c r="C791"/>
      <c r="D791"/>
      <c r="E791"/>
      <c r="F791"/>
      <c r="G791"/>
      <c r="H791"/>
      <c r="I791"/>
      <c r="J791"/>
      <c r="K791"/>
      <c r="L791"/>
      <c r="M791"/>
      <c r="N791"/>
      <c r="O791"/>
      <c r="P791"/>
    </row>
    <row r="792" spans="1:16" s="50" customFormat="1" x14ac:dyDescent="0.2">
      <c r="A792"/>
      <c r="B792"/>
      <c r="C792"/>
      <c r="D792"/>
      <c r="E792"/>
      <c r="F792"/>
      <c r="G792"/>
      <c r="H792"/>
      <c r="I792"/>
      <c r="J792"/>
      <c r="K792"/>
      <c r="L792"/>
      <c r="M792"/>
      <c r="N792"/>
      <c r="O792"/>
      <c r="P792"/>
    </row>
    <row r="793" spans="1:16" s="50" customFormat="1" x14ac:dyDescent="0.2">
      <c r="A793"/>
      <c r="B793"/>
      <c r="C793"/>
      <c r="D793"/>
      <c r="E793"/>
      <c r="F793"/>
      <c r="G793"/>
      <c r="H793"/>
      <c r="I793"/>
      <c r="J793"/>
      <c r="K793"/>
      <c r="L793"/>
      <c r="M793"/>
      <c r="N793"/>
      <c r="O793"/>
      <c r="P793"/>
    </row>
    <row r="794" spans="1:16" s="50" customFormat="1" x14ac:dyDescent="0.2">
      <c r="A794"/>
      <c r="B794"/>
      <c r="C794"/>
      <c r="D794"/>
      <c r="E794"/>
      <c r="F794"/>
      <c r="G794"/>
      <c r="H794"/>
      <c r="I794"/>
      <c r="J794"/>
      <c r="K794"/>
      <c r="L794"/>
      <c r="M794"/>
      <c r="N794"/>
      <c r="O794"/>
      <c r="P794"/>
    </row>
    <row r="795" spans="1:16" s="50" customFormat="1" x14ac:dyDescent="0.2">
      <c r="A795"/>
      <c r="B795"/>
      <c r="C795"/>
      <c r="D795"/>
      <c r="E795"/>
      <c r="F795"/>
      <c r="G795"/>
      <c r="H795"/>
      <c r="I795"/>
      <c r="J795"/>
      <c r="K795"/>
      <c r="L795"/>
      <c r="M795"/>
      <c r="N795"/>
      <c r="O795"/>
      <c r="P795"/>
    </row>
    <row r="796" spans="1:16" s="50" customFormat="1" x14ac:dyDescent="0.2">
      <c r="A796"/>
      <c r="B796"/>
      <c r="C796"/>
      <c r="D796"/>
      <c r="E796"/>
      <c r="F796"/>
      <c r="G796"/>
      <c r="H796"/>
      <c r="I796"/>
      <c r="J796"/>
      <c r="K796"/>
      <c r="L796"/>
      <c r="M796"/>
      <c r="N796"/>
      <c r="O796"/>
      <c r="P796"/>
    </row>
    <row r="797" spans="1:16" s="50" customFormat="1" x14ac:dyDescent="0.2">
      <c r="A797"/>
      <c r="B797"/>
      <c r="C797"/>
      <c r="D797"/>
      <c r="E797"/>
      <c r="F797"/>
      <c r="G797"/>
      <c r="H797"/>
      <c r="I797"/>
      <c r="J797"/>
      <c r="K797"/>
      <c r="L797"/>
      <c r="M797"/>
      <c r="N797"/>
      <c r="O797"/>
      <c r="P797"/>
    </row>
    <row r="798" spans="1:16" s="50" customFormat="1" x14ac:dyDescent="0.2">
      <c r="A798"/>
      <c r="B798"/>
      <c r="C798"/>
      <c r="D798"/>
      <c r="E798"/>
      <c r="F798"/>
      <c r="G798"/>
      <c r="H798"/>
      <c r="I798"/>
      <c r="J798"/>
      <c r="K798"/>
      <c r="L798"/>
      <c r="M798"/>
      <c r="N798"/>
      <c r="O798"/>
      <c r="P798"/>
    </row>
    <row r="799" spans="1:16" s="50" customFormat="1" x14ac:dyDescent="0.2">
      <c r="A799"/>
      <c r="B799"/>
      <c r="C799"/>
      <c r="D799"/>
      <c r="E799"/>
      <c r="F799"/>
      <c r="G799"/>
      <c r="H799"/>
      <c r="I799"/>
      <c r="J799"/>
      <c r="K799"/>
      <c r="L799"/>
      <c r="M799"/>
      <c r="N799"/>
      <c r="O799"/>
      <c r="P799"/>
    </row>
    <row r="800" spans="1:16" s="50" customFormat="1" x14ac:dyDescent="0.2">
      <c r="A800"/>
      <c r="B800"/>
      <c r="C800"/>
      <c r="D800"/>
      <c r="E800"/>
      <c r="F800"/>
      <c r="G800"/>
      <c r="H800"/>
      <c r="I800"/>
      <c r="J800"/>
      <c r="K800"/>
      <c r="L800"/>
      <c r="M800"/>
      <c r="N800"/>
      <c r="O800"/>
      <c r="P800"/>
    </row>
    <row r="801" spans="1:16" s="50" customFormat="1" x14ac:dyDescent="0.2">
      <c r="A801"/>
      <c r="B801"/>
      <c r="C801"/>
      <c r="D801"/>
      <c r="E801"/>
      <c r="F801"/>
      <c r="G801"/>
      <c r="H801"/>
      <c r="I801"/>
      <c r="J801"/>
      <c r="K801"/>
      <c r="L801"/>
      <c r="M801"/>
      <c r="N801"/>
      <c r="O801"/>
      <c r="P801"/>
    </row>
    <row r="802" spans="1:16" s="50" customFormat="1" x14ac:dyDescent="0.2">
      <c r="A802"/>
      <c r="B802"/>
      <c r="C802"/>
      <c r="D802"/>
      <c r="E802"/>
      <c r="F802"/>
      <c r="G802"/>
      <c r="H802"/>
      <c r="I802"/>
      <c r="J802"/>
      <c r="K802"/>
      <c r="L802"/>
      <c r="M802"/>
      <c r="N802"/>
      <c r="O802"/>
      <c r="P802"/>
    </row>
    <row r="803" spans="1:16" s="50" customFormat="1" x14ac:dyDescent="0.2">
      <c r="A803"/>
      <c r="B803"/>
      <c r="C803"/>
      <c r="D803"/>
      <c r="E803"/>
      <c r="F803"/>
      <c r="G803"/>
      <c r="H803"/>
      <c r="I803"/>
      <c r="J803"/>
      <c r="K803"/>
      <c r="L803"/>
      <c r="M803"/>
      <c r="N803"/>
      <c r="O803"/>
      <c r="P803"/>
    </row>
    <row r="804" spans="1:16" s="50" customFormat="1" x14ac:dyDescent="0.2">
      <c r="A804"/>
      <c r="B804"/>
      <c r="C804"/>
      <c r="D804"/>
      <c r="E804"/>
      <c r="F804"/>
      <c r="G804"/>
      <c r="H804"/>
      <c r="I804"/>
      <c r="J804"/>
      <c r="K804"/>
      <c r="L804"/>
      <c r="M804"/>
      <c r="N804"/>
      <c r="O804"/>
      <c r="P804"/>
    </row>
    <row r="805" spans="1:16" s="50" customFormat="1" x14ac:dyDescent="0.2">
      <c r="A805"/>
      <c r="B805"/>
      <c r="C805"/>
      <c r="D805"/>
      <c r="E805"/>
      <c r="F805"/>
      <c r="G805"/>
      <c r="H805"/>
      <c r="I805"/>
      <c r="J805"/>
      <c r="K805"/>
      <c r="L805"/>
      <c r="M805"/>
      <c r="N805"/>
      <c r="O805"/>
      <c r="P805"/>
    </row>
    <row r="806" spans="1:16" s="50" customFormat="1" x14ac:dyDescent="0.2">
      <c r="A806"/>
      <c r="B806"/>
      <c r="C806"/>
      <c r="D806"/>
      <c r="E806"/>
      <c r="F806"/>
      <c r="G806"/>
      <c r="H806"/>
      <c r="I806"/>
      <c r="J806"/>
      <c r="K806"/>
      <c r="L806"/>
      <c r="M806"/>
      <c r="N806"/>
      <c r="O806"/>
      <c r="P806"/>
    </row>
    <row r="807" spans="1:16" s="50" customFormat="1" x14ac:dyDescent="0.2">
      <c r="A807"/>
      <c r="B807"/>
      <c r="C807"/>
      <c r="D807"/>
      <c r="E807"/>
      <c r="F807"/>
      <c r="G807"/>
      <c r="H807"/>
      <c r="I807"/>
      <c r="J807"/>
      <c r="K807"/>
      <c r="L807"/>
      <c r="M807"/>
      <c r="N807"/>
      <c r="O807"/>
      <c r="P807"/>
    </row>
    <row r="808" spans="1:16" s="50" customFormat="1" x14ac:dyDescent="0.2">
      <c r="A808"/>
      <c r="B808"/>
      <c r="C808"/>
      <c r="D808"/>
      <c r="E808"/>
      <c r="F808"/>
      <c r="G808"/>
      <c r="H808"/>
      <c r="I808"/>
      <c r="J808"/>
      <c r="K808"/>
      <c r="L808"/>
      <c r="M808"/>
      <c r="N808"/>
      <c r="O808"/>
      <c r="P808"/>
    </row>
    <row r="809" spans="1:16" s="50" customFormat="1" x14ac:dyDescent="0.2">
      <c r="A809"/>
      <c r="B809"/>
      <c r="C809"/>
      <c r="D809"/>
      <c r="E809"/>
      <c r="F809"/>
      <c r="G809"/>
      <c r="H809"/>
      <c r="I809"/>
      <c r="J809"/>
      <c r="K809"/>
      <c r="L809"/>
      <c r="M809"/>
      <c r="N809"/>
      <c r="O809"/>
      <c r="P809"/>
    </row>
    <row r="810" spans="1:16" s="50" customFormat="1" x14ac:dyDescent="0.2">
      <c r="A810"/>
      <c r="B810"/>
      <c r="C810"/>
      <c r="D810"/>
      <c r="E810"/>
      <c r="F810"/>
      <c r="G810"/>
      <c r="H810"/>
      <c r="I810"/>
      <c r="J810"/>
      <c r="K810"/>
      <c r="L810"/>
      <c r="M810"/>
      <c r="N810"/>
      <c r="O810"/>
      <c r="P810"/>
    </row>
    <row r="811" spans="1:16" s="50" customFormat="1" x14ac:dyDescent="0.2">
      <c r="A811"/>
      <c r="B811"/>
      <c r="C811"/>
      <c r="D811"/>
      <c r="E811"/>
      <c r="F811"/>
      <c r="G811"/>
      <c r="H811"/>
      <c r="I811"/>
      <c r="J811"/>
      <c r="K811"/>
      <c r="L811"/>
      <c r="M811"/>
      <c r="N811"/>
      <c r="O811"/>
      <c r="P811"/>
    </row>
    <row r="812" spans="1:16" s="50" customFormat="1" x14ac:dyDescent="0.2">
      <c r="A812"/>
      <c r="B812"/>
      <c r="C812"/>
      <c r="D812"/>
      <c r="E812"/>
      <c r="F812"/>
      <c r="G812"/>
      <c r="H812"/>
      <c r="I812"/>
      <c r="J812"/>
      <c r="K812"/>
      <c r="L812"/>
      <c r="M812"/>
      <c r="N812"/>
      <c r="O812"/>
      <c r="P812"/>
    </row>
    <row r="813" spans="1:16" s="50" customFormat="1" x14ac:dyDescent="0.2">
      <c r="A813"/>
      <c r="B813"/>
      <c r="C813"/>
      <c r="D813"/>
      <c r="E813"/>
      <c r="F813"/>
      <c r="G813"/>
      <c r="H813"/>
      <c r="I813"/>
      <c r="J813"/>
      <c r="K813"/>
      <c r="L813"/>
      <c r="M813"/>
      <c r="N813"/>
      <c r="O813"/>
      <c r="P813"/>
    </row>
    <row r="814" spans="1:16" s="50" customFormat="1" x14ac:dyDescent="0.2">
      <c r="A814"/>
      <c r="B814"/>
      <c r="C814"/>
      <c r="D814"/>
      <c r="E814"/>
      <c r="F814"/>
      <c r="G814"/>
      <c r="H814"/>
      <c r="I814"/>
      <c r="J814"/>
      <c r="K814"/>
      <c r="L814"/>
      <c r="M814"/>
      <c r="N814"/>
      <c r="O814"/>
      <c r="P814"/>
    </row>
    <row r="815" spans="1:16" s="50" customFormat="1" x14ac:dyDescent="0.2">
      <c r="A815"/>
      <c r="B815"/>
      <c r="C815"/>
      <c r="D815"/>
      <c r="E815"/>
      <c r="F815"/>
      <c r="G815"/>
      <c r="H815"/>
      <c r="I815"/>
      <c r="J815"/>
      <c r="K815"/>
      <c r="L815"/>
      <c r="M815"/>
      <c r="N815"/>
      <c r="O815"/>
      <c r="P815"/>
    </row>
    <row r="816" spans="1:16" s="50" customFormat="1" x14ac:dyDescent="0.2">
      <c r="A816"/>
      <c r="B816"/>
      <c r="C816"/>
      <c r="D816"/>
      <c r="E816"/>
      <c r="F816"/>
      <c r="G816"/>
      <c r="H816"/>
      <c r="I816"/>
      <c r="J816"/>
      <c r="K816"/>
      <c r="L816"/>
      <c r="M816"/>
      <c r="N816"/>
      <c r="O816"/>
      <c r="P816"/>
    </row>
    <row r="817" spans="1:16" s="50" customFormat="1" x14ac:dyDescent="0.2">
      <c r="A817"/>
      <c r="B817"/>
      <c r="C817"/>
      <c r="D817"/>
      <c r="E817"/>
      <c r="F817"/>
      <c r="G817"/>
      <c r="H817"/>
      <c r="I817"/>
      <c r="J817"/>
      <c r="K817"/>
      <c r="L817"/>
      <c r="M817"/>
      <c r="N817"/>
      <c r="O817"/>
      <c r="P817"/>
    </row>
    <row r="818" spans="1:16" s="50" customFormat="1" x14ac:dyDescent="0.2">
      <c r="A818"/>
      <c r="B818"/>
      <c r="C818"/>
      <c r="D818"/>
      <c r="E818"/>
      <c r="F818"/>
      <c r="G818"/>
      <c r="H818"/>
      <c r="I818"/>
      <c r="J818"/>
      <c r="K818"/>
      <c r="L818"/>
      <c r="M818"/>
      <c r="N818"/>
      <c r="O818"/>
      <c r="P818"/>
    </row>
    <row r="819" spans="1:16" s="50" customFormat="1" x14ac:dyDescent="0.2">
      <c r="A819"/>
      <c r="B819"/>
      <c r="C819"/>
      <c r="D819"/>
      <c r="E819"/>
      <c r="F819"/>
      <c r="G819"/>
      <c r="H819"/>
      <c r="I819"/>
      <c r="J819"/>
      <c r="K819"/>
      <c r="L819"/>
      <c r="M819"/>
      <c r="N819"/>
      <c r="O819"/>
      <c r="P819"/>
    </row>
    <row r="820" spans="1:16" s="50" customFormat="1" x14ac:dyDescent="0.2">
      <c r="A820"/>
      <c r="B820"/>
      <c r="C820"/>
      <c r="D820"/>
      <c r="E820"/>
      <c r="F820"/>
      <c r="G820"/>
      <c r="H820"/>
      <c r="I820"/>
      <c r="J820"/>
      <c r="K820"/>
      <c r="L820"/>
      <c r="M820"/>
      <c r="N820"/>
      <c r="O820"/>
      <c r="P820"/>
    </row>
    <row r="821" spans="1:16" s="50" customFormat="1" x14ac:dyDescent="0.2">
      <c r="A821"/>
      <c r="B821"/>
      <c r="C821"/>
      <c r="D821"/>
      <c r="E821"/>
      <c r="F821"/>
      <c r="G821"/>
      <c r="H821"/>
      <c r="I821"/>
      <c r="J821"/>
      <c r="K821"/>
      <c r="L821"/>
      <c r="M821"/>
      <c r="N821"/>
      <c r="O821"/>
      <c r="P821"/>
    </row>
    <row r="822" spans="1:16" s="50" customFormat="1" x14ac:dyDescent="0.2">
      <c r="A822"/>
      <c r="B822"/>
      <c r="C822"/>
      <c r="D822"/>
      <c r="E822"/>
      <c r="F822"/>
      <c r="G822"/>
      <c r="H822"/>
      <c r="I822"/>
      <c r="J822"/>
      <c r="K822"/>
      <c r="L822"/>
      <c r="M822"/>
      <c r="N822"/>
      <c r="O822"/>
      <c r="P822"/>
    </row>
    <row r="823" spans="1:16" s="50" customFormat="1" x14ac:dyDescent="0.2">
      <c r="A823"/>
      <c r="B823"/>
      <c r="C823"/>
      <c r="D823"/>
      <c r="E823"/>
      <c r="F823"/>
      <c r="G823"/>
      <c r="H823"/>
      <c r="I823"/>
      <c r="J823"/>
      <c r="K823"/>
      <c r="L823"/>
      <c r="M823"/>
      <c r="N823"/>
      <c r="O823"/>
      <c r="P823"/>
    </row>
    <row r="824" spans="1:16" s="50" customFormat="1" x14ac:dyDescent="0.2">
      <c r="A824"/>
      <c r="B824"/>
      <c r="C824"/>
      <c r="D824"/>
      <c r="E824"/>
      <c r="F824"/>
      <c r="G824"/>
      <c r="H824"/>
      <c r="I824"/>
      <c r="J824"/>
      <c r="K824"/>
      <c r="L824"/>
      <c r="M824"/>
      <c r="N824"/>
      <c r="O824"/>
      <c r="P824"/>
    </row>
    <row r="825" spans="1:16" s="50" customFormat="1" x14ac:dyDescent="0.2">
      <c r="A825"/>
      <c r="B825"/>
      <c r="C825"/>
      <c r="D825"/>
      <c r="E825"/>
      <c r="F825"/>
      <c r="G825"/>
      <c r="H825"/>
      <c r="I825"/>
      <c r="J825"/>
      <c r="K825"/>
      <c r="L825"/>
      <c r="M825"/>
      <c r="N825"/>
      <c r="O825"/>
      <c r="P825"/>
    </row>
    <row r="826" spans="1:16" s="50" customFormat="1" x14ac:dyDescent="0.2">
      <c r="A826"/>
      <c r="B826"/>
      <c r="C826"/>
      <c r="D826"/>
      <c r="E826"/>
      <c r="F826"/>
      <c r="G826"/>
      <c r="H826"/>
      <c r="I826"/>
      <c r="J826"/>
      <c r="K826"/>
      <c r="L826"/>
      <c r="M826"/>
      <c r="N826"/>
      <c r="O826"/>
      <c r="P826"/>
    </row>
    <row r="827" spans="1:16" s="50" customFormat="1" x14ac:dyDescent="0.2">
      <c r="A827"/>
      <c r="B827"/>
      <c r="C827"/>
      <c r="D827"/>
      <c r="E827"/>
      <c r="F827"/>
      <c r="G827"/>
      <c r="H827"/>
      <c r="I827"/>
      <c r="J827"/>
      <c r="K827"/>
      <c r="L827"/>
      <c r="M827"/>
      <c r="N827"/>
      <c r="O827"/>
      <c r="P827"/>
    </row>
    <row r="828" spans="1:16" s="50" customFormat="1" x14ac:dyDescent="0.2">
      <c r="A828"/>
      <c r="B828"/>
      <c r="C828"/>
      <c r="D828"/>
      <c r="E828"/>
      <c r="F828"/>
      <c r="G828"/>
      <c r="H828"/>
      <c r="I828"/>
      <c r="J828"/>
      <c r="K828"/>
      <c r="L828"/>
      <c r="M828"/>
      <c r="N828"/>
      <c r="O828"/>
      <c r="P828"/>
    </row>
    <row r="829" spans="1:16" s="50" customFormat="1" x14ac:dyDescent="0.2">
      <c r="A829"/>
      <c r="B829"/>
      <c r="C829"/>
      <c r="D829"/>
      <c r="E829"/>
      <c r="F829"/>
      <c r="G829"/>
      <c r="H829"/>
      <c r="I829"/>
      <c r="J829"/>
      <c r="K829"/>
      <c r="L829"/>
      <c r="M829"/>
      <c r="N829"/>
      <c r="O829"/>
      <c r="P829"/>
    </row>
    <row r="830" spans="1:16" s="50" customFormat="1" x14ac:dyDescent="0.2">
      <c r="A830"/>
      <c r="B830"/>
      <c r="C830"/>
      <c r="D830"/>
      <c r="E830"/>
      <c r="F830"/>
      <c r="G830"/>
      <c r="H830"/>
      <c r="I830"/>
      <c r="J830"/>
      <c r="K830"/>
      <c r="L830"/>
      <c r="M830"/>
      <c r="N830"/>
      <c r="O830"/>
      <c r="P830"/>
    </row>
    <row r="831" spans="1:16" s="50" customFormat="1" x14ac:dyDescent="0.2">
      <c r="A831"/>
      <c r="B831"/>
      <c r="C831"/>
      <c r="D831"/>
      <c r="E831"/>
      <c r="F831"/>
      <c r="G831"/>
      <c r="H831"/>
      <c r="I831"/>
      <c r="J831"/>
      <c r="K831"/>
      <c r="L831"/>
      <c r="M831"/>
      <c r="N831"/>
      <c r="O831"/>
      <c r="P831"/>
    </row>
    <row r="832" spans="1:16" s="50" customFormat="1" x14ac:dyDescent="0.2">
      <c r="A832"/>
      <c r="B832"/>
      <c r="C832"/>
      <c r="D832"/>
      <c r="E832"/>
      <c r="F832"/>
      <c r="G832"/>
      <c r="H832"/>
      <c r="I832"/>
      <c r="J832"/>
      <c r="K832"/>
      <c r="L832"/>
      <c r="M832"/>
      <c r="N832"/>
      <c r="O832"/>
      <c r="P832"/>
    </row>
    <row r="833" spans="1:16" s="50" customFormat="1" x14ac:dyDescent="0.2">
      <c r="A833"/>
      <c r="B833"/>
      <c r="C833"/>
      <c r="D833"/>
      <c r="E833"/>
      <c r="F833"/>
      <c r="G833"/>
      <c r="H833"/>
      <c r="I833"/>
      <c r="J833"/>
      <c r="K833"/>
      <c r="L833"/>
      <c r="M833"/>
      <c r="N833"/>
      <c r="O833"/>
      <c r="P833"/>
    </row>
    <row r="834" spans="1:16" s="50" customFormat="1" x14ac:dyDescent="0.2">
      <c r="A834"/>
      <c r="B834"/>
      <c r="C834"/>
      <c r="D834"/>
      <c r="E834"/>
      <c r="F834"/>
      <c r="G834"/>
      <c r="H834"/>
      <c r="I834"/>
      <c r="J834"/>
      <c r="K834"/>
      <c r="L834"/>
      <c r="M834"/>
      <c r="N834"/>
      <c r="O834"/>
      <c r="P834"/>
    </row>
    <row r="835" spans="1:16" s="50" customFormat="1" x14ac:dyDescent="0.2">
      <c r="A835"/>
      <c r="B835"/>
      <c r="C835"/>
      <c r="D835"/>
      <c r="E835"/>
      <c r="F835"/>
      <c r="G835"/>
      <c r="H835"/>
      <c r="I835"/>
      <c r="J835"/>
      <c r="K835"/>
      <c r="L835"/>
      <c r="M835"/>
      <c r="N835"/>
      <c r="O835"/>
      <c r="P835"/>
    </row>
    <row r="836" spans="1:16" s="50" customFormat="1" x14ac:dyDescent="0.2">
      <c r="A836"/>
      <c r="B836"/>
      <c r="C836"/>
      <c r="D836"/>
      <c r="E836"/>
      <c r="F836"/>
      <c r="G836"/>
      <c r="H836"/>
      <c r="I836"/>
      <c r="J836"/>
      <c r="K836"/>
      <c r="L836"/>
      <c r="M836"/>
      <c r="N836"/>
      <c r="O836"/>
      <c r="P836"/>
    </row>
    <row r="837" spans="1:16" s="50" customFormat="1" x14ac:dyDescent="0.2">
      <c r="A837"/>
      <c r="B837"/>
      <c r="C837"/>
      <c r="D837"/>
      <c r="E837"/>
      <c r="F837"/>
      <c r="G837"/>
      <c r="H837"/>
      <c r="I837"/>
      <c r="J837"/>
      <c r="K837"/>
      <c r="L837"/>
      <c r="M837"/>
      <c r="N837"/>
      <c r="O837"/>
      <c r="P837"/>
    </row>
    <row r="838" spans="1:16" s="50" customFormat="1" x14ac:dyDescent="0.2">
      <c r="A838"/>
      <c r="B838"/>
      <c r="C838"/>
      <c r="D838"/>
      <c r="E838"/>
      <c r="F838"/>
      <c r="G838"/>
      <c r="H838"/>
      <c r="I838"/>
      <c r="J838"/>
      <c r="K838"/>
      <c r="L838"/>
      <c r="M838"/>
      <c r="N838"/>
      <c r="O838"/>
      <c r="P838"/>
    </row>
    <row r="839" spans="1:16" s="50" customFormat="1" x14ac:dyDescent="0.2">
      <c r="A839"/>
      <c r="B839"/>
      <c r="C839"/>
      <c r="D839"/>
      <c r="E839"/>
      <c r="F839"/>
      <c r="G839"/>
      <c r="H839"/>
      <c r="I839"/>
      <c r="J839"/>
      <c r="K839"/>
      <c r="L839"/>
      <c r="M839"/>
      <c r="N839"/>
      <c r="O839"/>
      <c r="P839"/>
    </row>
    <row r="840" spans="1:16" s="50" customFormat="1" x14ac:dyDescent="0.2">
      <c r="A840"/>
      <c r="B840"/>
      <c r="C840"/>
      <c r="D840"/>
      <c r="E840"/>
      <c r="F840"/>
      <c r="G840"/>
      <c r="H840"/>
      <c r="I840"/>
      <c r="J840"/>
      <c r="K840"/>
      <c r="L840"/>
      <c r="M840"/>
      <c r="N840"/>
      <c r="O840"/>
      <c r="P840"/>
    </row>
    <row r="841" spans="1:16" s="50" customFormat="1" x14ac:dyDescent="0.2">
      <c r="A841"/>
      <c r="B841"/>
      <c r="C841"/>
      <c r="D841"/>
      <c r="E841"/>
      <c r="F841"/>
      <c r="G841"/>
      <c r="H841"/>
      <c r="I841"/>
      <c r="J841"/>
      <c r="K841"/>
      <c r="L841"/>
      <c r="M841"/>
      <c r="N841"/>
      <c r="O841"/>
      <c r="P841"/>
    </row>
    <row r="842" spans="1:16" s="50" customFormat="1" x14ac:dyDescent="0.2">
      <c r="A842"/>
      <c r="B842"/>
      <c r="C842"/>
      <c r="D842"/>
      <c r="E842"/>
      <c r="F842"/>
      <c r="G842"/>
      <c r="H842"/>
      <c r="I842"/>
      <c r="J842"/>
      <c r="K842"/>
      <c r="L842"/>
      <c r="M842"/>
      <c r="N842"/>
      <c r="O842"/>
      <c r="P842"/>
    </row>
    <row r="843" spans="1:16" s="50" customFormat="1" x14ac:dyDescent="0.2">
      <c r="A843"/>
      <c r="B843"/>
      <c r="C843"/>
      <c r="D843"/>
      <c r="E843"/>
      <c r="F843"/>
      <c r="G843"/>
      <c r="H843"/>
      <c r="I843"/>
      <c r="J843"/>
      <c r="K843"/>
      <c r="L843"/>
      <c r="M843"/>
      <c r="N843"/>
      <c r="O843"/>
      <c r="P843"/>
    </row>
    <row r="844" spans="1:16" s="50" customFormat="1" x14ac:dyDescent="0.2">
      <c r="A844"/>
      <c r="B844"/>
      <c r="C844"/>
      <c r="D844"/>
      <c r="E844"/>
      <c r="F844"/>
      <c r="G844"/>
      <c r="H844"/>
      <c r="I844"/>
      <c r="J844"/>
      <c r="K844"/>
      <c r="L844"/>
      <c r="M844"/>
      <c r="N844"/>
      <c r="O844"/>
      <c r="P844"/>
    </row>
    <row r="845" spans="1:16" s="50" customFormat="1" x14ac:dyDescent="0.2">
      <c r="A845"/>
      <c r="B845"/>
      <c r="C845"/>
      <c r="D845"/>
      <c r="E845"/>
      <c r="F845"/>
      <c r="G845"/>
      <c r="H845"/>
      <c r="I845"/>
      <c r="J845"/>
      <c r="K845"/>
      <c r="L845"/>
      <c r="M845"/>
      <c r="N845"/>
      <c r="O845"/>
      <c r="P845"/>
    </row>
    <row r="846" spans="1:16" s="50" customFormat="1" x14ac:dyDescent="0.2">
      <c r="A846"/>
      <c r="B846"/>
      <c r="C846"/>
      <c r="D846"/>
      <c r="E846"/>
      <c r="F846"/>
      <c r="G846"/>
      <c r="H846"/>
      <c r="I846"/>
      <c r="J846"/>
      <c r="K846"/>
      <c r="L846"/>
      <c r="M846"/>
      <c r="N846"/>
      <c r="O846"/>
      <c r="P846"/>
    </row>
    <row r="847" spans="1:16" s="50" customFormat="1" x14ac:dyDescent="0.2">
      <c r="A847"/>
      <c r="B847"/>
      <c r="C847"/>
      <c r="D847"/>
      <c r="E847"/>
      <c r="F847"/>
      <c r="G847"/>
      <c r="H847"/>
      <c r="I847"/>
      <c r="J847"/>
      <c r="K847"/>
      <c r="L847"/>
      <c r="M847"/>
      <c r="N847"/>
      <c r="O847"/>
      <c r="P847"/>
    </row>
    <row r="848" spans="1:16" s="50" customFormat="1" x14ac:dyDescent="0.2">
      <c r="A848"/>
      <c r="B848"/>
      <c r="C848"/>
      <c r="D848"/>
      <c r="E848"/>
      <c r="F848"/>
      <c r="G848"/>
      <c r="H848"/>
      <c r="I848"/>
      <c r="J848"/>
      <c r="K848"/>
      <c r="L848"/>
      <c r="M848"/>
      <c r="N848"/>
      <c r="O848"/>
      <c r="P848"/>
    </row>
    <row r="849" spans="1:16" s="50" customFormat="1" x14ac:dyDescent="0.2">
      <c r="A849"/>
      <c r="B849"/>
      <c r="C849"/>
      <c r="D849"/>
      <c r="E849"/>
      <c r="F849"/>
      <c r="G849"/>
      <c r="H849"/>
      <c r="I849"/>
      <c r="J849"/>
      <c r="K849"/>
      <c r="L849"/>
      <c r="M849"/>
      <c r="N849"/>
      <c r="O849"/>
      <c r="P849"/>
    </row>
    <row r="850" spans="1:16" s="50" customFormat="1" x14ac:dyDescent="0.2">
      <c r="A850"/>
      <c r="B850"/>
      <c r="C850"/>
      <c r="D850"/>
      <c r="E850"/>
      <c r="F850"/>
      <c r="G850"/>
      <c r="H850"/>
      <c r="I850"/>
      <c r="J850"/>
      <c r="K850"/>
      <c r="L850"/>
      <c r="M850"/>
      <c r="N850"/>
      <c r="O850"/>
      <c r="P850"/>
    </row>
    <row r="851" spans="1:16" s="50" customFormat="1" x14ac:dyDescent="0.2">
      <c r="A851"/>
      <c r="B851"/>
      <c r="C851"/>
      <c r="D851"/>
      <c r="E851"/>
      <c r="F851"/>
      <c r="G851"/>
      <c r="H851"/>
      <c r="I851"/>
      <c r="J851"/>
      <c r="K851"/>
      <c r="L851"/>
      <c r="M851"/>
      <c r="N851"/>
      <c r="O851"/>
      <c r="P851"/>
    </row>
    <row r="852" spans="1:16" s="50" customFormat="1" x14ac:dyDescent="0.2">
      <c r="A852"/>
      <c r="B852"/>
      <c r="C852"/>
      <c r="D852"/>
      <c r="E852"/>
      <c r="F852"/>
      <c r="G852"/>
      <c r="H852"/>
      <c r="I852"/>
      <c r="J852"/>
      <c r="K852"/>
      <c r="L852"/>
      <c r="M852"/>
      <c r="N852"/>
      <c r="O852"/>
      <c r="P852"/>
    </row>
    <row r="853" spans="1:16" s="50" customFormat="1" x14ac:dyDescent="0.2">
      <c r="A853"/>
      <c r="B853"/>
      <c r="C853"/>
      <c r="D853"/>
      <c r="E853"/>
      <c r="F853"/>
      <c r="G853"/>
      <c r="H853"/>
      <c r="I853"/>
      <c r="J853"/>
      <c r="K853"/>
      <c r="L853"/>
      <c r="M853"/>
      <c r="N853"/>
      <c r="O853"/>
      <c r="P853"/>
    </row>
    <row r="854" spans="1:16" s="50" customFormat="1" x14ac:dyDescent="0.2">
      <c r="A854"/>
      <c r="B854"/>
      <c r="C854"/>
      <c r="D854"/>
      <c r="E854"/>
      <c r="F854"/>
      <c r="G854"/>
      <c r="H854"/>
      <c r="I854"/>
      <c r="J854"/>
      <c r="K854"/>
      <c r="L854"/>
      <c r="M854"/>
      <c r="N854"/>
      <c r="O854"/>
      <c r="P854"/>
    </row>
    <row r="855" spans="1:16" s="50" customFormat="1" x14ac:dyDescent="0.2">
      <c r="A855"/>
      <c r="B855"/>
      <c r="C855"/>
      <c r="D855"/>
      <c r="E855"/>
      <c r="F855"/>
      <c r="G855"/>
      <c r="H855"/>
      <c r="I855"/>
      <c r="J855"/>
      <c r="K855"/>
      <c r="L855"/>
      <c r="M855"/>
      <c r="N855"/>
      <c r="O855"/>
      <c r="P855"/>
    </row>
    <row r="856" spans="1:16" s="50" customFormat="1" x14ac:dyDescent="0.2">
      <c r="A856"/>
      <c r="B856"/>
      <c r="C856"/>
      <c r="D856"/>
      <c r="E856"/>
      <c r="F856"/>
      <c r="G856"/>
      <c r="H856"/>
      <c r="I856"/>
      <c r="J856"/>
      <c r="K856"/>
      <c r="L856"/>
      <c r="M856"/>
      <c r="N856"/>
      <c r="O856"/>
      <c r="P856"/>
    </row>
    <row r="857" spans="1:16" s="50" customFormat="1" x14ac:dyDescent="0.2">
      <c r="A857"/>
      <c r="B857"/>
      <c r="C857"/>
      <c r="D857"/>
      <c r="E857"/>
      <c r="F857"/>
      <c r="G857"/>
      <c r="H857"/>
      <c r="I857"/>
      <c r="J857"/>
      <c r="K857"/>
      <c r="L857"/>
      <c r="M857"/>
      <c r="N857"/>
      <c r="O857"/>
      <c r="P857"/>
    </row>
    <row r="858" spans="1:16" s="50" customFormat="1" x14ac:dyDescent="0.2">
      <c r="A858"/>
      <c r="B858"/>
      <c r="C858"/>
      <c r="D858"/>
      <c r="E858"/>
      <c r="F858"/>
      <c r="G858"/>
      <c r="H858"/>
      <c r="I858"/>
      <c r="J858"/>
      <c r="K858"/>
      <c r="L858"/>
      <c r="M858"/>
      <c r="N858"/>
      <c r="O858"/>
      <c r="P858"/>
    </row>
    <row r="859" spans="1:16" s="50" customFormat="1" x14ac:dyDescent="0.2">
      <c r="A859"/>
      <c r="B859"/>
      <c r="C859"/>
      <c r="D859"/>
      <c r="E859"/>
      <c r="F859"/>
      <c r="G859"/>
      <c r="H859"/>
      <c r="I859"/>
      <c r="J859"/>
      <c r="K859"/>
      <c r="L859"/>
      <c r="M859"/>
      <c r="N859"/>
      <c r="O859"/>
      <c r="P859"/>
    </row>
    <row r="860" spans="1:16" s="50" customFormat="1" x14ac:dyDescent="0.2">
      <c r="A860"/>
      <c r="B860"/>
      <c r="C860"/>
      <c r="D860"/>
      <c r="E860"/>
      <c r="F860"/>
      <c r="G860"/>
      <c r="H860"/>
      <c r="I860"/>
      <c r="J860"/>
      <c r="K860"/>
      <c r="L860"/>
      <c r="M860"/>
      <c r="N860"/>
      <c r="O860"/>
      <c r="P860"/>
    </row>
    <row r="861" spans="1:16" s="50" customFormat="1" x14ac:dyDescent="0.2">
      <c r="A861"/>
      <c r="B861"/>
      <c r="C861"/>
      <c r="D861"/>
      <c r="E861"/>
      <c r="F861"/>
      <c r="G861"/>
      <c r="H861"/>
      <c r="I861"/>
      <c r="J861"/>
      <c r="K861"/>
      <c r="L861"/>
      <c r="M861"/>
      <c r="N861"/>
      <c r="O861"/>
      <c r="P861"/>
    </row>
    <row r="862" spans="1:16" s="50" customFormat="1" x14ac:dyDescent="0.2">
      <c r="A862"/>
      <c r="B862"/>
      <c r="C862"/>
      <c r="D862"/>
      <c r="E862"/>
      <c r="F862"/>
      <c r="G862"/>
      <c r="H862"/>
      <c r="I862"/>
      <c r="J862"/>
      <c r="K862"/>
      <c r="L862"/>
      <c r="M862"/>
      <c r="N862"/>
      <c r="O862"/>
      <c r="P862"/>
    </row>
    <row r="863" spans="1:16" s="50" customFormat="1" x14ac:dyDescent="0.2">
      <c r="A863"/>
      <c r="B863"/>
      <c r="C863"/>
      <c r="D863"/>
      <c r="E863"/>
      <c r="F863"/>
      <c r="G863"/>
      <c r="H863"/>
      <c r="I863"/>
      <c r="J863"/>
      <c r="K863"/>
      <c r="L863"/>
      <c r="M863"/>
      <c r="N863"/>
      <c r="O863"/>
      <c r="P863"/>
    </row>
    <row r="864" spans="1:16" s="50" customFormat="1" x14ac:dyDescent="0.2">
      <c r="A864"/>
      <c r="B864"/>
      <c r="C864"/>
      <c r="D864"/>
      <c r="E864"/>
      <c r="F864"/>
      <c r="G864"/>
      <c r="H864"/>
      <c r="I864"/>
      <c r="J864"/>
      <c r="K864"/>
      <c r="L864"/>
      <c r="M864"/>
      <c r="N864"/>
      <c r="O864"/>
      <c r="P864"/>
    </row>
    <row r="865" spans="1:16" s="50" customFormat="1" x14ac:dyDescent="0.2">
      <c r="A865"/>
      <c r="B865"/>
      <c r="C865"/>
      <c r="D865"/>
      <c r="E865"/>
      <c r="F865"/>
      <c r="G865"/>
      <c r="H865"/>
      <c r="I865"/>
      <c r="J865"/>
      <c r="K865"/>
      <c r="L865"/>
      <c r="M865"/>
      <c r="N865"/>
      <c r="O865"/>
      <c r="P865"/>
    </row>
    <row r="866" spans="1:16" s="50" customFormat="1" x14ac:dyDescent="0.2">
      <c r="A866"/>
      <c r="B866"/>
      <c r="C866"/>
      <c r="D866"/>
      <c r="E866"/>
      <c r="F866"/>
      <c r="G866"/>
      <c r="H866"/>
      <c r="I866"/>
      <c r="J866"/>
      <c r="K866"/>
      <c r="L866"/>
      <c r="M866"/>
      <c r="N866"/>
      <c r="O866"/>
      <c r="P866"/>
    </row>
    <row r="867" spans="1:16" s="50" customFormat="1" x14ac:dyDescent="0.2">
      <c r="A867"/>
      <c r="B867"/>
      <c r="C867"/>
      <c r="D867"/>
      <c r="E867"/>
      <c r="F867"/>
      <c r="G867"/>
      <c r="H867"/>
      <c r="I867"/>
      <c r="J867"/>
      <c r="K867"/>
      <c r="L867"/>
      <c r="M867"/>
      <c r="N867"/>
      <c r="O867"/>
      <c r="P867"/>
    </row>
    <row r="868" spans="1:16" s="50" customFormat="1" x14ac:dyDescent="0.2">
      <c r="A868"/>
      <c r="B868"/>
      <c r="C868"/>
      <c r="D868"/>
      <c r="E868"/>
      <c r="F868"/>
      <c r="G868"/>
      <c r="H868"/>
      <c r="I868"/>
      <c r="J868"/>
      <c r="K868"/>
      <c r="L868"/>
      <c r="M868"/>
      <c r="N868"/>
      <c r="O868"/>
      <c r="P868"/>
    </row>
    <row r="869" spans="1:16" s="50" customFormat="1" x14ac:dyDescent="0.2">
      <c r="A869"/>
      <c r="B869"/>
      <c r="C869"/>
      <c r="D869"/>
      <c r="E869"/>
      <c r="F869"/>
      <c r="G869"/>
      <c r="H869"/>
      <c r="I869"/>
      <c r="J869"/>
      <c r="K869"/>
      <c r="L869"/>
      <c r="M869"/>
      <c r="N869"/>
      <c r="O869"/>
      <c r="P869"/>
    </row>
    <row r="870" spans="1:16" s="50" customFormat="1" x14ac:dyDescent="0.2">
      <c r="A870"/>
      <c r="B870"/>
      <c r="C870"/>
      <c r="D870"/>
      <c r="E870"/>
      <c r="F870"/>
      <c r="G870"/>
      <c r="H870"/>
      <c r="I870"/>
      <c r="J870"/>
      <c r="K870"/>
      <c r="L870"/>
      <c r="M870"/>
      <c r="N870"/>
      <c r="O870"/>
      <c r="P870"/>
    </row>
    <row r="871" spans="1:16" s="50" customFormat="1" x14ac:dyDescent="0.2">
      <c r="A871"/>
      <c r="B871"/>
      <c r="C871"/>
      <c r="D871"/>
      <c r="E871"/>
      <c r="F871"/>
      <c r="G871"/>
      <c r="H871"/>
      <c r="I871"/>
      <c r="J871"/>
      <c r="K871"/>
      <c r="L871"/>
      <c r="M871"/>
      <c r="N871"/>
      <c r="O871"/>
      <c r="P871"/>
    </row>
    <row r="872" spans="1:16" s="50" customFormat="1" x14ac:dyDescent="0.2">
      <c r="A872"/>
      <c r="B872"/>
      <c r="C872"/>
      <c r="D872"/>
      <c r="E872"/>
      <c r="F872"/>
      <c r="G872"/>
      <c r="H872"/>
      <c r="I872"/>
      <c r="J872"/>
      <c r="K872"/>
      <c r="L872"/>
      <c r="M872"/>
      <c r="N872"/>
      <c r="O872"/>
      <c r="P872"/>
    </row>
    <row r="873" spans="1:16" s="50" customFormat="1" x14ac:dyDescent="0.2">
      <c r="A873"/>
      <c r="B873"/>
      <c r="C873"/>
      <c r="D873"/>
      <c r="E873"/>
      <c r="F873"/>
      <c r="G873"/>
      <c r="H873"/>
      <c r="I873"/>
      <c r="J873"/>
      <c r="K873"/>
      <c r="L873"/>
      <c r="M873"/>
      <c r="N873"/>
      <c r="O873"/>
      <c r="P873"/>
    </row>
    <row r="874" spans="1:16" s="50" customFormat="1" x14ac:dyDescent="0.2">
      <c r="A874"/>
      <c r="B874"/>
      <c r="C874"/>
      <c r="D874"/>
      <c r="E874"/>
      <c r="F874"/>
      <c r="G874"/>
      <c r="H874"/>
      <c r="I874"/>
      <c r="J874"/>
      <c r="K874"/>
      <c r="L874"/>
      <c r="M874"/>
      <c r="N874"/>
      <c r="O874"/>
      <c r="P874"/>
    </row>
    <row r="875" spans="1:16" s="50" customFormat="1" x14ac:dyDescent="0.2">
      <c r="A875"/>
      <c r="B875"/>
      <c r="C875"/>
      <c r="D875"/>
      <c r="E875"/>
      <c r="F875"/>
      <c r="G875"/>
      <c r="H875"/>
      <c r="I875"/>
      <c r="J875"/>
      <c r="K875"/>
      <c r="L875"/>
      <c r="M875"/>
      <c r="N875"/>
      <c r="O875"/>
      <c r="P875"/>
    </row>
    <row r="876" spans="1:16" s="50" customFormat="1" x14ac:dyDescent="0.2">
      <c r="A876"/>
      <c r="B876"/>
      <c r="C876"/>
      <c r="D876"/>
      <c r="E876"/>
      <c r="F876"/>
      <c r="G876"/>
      <c r="H876"/>
      <c r="I876"/>
      <c r="J876"/>
      <c r="K876"/>
      <c r="L876"/>
      <c r="M876"/>
      <c r="N876"/>
      <c r="O876"/>
      <c r="P876"/>
    </row>
    <row r="877" spans="1:16" s="50" customFormat="1" x14ac:dyDescent="0.2">
      <c r="A877"/>
      <c r="B877"/>
      <c r="C877"/>
      <c r="D877"/>
      <c r="E877"/>
      <c r="F877"/>
      <c r="G877"/>
      <c r="H877"/>
      <c r="I877"/>
      <c r="J877"/>
      <c r="K877"/>
      <c r="L877"/>
      <c r="M877"/>
      <c r="N877"/>
      <c r="O877"/>
      <c r="P877"/>
    </row>
    <row r="878" spans="1:16" s="50" customFormat="1" x14ac:dyDescent="0.2">
      <c r="A878"/>
      <c r="B878"/>
      <c r="C878"/>
      <c r="D878"/>
      <c r="E878"/>
      <c r="F878"/>
      <c r="G878"/>
      <c r="H878"/>
      <c r="I878"/>
      <c r="J878"/>
      <c r="K878"/>
      <c r="L878"/>
      <c r="M878"/>
      <c r="N878"/>
      <c r="O878"/>
      <c r="P878"/>
    </row>
    <row r="879" spans="1:16" s="50" customFormat="1" x14ac:dyDescent="0.2">
      <c r="A879"/>
      <c r="B879"/>
      <c r="C879"/>
      <c r="D879"/>
      <c r="E879"/>
      <c r="F879"/>
      <c r="G879"/>
      <c r="H879"/>
      <c r="I879"/>
      <c r="J879"/>
      <c r="K879"/>
      <c r="L879"/>
      <c r="M879"/>
      <c r="N879"/>
      <c r="O879"/>
      <c r="P879"/>
    </row>
    <row r="880" spans="1:16" s="50" customFormat="1" x14ac:dyDescent="0.2">
      <c r="A880"/>
      <c r="B880"/>
      <c r="C880"/>
      <c r="D880"/>
      <c r="E880"/>
      <c r="F880"/>
      <c r="G880"/>
      <c r="H880"/>
      <c r="I880"/>
      <c r="J880"/>
      <c r="K880"/>
      <c r="L880"/>
      <c r="M880"/>
      <c r="N880"/>
      <c r="O880"/>
      <c r="P880"/>
    </row>
    <row r="881" spans="1:16" s="50" customFormat="1" x14ac:dyDescent="0.2">
      <c r="A881"/>
      <c r="B881"/>
      <c r="C881"/>
      <c r="D881"/>
      <c r="E881"/>
      <c r="F881"/>
      <c r="G881"/>
      <c r="H881"/>
      <c r="I881"/>
      <c r="J881"/>
      <c r="K881"/>
      <c r="L881"/>
      <c r="M881"/>
      <c r="N881"/>
      <c r="O881"/>
      <c r="P881"/>
    </row>
    <row r="882" spans="1:16" s="50" customFormat="1" x14ac:dyDescent="0.2">
      <c r="A882"/>
      <c r="B882"/>
      <c r="C882"/>
      <c r="D882"/>
      <c r="E882"/>
      <c r="F882"/>
      <c r="G882"/>
      <c r="H882"/>
      <c r="I882"/>
      <c r="J882"/>
      <c r="K882"/>
      <c r="L882"/>
      <c r="M882"/>
      <c r="N882"/>
      <c r="O882"/>
      <c r="P882"/>
    </row>
    <row r="883" spans="1:16" s="50" customFormat="1" x14ac:dyDescent="0.2">
      <c r="A883"/>
      <c r="B883"/>
      <c r="C883"/>
      <c r="D883"/>
      <c r="E883"/>
      <c r="F883"/>
      <c r="G883"/>
      <c r="H883"/>
      <c r="I883"/>
      <c r="J883"/>
      <c r="K883"/>
      <c r="L883"/>
      <c r="M883"/>
      <c r="N883"/>
      <c r="O883"/>
      <c r="P883"/>
    </row>
    <row r="884" spans="1:16" s="50" customFormat="1" x14ac:dyDescent="0.2">
      <c r="A884"/>
      <c r="B884"/>
      <c r="C884"/>
      <c r="D884"/>
      <c r="E884"/>
      <c r="F884"/>
      <c r="G884"/>
      <c r="H884"/>
      <c r="I884"/>
      <c r="J884"/>
      <c r="K884"/>
      <c r="L884"/>
      <c r="M884"/>
      <c r="N884"/>
      <c r="O884"/>
      <c r="P884"/>
    </row>
    <row r="885" spans="1:16" s="50" customFormat="1" x14ac:dyDescent="0.2">
      <c r="A885"/>
      <c r="B885"/>
      <c r="C885"/>
      <c r="D885"/>
      <c r="E885"/>
      <c r="F885"/>
      <c r="G885"/>
      <c r="H885"/>
      <c r="I885"/>
      <c r="J885"/>
      <c r="K885"/>
      <c r="L885"/>
      <c r="M885"/>
      <c r="N885"/>
      <c r="O885"/>
      <c r="P885"/>
    </row>
    <row r="886" spans="1:16" s="50" customFormat="1" x14ac:dyDescent="0.2">
      <c r="A886"/>
      <c r="B886"/>
      <c r="C886"/>
      <c r="D886"/>
      <c r="E886"/>
      <c r="F886"/>
      <c r="G886"/>
      <c r="H886"/>
      <c r="I886"/>
      <c r="J886"/>
      <c r="K886"/>
      <c r="L886"/>
      <c r="M886"/>
      <c r="N886"/>
      <c r="O886"/>
      <c r="P886"/>
    </row>
    <row r="887" spans="1:16" s="50" customFormat="1" x14ac:dyDescent="0.2">
      <c r="A887"/>
      <c r="B887"/>
      <c r="C887"/>
      <c r="D887"/>
      <c r="E887"/>
      <c r="F887"/>
      <c r="G887"/>
      <c r="H887"/>
      <c r="I887"/>
      <c r="J887"/>
      <c r="K887"/>
      <c r="L887"/>
      <c r="M887"/>
      <c r="N887"/>
      <c r="O887"/>
      <c r="P887"/>
    </row>
    <row r="888" spans="1:16" s="50" customFormat="1" x14ac:dyDescent="0.2">
      <c r="A888"/>
      <c r="B888"/>
      <c r="C888"/>
      <c r="D888"/>
      <c r="E888"/>
      <c r="F888"/>
      <c r="G888"/>
      <c r="H888"/>
      <c r="I888"/>
      <c r="J888"/>
      <c r="K888"/>
      <c r="L888"/>
      <c r="M888"/>
      <c r="N888"/>
      <c r="O888"/>
      <c r="P888"/>
    </row>
    <row r="889" spans="1:16" s="50" customFormat="1" x14ac:dyDescent="0.2">
      <c r="A889"/>
      <c r="B889"/>
      <c r="C889"/>
      <c r="D889"/>
      <c r="E889"/>
      <c r="F889"/>
      <c r="G889"/>
      <c r="H889"/>
      <c r="I889"/>
      <c r="J889"/>
      <c r="K889"/>
      <c r="L889"/>
      <c r="M889"/>
      <c r="N889"/>
      <c r="O889"/>
      <c r="P889"/>
    </row>
    <row r="890" spans="1:16" s="50" customFormat="1" x14ac:dyDescent="0.2">
      <c r="A890"/>
      <c r="B890"/>
      <c r="C890"/>
      <c r="D890"/>
      <c r="E890"/>
      <c r="F890"/>
      <c r="G890"/>
      <c r="H890"/>
      <c r="I890"/>
      <c r="J890"/>
      <c r="K890"/>
      <c r="L890"/>
      <c r="M890"/>
      <c r="N890"/>
      <c r="O890"/>
      <c r="P890"/>
    </row>
    <row r="891" spans="1:16" s="50" customFormat="1" x14ac:dyDescent="0.2">
      <c r="A891"/>
      <c r="B891"/>
      <c r="C891"/>
      <c r="D891"/>
      <c r="E891"/>
      <c r="F891"/>
      <c r="G891"/>
      <c r="H891"/>
      <c r="I891"/>
      <c r="J891"/>
      <c r="K891"/>
      <c r="L891"/>
      <c r="M891"/>
      <c r="N891"/>
      <c r="O891"/>
      <c r="P891"/>
    </row>
    <row r="892" spans="1:16" s="50" customFormat="1" x14ac:dyDescent="0.2">
      <c r="A892"/>
      <c r="B892"/>
      <c r="C892"/>
      <c r="D892"/>
      <c r="E892"/>
      <c r="F892"/>
      <c r="G892"/>
      <c r="H892"/>
      <c r="I892"/>
      <c r="J892"/>
      <c r="K892"/>
      <c r="L892"/>
      <c r="M892"/>
      <c r="N892"/>
      <c r="O892"/>
      <c r="P892"/>
    </row>
    <row r="893" spans="1:16" s="50" customFormat="1" x14ac:dyDescent="0.2">
      <c r="A893"/>
      <c r="B893"/>
      <c r="C893"/>
      <c r="D893"/>
      <c r="E893"/>
      <c r="F893"/>
      <c r="G893"/>
      <c r="H893"/>
      <c r="I893"/>
      <c r="J893"/>
      <c r="K893"/>
      <c r="L893"/>
      <c r="M893"/>
      <c r="N893"/>
      <c r="O893"/>
      <c r="P893"/>
    </row>
    <row r="894" spans="1:16" s="50" customFormat="1" x14ac:dyDescent="0.2">
      <c r="A894"/>
      <c r="B894"/>
      <c r="C894"/>
      <c r="D894"/>
      <c r="E894"/>
      <c r="F894"/>
      <c r="G894"/>
      <c r="H894"/>
      <c r="I894"/>
      <c r="J894"/>
      <c r="K894"/>
      <c r="L894"/>
      <c r="M894"/>
      <c r="N894"/>
      <c r="O894"/>
      <c r="P894"/>
    </row>
    <row r="895" spans="1:16" s="50" customFormat="1" x14ac:dyDescent="0.2">
      <c r="A895"/>
      <c r="B895"/>
      <c r="C895"/>
      <c r="D895"/>
      <c r="E895"/>
      <c r="F895"/>
      <c r="G895"/>
      <c r="H895"/>
      <c r="I895"/>
      <c r="J895"/>
      <c r="K895"/>
      <c r="L895"/>
      <c r="M895"/>
      <c r="N895"/>
      <c r="O895"/>
      <c r="P895"/>
    </row>
    <row r="896" spans="1:16" s="50" customFormat="1" x14ac:dyDescent="0.2">
      <c r="A896"/>
      <c r="B896"/>
      <c r="C896"/>
      <c r="D896"/>
      <c r="E896"/>
      <c r="F896"/>
      <c r="G896"/>
      <c r="H896"/>
      <c r="I896"/>
      <c r="J896"/>
      <c r="K896"/>
      <c r="L896"/>
      <c r="M896"/>
      <c r="N896"/>
      <c r="O896"/>
      <c r="P896"/>
    </row>
    <row r="897" spans="1:16" s="50" customFormat="1" x14ac:dyDescent="0.2">
      <c r="A897"/>
      <c r="B897"/>
      <c r="C897"/>
      <c r="D897"/>
      <c r="E897"/>
      <c r="F897"/>
      <c r="G897"/>
      <c r="H897"/>
      <c r="I897"/>
      <c r="J897"/>
      <c r="K897"/>
      <c r="L897"/>
      <c r="M897"/>
      <c r="N897"/>
      <c r="O897"/>
      <c r="P897"/>
    </row>
    <row r="898" spans="1:16" s="50" customFormat="1" x14ac:dyDescent="0.2">
      <c r="A898"/>
      <c r="B898"/>
      <c r="C898"/>
      <c r="D898"/>
      <c r="E898"/>
      <c r="F898"/>
      <c r="G898"/>
      <c r="H898"/>
      <c r="I898"/>
      <c r="J898"/>
      <c r="K898"/>
      <c r="L898"/>
      <c r="M898"/>
      <c r="N898"/>
      <c r="O898"/>
      <c r="P898"/>
    </row>
    <row r="899" spans="1:16" s="50" customFormat="1" x14ac:dyDescent="0.2">
      <c r="A899"/>
      <c r="B899"/>
      <c r="C899"/>
      <c r="D899"/>
      <c r="E899"/>
      <c r="F899"/>
      <c r="G899"/>
      <c r="H899"/>
      <c r="I899"/>
      <c r="J899"/>
      <c r="K899"/>
      <c r="L899"/>
      <c r="M899"/>
      <c r="N899"/>
      <c r="O899"/>
      <c r="P899"/>
    </row>
    <row r="900" spans="1:16" s="50" customFormat="1" x14ac:dyDescent="0.2">
      <c r="A900"/>
      <c r="B900"/>
      <c r="C900"/>
      <c r="D900"/>
      <c r="E900"/>
      <c r="F900"/>
      <c r="G900"/>
      <c r="H900"/>
      <c r="I900"/>
      <c r="J900"/>
      <c r="K900"/>
      <c r="L900"/>
      <c r="M900"/>
      <c r="N900"/>
      <c r="O900"/>
      <c r="P900"/>
    </row>
    <row r="901" spans="1:16" s="50" customFormat="1" x14ac:dyDescent="0.2">
      <c r="A901"/>
      <c r="B901"/>
      <c r="C901"/>
      <c r="D901"/>
      <c r="E901"/>
      <c r="F901"/>
      <c r="G901"/>
      <c r="H901"/>
      <c r="I901"/>
      <c r="J901"/>
      <c r="K901"/>
      <c r="L901"/>
      <c r="M901"/>
      <c r="N901"/>
      <c r="O901"/>
      <c r="P901"/>
    </row>
    <row r="902" spans="1:16" s="50" customFormat="1" x14ac:dyDescent="0.2">
      <c r="A902"/>
      <c r="B902"/>
      <c r="C902"/>
      <c r="D902"/>
      <c r="E902"/>
      <c r="F902"/>
      <c r="G902"/>
      <c r="H902"/>
      <c r="I902"/>
      <c r="J902"/>
      <c r="K902"/>
      <c r="L902"/>
      <c r="M902"/>
      <c r="N902"/>
      <c r="O902"/>
      <c r="P902"/>
    </row>
    <row r="903" spans="1:16" s="50" customFormat="1" x14ac:dyDescent="0.2">
      <c r="A903"/>
      <c r="B903"/>
      <c r="C903"/>
      <c r="D903"/>
      <c r="E903"/>
      <c r="F903"/>
      <c r="G903"/>
      <c r="H903"/>
      <c r="I903"/>
      <c r="J903"/>
      <c r="K903"/>
      <c r="L903"/>
      <c r="M903"/>
      <c r="N903"/>
      <c r="O903"/>
      <c r="P903"/>
    </row>
    <row r="904" spans="1:16" s="50" customFormat="1" x14ac:dyDescent="0.2">
      <c r="A904"/>
      <c r="B904"/>
      <c r="C904"/>
      <c r="D904"/>
      <c r="E904"/>
      <c r="F904"/>
      <c r="G904"/>
      <c r="H904"/>
      <c r="I904"/>
      <c r="J904"/>
      <c r="K904"/>
      <c r="L904"/>
      <c r="M904"/>
      <c r="N904"/>
      <c r="O904"/>
      <c r="P904"/>
    </row>
    <row r="905" spans="1:16" s="50" customFormat="1" x14ac:dyDescent="0.2">
      <c r="A905"/>
      <c r="B905"/>
      <c r="C905"/>
      <c r="D905"/>
      <c r="E905"/>
      <c r="F905"/>
      <c r="G905"/>
      <c r="H905"/>
      <c r="I905"/>
      <c r="J905"/>
      <c r="K905"/>
      <c r="L905"/>
      <c r="M905"/>
      <c r="N905"/>
      <c r="O905"/>
      <c r="P905"/>
    </row>
    <row r="906" spans="1:16" s="50" customFormat="1" x14ac:dyDescent="0.2">
      <c r="A906"/>
      <c r="B906"/>
      <c r="C906"/>
      <c r="D906"/>
      <c r="E906"/>
      <c r="F906"/>
      <c r="G906"/>
      <c r="H906"/>
      <c r="I906"/>
      <c r="J906"/>
      <c r="K906"/>
      <c r="L906"/>
      <c r="M906"/>
      <c r="N906"/>
      <c r="O906"/>
      <c r="P906"/>
    </row>
    <row r="907" spans="1:16" s="50" customFormat="1" x14ac:dyDescent="0.2">
      <c r="A907"/>
      <c r="B907"/>
      <c r="C907"/>
      <c r="D907"/>
      <c r="E907"/>
      <c r="F907"/>
      <c r="G907"/>
      <c r="H907"/>
      <c r="I907"/>
      <c r="J907"/>
      <c r="K907"/>
      <c r="L907"/>
      <c r="M907"/>
      <c r="N907"/>
      <c r="O907"/>
      <c r="P907"/>
    </row>
    <row r="908" spans="1:16" s="50" customFormat="1" x14ac:dyDescent="0.2">
      <c r="A908"/>
      <c r="B908"/>
      <c r="C908"/>
      <c r="D908"/>
      <c r="E908"/>
      <c r="F908"/>
      <c r="G908"/>
      <c r="H908"/>
      <c r="I908"/>
      <c r="J908"/>
      <c r="K908"/>
      <c r="L908"/>
      <c r="M908"/>
      <c r="N908"/>
      <c r="O908"/>
      <c r="P908"/>
    </row>
    <row r="909" spans="1:16" s="50" customFormat="1" x14ac:dyDescent="0.2">
      <c r="A909"/>
      <c r="B909"/>
      <c r="C909"/>
      <c r="D909"/>
      <c r="E909"/>
      <c r="F909"/>
      <c r="G909"/>
      <c r="H909"/>
      <c r="I909"/>
      <c r="J909"/>
      <c r="K909"/>
      <c r="L909"/>
      <c r="M909"/>
      <c r="N909"/>
      <c r="O909"/>
      <c r="P909"/>
    </row>
    <row r="910" spans="1:16" s="50" customFormat="1" x14ac:dyDescent="0.2">
      <c r="A910"/>
      <c r="B910"/>
      <c r="C910"/>
      <c r="D910"/>
      <c r="E910"/>
      <c r="F910"/>
      <c r="G910"/>
      <c r="H910"/>
      <c r="I910"/>
      <c r="J910"/>
      <c r="K910"/>
      <c r="L910"/>
      <c r="M910"/>
      <c r="N910"/>
      <c r="O910"/>
      <c r="P910"/>
    </row>
    <row r="911" spans="1:16" s="50" customFormat="1" x14ac:dyDescent="0.2">
      <c r="A911"/>
      <c r="B911"/>
      <c r="C911"/>
      <c r="D911"/>
      <c r="E911"/>
      <c r="F911"/>
      <c r="G911"/>
      <c r="H911"/>
      <c r="I911"/>
      <c r="J911"/>
      <c r="K911"/>
      <c r="L911"/>
      <c r="M911"/>
      <c r="N911"/>
      <c r="O911"/>
      <c r="P911"/>
    </row>
    <row r="912" spans="1:16" s="50" customFormat="1" x14ac:dyDescent="0.2">
      <c r="A912"/>
      <c r="B912"/>
      <c r="C912"/>
      <c r="D912"/>
      <c r="E912"/>
      <c r="F912"/>
      <c r="G912"/>
      <c r="H912"/>
      <c r="I912"/>
      <c r="J912"/>
      <c r="K912"/>
      <c r="L912"/>
      <c r="M912"/>
      <c r="N912"/>
      <c r="O912"/>
      <c r="P912"/>
    </row>
    <row r="913" spans="1:16" s="50" customFormat="1" x14ac:dyDescent="0.2">
      <c r="A913"/>
      <c r="B913"/>
      <c r="C913"/>
      <c r="D913"/>
      <c r="E913"/>
      <c r="F913"/>
      <c r="G913"/>
      <c r="H913"/>
      <c r="I913"/>
      <c r="J913"/>
      <c r="K913"/>
      <c r="L913"/>
      <c r="M913"/>
      <c r="N913"/>
      <c r="O913"/>
      <c r="P913"/>
    </row>
    <row r="914" spans="1:16" s="50" customFormat="1" x14ac:dyDescent="0.2">
      <c r="A914"/>
      <c r="B914"/>
      <c r="C914"/>
      <c r="D914"/>
      <c r="E914"/>
      <c r="F914"/>
      <c r="G914"/>
      <c r="H914"/>
      <c r="I914"/>
      <c r="J914"/>
      <c r="K914"/>
      <c r="L914"/>
      <c r="M914"/>
      <c r="N914"/>
      <c r="O914"/>
      <c r="P914"/>
    </row>
    <row r="915" spans="1:16" s="50" customFormat="1" x14ac:dyDescent="0.2">
      <c r="A915"/>
      <c r="B915"/>
      <c r="C915"/>
      <c r="D915"/>
      <c r="E915"/>
      <c r="F915"/>
      <c r="G915"/>
      <c r="H915"/>
      <c r="I915"/>
      <c r="J915"/>
      <c r="K915"/>
      <c r="L915"/>
      <c r="M915"/>
      <c r="N915"/>
      <c r="O915"/>
      <c r="P915"/>
    </row>
    <row r="916" spans="1:16" s="50" customFormat="1" x14ac:dyDescent="0.2">
      <c r="A916"/>
      <c r="B916"/>
      <c r="C916"/>
      <c r="D916"/>
      <c r="E916"/>
      <c r="F916"/>
      <c r="G916"/>
      <c r="H916"/>
      <c r="I916"/>
      <c r="J916"/>
      <c r="K916"/>
      <c r="L916"/>
      <c r="M916"/>
      <c r="N916"/>
      <c r="O916"/>
      <c r="P916"/>
    </row>
    <row r="917" spans="1:16" s="50" customFormat="1" x14ac:dyDescent="0.2">
      <c r="A917"/>
      <c r="B917"/>
      <c r="C917"/>
      <c r="D917"/>
      <c r="E917"/>
      <c r="F917"/>
      <c r="G917"/>
      <c r="H917"/>
      <c r="I917"/>
      <c r="J917"/>
      <c r="K917"/>
      <c r="L917"/>
      <c r="M917"/>
      <c r="N917"/>
      <c r="O917"/>
      <c r="P917"/>
    </row>
    <row r="918" spans="1:16" s="50" customFormat="1" x14ac:dyDescent="0.2">
      <c r="A918"/>
      <c r="B918"/>
      <c r="C918"/>
      <c r="D918"/>
      <c r="E918"/>
      <c r="F918"/>
      <c r="G918"/>
      <c r="H918"/>
      <c r="I918"/>
      <c r="J918"/>
      <c r="K918"/>
      <c r="L918"/>
      <c r="M918"/>
      <c r="N918"/>
      <c r="O918"/>
      <c r="P918"/>
    </row>
    <row r="919" spans="1:16" s="50" customFormat="1" x14ac:dyDescent="0.2">
      <c r="A919"/>
      <c r="B919"/>
      <c r="C919"/>
      <c r="D919"/>
      <c r="E919"/>
      <c r="F919"/>
      <c r="G919"/>
      <c r="H919"/>
      <c r="I919"/>
      <c r="J919"/>
      <c r="K919"/>
      <c r="L919"/>
      <c r="M919"/>
      <c r="N919"/>
      <c r="O919"/>
      <c r="P919"/>
    </row>
    <row r="920" spans="1:16" s="50" customFormat="1" x14ac:dyDescent="0.2">
      <c r="A920"/>
      <c r="B920"/>
      <c r="C920"/>
      <c r="D920"/>
      <c r="E920"/>
      <c r="F920"/>
      <c r="G920"/>
      <c r="H920"/>
      <c r="I920"/>
      <c r="J920"/>
      <c r="K920"/>
      <c r="L920"/>
      <c r="M920"/>
      <c r="N920"/>
      <c r="O920"/>
      <c r="P920"/>
    </row>
    <row r="921" spans="1:16" s="50" customFormat="1" x14ac:dyDescent="0.2">
      <c r="A921"/>
      <c r="B921"/>
      <c r="C921"/>
      <c r="D921"/>
      <c r="E921"/>
      <c r="F921"/>
      <c r="G921"/>
      <c r="H921"/>
      <c r="I921"/>
      <c r="J921"/>
      <c r="K921"/>
      <c r="L921"/>
      <c r="M921"/>
      <c r="N921"/>
      <c r="O921"/>
      <c r="P921"/>
    </row>
    <row r="922" spans="1:16" s="50" customFormat="1" x14ac:dyDescent="0.2">
      <c r="A922"/>
      <c r="B922"/>
      <c r="C922"/>
      <c r="D922"/>
      <c r="E922"/>
      <c r="F922"/>
      <c r="G922"/>
      <c r="H922"/>
      <c r="I922"/>
      <c r="J922"/>
      <c r="K922"/>
      <c r="L922"/>
      <c r="M922"/>
      <c r="N922"/>
      <c r="O922"/>
      <c r="P922"/>
    </row>
    <row r="923" spans="1:16" s="50" customFormat="1" x14ac:dyDescent="0.2">
      <c r="A923"/>
      <c r="B923"/>
      <c r="C923"/>
      <c r="D923"/>
      <c r="E923"/>
      <c r="F923"/>
      <c r="G923"/>
      <c r="H923"/>
      <c r="I923"/>
      <c r="J923"/>
      <c r="K923"/>
      <c r="L923"/>
      <c r="M923"/>
      <c r="N923"/>
      <c r="O923"/>
      <c r="P923"/>
    </row>
    <row r="924" spans="1:16" s="50" customFormat="1" x14ac:dyDescent="0.2">
      <c r="A924"/>
      <c r="B924"/>
      <c r="C924"/>
      <c r="D924"/>
      <c r="E924"/>
      <c r="F924"/>
      <c r="G924"/>
      <c r="H924"/>
      <c r="I924"/>
      <c r="J924"/>
      <c r="K924"/>
      <c r="L924"/>
      <c r="M924"/>
      <c r="N924"/>
      <c r="O924"/>
      <c r="P924"/>
    </row>
    <row r="925" spans="1:16" s="50" customFormat="1" x14ac:dyDescent="0.2">
      <c r="A925"/>
      <c r="B925"/>
      <c r="C925"/>
      <c r="D925"/>
      <c r="E925"/>
      <c r="F925"/>
      <c r="G925"/>
      <c r="H925"/>
      <c r="I925"/>
      <c r="J925"/>
      <c r="K925"/>
      <c r="L925"/>
      <c r="M925"/>
      <c r="N925"/>
      <c r="O925"/>
      <c r="P925"/>
    </row>
    <row r="926" spans="1:16" s="50" customFormat="1" x14ac:dyDescent="0.2">
      <c r="A926"/>
      <c r="B926"/>
      <c r="C926"/>
      <c r="D926"/>
      <c r="E926"/>
      <c r="F926"/>
      <c r="G926"/>
      <c r="H926"/>
      <c r="I926"/>
      <c r="J926"/>
      <c r="K926"/>
      <c r="L926"/>
      <c r="M926"/>
      <c r="N926"/>
      <c r="O926"/>
      <c r="P926"/>
    </row>
    <row r="927" spans="1:16" s="50" customFormat="1" x14ac:dyDescent="0.2">
      <c r="A927"/>
      <c r="B927"/>
      <c r="C927"/>
      <c r="D927"/>
      <c r="E927"/>
      <c r="F927"/>
      <c r="G927"/>
      <c r="H927"/>
      <c r="I927"/>
      <c r="J927"/>
      <c r="K927"/>
      <c r="L927"/>
      <c r="M927"/>
      <c r="N927"/>
      <c r="O927"/>
      <c r="P927"/>
    </row>
    <row r="928" spans="1:16" s="50" customFormat="1" x14ac:dyDescent="0.2">
      <c r="A928"/>
      <c r="B928"/>
      <c r="C928"/>
      <c r="D928"/>
      <c r="E928"/>
      <c r="F928"/>
      <c r="G928"/>
      <c r="H928"/>
      <c r="I928"/>
      <c r="J928"/>
      <c r="K928"/>
      <c r="L928"/>
      <c r="M928"/>
      <c r="N928"/>
      <c r="O928"/>
      <c r="P928"/>
    </row>
    <row r="929" spans="1:16" s="50" customFormat="1" x14ac:dyDescent="0.2">
      <c r="A929"/>
      <c r="B929"/>
      <c r="C929"/>
      <c r="D929"/>
      <c r="E929"/>
      <c r="F929"/>
      <c r="G929"/>
      <c r="H929"/>
      <c r="I929"/>
      <c r="J929"/>
      <c r="K929"/>
      <c r="L929"/>
      <c r="M929"/>
      <c r="N929"/>
      <c r="O929"/>
      <c r="P929"/>
    </row>
    <row r="930" spans="1:16" s="50" customFormat="1" x14ac:dyDescent="0.2">
      <c r="A930"/>
      <c r="B930"/>
      <c r="C930"/>
      <c r="D930"/>
      <c r="E930"/>
      <c r="F930"/>
      <c r="G930"/>
      <c r="H930"/>
      <c r="I930"/>
      <c r="J930"/>
      <c r="K930"/>
      <c r="L930"/>
      <c r="M930"/>
      <c r="N930"/>
      <c r="O930"/>
      <c r="P930"/>
    </row>
    <row r="931" spans="1:16" s="50" customFormat="1" x14ac:dyDescent="0.2">
      <c r="A931"/>
      <c r="B931"/>
      <c r="C931"/>
      <c r="D931"/>
      <c r="E931"/>
      <c r="F931"/>
      <c r="G931"/>
      <c r="H931"/>
      <c r="I931"/>
      <c r="J931"/>
      <c r="K931"/>
      <c r="L931"/>
      <c r="M931"/>
      <c r="N931"/>
      <c r="O931"/>
      <c r="P931"/>
    </row>
    <row r="932" spans="1:16" s="50" customFormat="1" x14ac:dyDescent="0.2">
      <c r="A932"/>
      <c r="B932"/>
      <c r="C932"/>
      <c r="D932"/>
      <c r="E932"/>
      <c r="F932"/>
      <c r="G932"/>
      <c r="H932"/>
      <c r="I932"/>
      <c r="J932"/>
      <c r="K932"/>
      <c r="L932"/>
      <c r="M932"/>
      <c r="N932"/>
      <c r="O932"/>
      <c r="P932"/>
    </row>
    <row r="933" spans="1:16" s="50" customFormat="1" x14ac:dyDescent="0.2">
      <c r="A933"/>
      <c r="B933"/>
      <c r="C933"/>
      <c r="D933"/>
      <c r="E933"/>
      <c r="F933"/>
      <c r="G933"/>
      <c r="H933"/>
      <c r="I933"/>
      <c r="J933"/>
      <c r="K933"/>
      <c r="L933"/>
      <c r="M933"/>
      <c r="N933"/>
      <c r="O933"/>
      <c r="P933"/>
    </row>
    <row r="934" spans="1:16" s="50" customFormat="1" x14ac:dyDescent="0.2">
      <c r="A934"/>
      <c r="B934"/>
      <c r="C934"/>
      <c r="D934"/>
      <c r="E934"/>
      <c r="F934"/>
      <c r="G934"/>
      <c r="H934"/>
      <c r="I934"/>
      <c r="J934"/>
      <c r="K934"/>
      <c r="L934"/>
      <c r="M934"/>
      <c r="N934"/>
      <c r="O934"/>
      <c r="P934"/>
    </row>
    <row r="935" spans="1:16" s="50" customFormat="1" x14ac:dyDescent="0.2">
      <c r="A935"/>
      <c r="B935"/>
      <c r="C935"/>
      <c r="D935"/>
      <c r="E935"/>
      <c r="F935"/>
      <c r="G935"/>
      <c r="H935"/>
      <c r="I935"/>
      <c r="J935"/>
      <c r="K935"/>
      <c r="L935"/>
      <c r="M935"/>
      <c r="N935"/>
      <c r="O935"/>
      <c r="P935"/>
    </row>
    <row r="936" spans="1:16" s="50" customFormat="1" x14ac:dyDescent="0.2">
      <c r="A936"/>
      <c r="B936"/>
      <c r="C936"/>
      <c r="D936"/>
      <c r="E936"/>
      <c r="F936"/>
      <c r="G936"/>
      <c r="H936"/>
      <c r="I936"/>
      <c r="J936"/>
      <c r="K936"/>
      <c r="L936"/>
      <c r="M936"/>
      <c r="N936"/>
      <c r="O936"/>
      <c r="P936"/>
    </row>
    <row r="937" spans="1:16" s="50" customFormat="1" x14ac:dyDescent="0.2">
      <c r="A937"/>
      <c r="B937"/>
      <c r="C937"/>
      <c r="D937"/>
      <c r="E937"/>
      <c r="F937"/>
      <c r="G937"/>
      <c r="H937"/>
      <c r="I937"/>
      <c r="J937"/>
      <c r="K937"/>
      <c r="L937"/>
      <c r="M937"/>
      <c r="N937"/>
      <c r="O937"/>
      <c r="P937"/>
    </row>
    <row r="938" spans="1:16" s="50" customFormat="1" x14ac:dyDescent="0.2">
      <c r="A938"/>
      <c r="B938"/>
      <c r="C938"/>
      <c r="D938"/>
      <c r="E938"/>
      <c r="F938"/>
      <c r="G938"/>
      <c r="H938"/>
      <c r="I938"/>
      <c r="J938"/>
      <c r="K938"/>
      <c r="L938"/>
      <c r="M938"/>
      <c r="N938"/>
      <c r="O938"/>
      <c r="P938"/>
    </row>
    <row r="939" spans="1:16" s="50" customFormat="1" x14ac:dyDescent="0.2">
      <c r="A939"/>
      <c r="B939"/>
      <c r="C939"/>
      <c r="D939"/>
      <c r="E939"/>
      <c r="F939"/>
      <c r="G939"/>
      <c r="H939"/>
      <c r="I939"/>
      <c r="J939"/>
      <c r="K939"/>
      <c r="L939"/>
      <c r="M939"/>
      <c r="N939"/>
      <c r="O939"/>
      <c r="P939"/>
    </row>
    <row r="940" spans="1:16" s="50" customFormat="1" x14ac:dyDescent="0.2">
      <c r="A940"/>
      <c r="B940"/>
      <c r="C940"/>
      <c r="D940"/>
      <c r="E940"/>
      <c r="F940"/>
      <c r="G940"/>
      <c r="H940"/>
      <c r="I940"/>
      <c r="J940"/>
      <c r="K940"/>
      <c r="L940"/>
      <c r="M940"/>
      <c r="N940"/>
      <c r="O940"/>
      <c r="P940"/>
    </row>
    <row r="941" spans="1:16" s="50" customFormat="1" x14ac:dyDescent="0.2">
      <c r="A941"/>
      <c r="B941"/>
      <c r="C941"/>
      <c r="D941"/>
      <c r="E941"/>
      <c r="F941"/>
      <c r="G941"/>
      <c r="H941"/>
      <c r="I941"/>
      <c r="J941"/>
      <c r="K941"/>
      <c r="L941"/>
      <c r="M941"/>
      <c r="N941"/>
      <c r="O941"/>
      <c r="P941"/>
    </row>
    <row r="942" spans="1:16" s="50" customFormat="1" x14ac:dyDescent="0.2">
      <c r="A942"/>
      <c r="B942"/>
      <c r="C942"/>
      <c r="D942"/>
      <c r="E942"/>
      <c r="F942"/>
      <c r="G942"/>
      <c r="H942"/>
      <c r="I942"/>
      <c r="J942"/>
      <c r="K942"/>
      <c r="L942"/>
      <c r="M942"/>
      <c r="N942"/>
      <c r="O942"/>
      <c r="P942"/>
    </row>
    <row r="943" spans="1:16" s="50" customFormat="1" x14ac:dyDescent="0.2">
      <c r="A943"/>
      <c r="B943"/>
      <c r="C943"/>
      <c r="D943"/>
      <c r="E943"/>
      <c r="F943"/>
      <c r="G943"/>
      <c r="H943"/>
      <c r="I943"/>
      <c r="J943"/>
      <c r="K943"/>
      <c r="L943"/>
      <c r="M943"/>
      <c r="N943"/>
      <c r="O943"/>
      <c r="P943"/>
    </row>
    <row r="944" spans="1:16" s="50" customFormat="1" x14ac:dyDescent="0.2">
      <c r="A944"/>
      <c r="B944"/>
      <c r="C944"/>
      <c r="D944"/>
      <c r="E944"/>
      <c r="F944"/>
      <c r="G944"/>
      <c r="H944"/>
      <c r="I944"/>
      <c r="J944"/>
      <c r="K944"/>
      <c r="L944"/>
      <c r="M944"/>
      <c r="N944"/>
      <c r="O944"/>
      <c r="P944"/>
    </row>
    <row r="945" spans="1:16" s="50" customFormat="1" x14ac:dyDescent="0.2">
      <c r="A945"/>
      <c r="B945"/>
      <c r="C945"/>
      <c r="D945"/>
      <c r="E945"/>
      <c r="F945"/>
      <c r="G945"/>
      <c r="H945"/>
      <c r="I945"/>
      <c r="J945"/>
      <c r="K945"/>
      <c r="L945"/>
      <c r="M945"/>
      <c r="N945"/>
      <c r="O945"/>
      <c r="P945"/>
    </row>
    <row r="946" spans="1:16" s="50" customFormat="1" x14ac:dyDescent="0.2">
      <c r="A946"/>
      <c r="B946"/>
      <c r="C946"/>
      <c r="D946"/>
      <c r="E946"/>
      <c r="F946"/>
      <c r="G946"/>
      <c r="H946"/>
      <c r="I946"/>
      <c r="J946"/>
      <c r="K946"/>
      <c r="L946"/>
      <c r="M946"/>
      <c r="N946"/>
      <c r="O946"/>
      <c r="P946"/>
    </row>
    <row r="947" spans="1:16" s="50" customFormat="1" x14ac:dyDescent="0.2">
      <c r="A947"/>
      <c r="B947"/>
      <c r="C947"/>
      <c r="D947"/>
      <c r="E947"/>
      <c r="F947"/>
      <c r="G947"/>
      <c r="H947"/>
      <c r="I947"/>
      <c r="J947"/>
      <c r="K947"/>
      <c r="L947"/>
      <c r="M947"/>
      <c r="N947"/>
      <c r="O947"/>
      <c r="P947"/>
    </row>
    <row r="948" spans="1:16" s="50" customFormat="1" x14ac:dyDescent="0.2">
      <c r="A948"/>
      <c r="B948"/>
      <c r="C948"/>
      <c r="D948"/>
      <c r="E948"/>
      <c r="F948"/>
      <c r="G948"/>
      <c r="H948"/>
      <c r="I948"/>
      <c r="J948"/>
      <c r="K948"/>
      <c r="L948"/>
      <c r="M948"/>
      <c r="N948"/>
      <c r="O948"/>
      <c r="P948"/>
    </row>
    <row r="949" spans="1:16" s="50" customFormat="1" x14ac:dyDescent="0.2">
      <c r="A949"/>
      <c r="B949"/>
      <c r="C949"/>
      <c r="D949"/>
      <c r="E949"/>
      <c r="F949"/>
      <c r="G949"/>
      <c r="H949"/>
      <c r="I949"/>
      <c r="J949"/>
      <c r="K949"/>
      <c r="L949"/>
      <c r="M949"/>
      <c r="N949"/>
      <c r="O949"/>
      <c r="P949"/>
    </row>
    <row r="950" spans="1:16" s="50" customFormat="1" x14ac:dyDescent="0.2">
      <c r="A950"/>
      <c r="B950"/>
      <c r="C950"/>
      <c r="D950"/>
      <c r="E950"/>
      <c r="F950"/>
      <c r="G950"/>
      <c r="H950"/>
      <c r="I950"/>
      <c r="J950"/>
      <c r="K950"/>
      <c r="L950"/>
      <c r="M950"/>
      <c r="N950"/>
      <c r="O950"/>
      <c r="P950"/>
    </row>
    <row r="951" spans="1:16" s="50" customFormat="1" x14ac:dyDescent="0.2">
      <c r="A951"/>
      <c r="B951"/>
      <c r="C951"/>
      <c r="D951"/>
      <c r="E951"/>
      <c r="F951"/>
      <c r="G951"/>
      <c r="H951"/>
      <c r="I951"/>
      <c r="J951"/>
      <c r="K951"/>
      <c r="L951"/>
      <c r="M951"/>
      <c r="N951"/>
      <c r="O951"/>
      <c r="P951"/>
    </row>
    <row r="952" spans="1:16" s="50" customFormat="1" x14ac:dyDescent="0.2">
      <c r="A952"/>
      <c r="B952"/>
      <c r="C952"/>
      <c r="D952"/>
      <c r="E952"/>
      <c r="F952"/>
      <c r="G952"/>
      <c r="H952"/>
      <c r="I952"/>
      <c r="J952"/>
      <c r="K952"/>
      <c r="L952"/>
      <c r="M952"/>
      <c r="N952"/>
      <c r="O952"/>
      <c r="P952"/>
    </row>
    <row r="953" spans="1:16" s="50" customFormat="1" x14ac:dyDescent="0.2">
      <c r="A953"/>
      <c r="B953"/>
      <c r="C953"/>
      <c r="D953"/>
      <c r="E953"/>
      <c r="F953"/>
      <c r="G953"/>
      <c r="H953"/>
      <c r="I953"/>
      <c r="J953"/>
      <c r="K953"/>
      <c r="L953"/>
      <c r="M953"/>
      <c r="N953"/>
      <c r="O953"/>
      <c r="P953"/>
    </row>
    <row r="954" spans="1:16" s="50" customFormat="1" x14ac:dyDescent="0.2">
      <c r="A954"/>
      <c r="B954"/>
      <c r="C954"/>
      <c r="D954"/>
      <c r="E954"/>
      <c r="F954"/>
      <c r="G954"/>
      <c r="H954"/>
      <c r="I954"/>
      <c r="J954"/>
      <c r="K954"/>
      <c r="L954"/>
      <c r="M954"/>
      <c r="N954"/>
      <c r="O954"/>
      <c r="P954"/>
    </row>
    <row r="955" spans="1:16" s="50" customFormat="1" x14ac:dyDescent="0.2">
      <c r="A955"/>
      <c r="B955"/>
      <c r="C955"/>
      <c r="D955"/>
      <c r="E955"/>
      <c r="F955"/>
      <c r="G955"/>
      <c r="H955"/>
      <c r="I955"/>
      <c r="J955"/>
      <c r="K955"/>
      <c r="L955"/>
      <c r="M955"/>
      <c r="N955"/>
      <c r="O955"/>
      <c r="P955"/>
    </row>
    <row r="956" spans="1:16" s="50" customFormat="1" x14ac:dyDescent="0.2">
      <c r="A956"/>
      <c r="B956"/>
      <c r="C956"/>
      <c r="D956"/>
      <c r="E956"/>
      <c r="F956"/>
      <c r="G956"/>
      <c r="H956"/>
      <c r="I956"/>
      <c r="J956"/>
      <c r="K956"/>
      <c r="L956"/>
      <c r="M956"/>
      <c r="N956"/>
      <c r="O956"/>
      <c r="P956"/>
    </row>
    <row r="957" spans="1:16" s="50" customFormat="1" x14ac:dyDescent="0.2">
      <c r="A957"/>
      <c r="B957"/>
      <c r="C957"/>
      <c r="D957"/>
      <c r="E957"/>
      <c r="F957"/>
      <c r="G957"/>
      <c r="H957"/>
      <c r="I957"/>
      <c r="J957"/>
      <c r="K957"/>
      <c r="L957"/>
      <c r="M957"/>
      <c r="N957"/>
      <c r="O957"/>
      <c r="P957"/>
    </row>
    <row r="958" spans="1:16" s="50" customFormat="1" x14ac:dyDescent="0.2">
      <c r="A958"/>
      <c r="B958"/>
      <c r="C958"/>
      <c r="D958"/>
      <c r="E958"/>
      <c r="F958"/>
      <c r="G958"/>
      <c r="H958"/>
      <c r="I958"/>
      <c r="J958"/>
      <c r="K958"/>
      <c r="L958"/>
      <c r="M958"/>
      <c r="N958"/>
      <c r="O958"/>
      <c r="P958"/>
    </row>
    <row r="959" spans="1:16" s="50" customFormat="1" x14ac:dyDescent="0.2">
      <c r="A959"/>
      <c r="B959"/>
      <c r="C959"/>
      <c r="D959"/>
      <c r="E959"/>
      <c r="F959"/>
      <c r="G959"/>
      <c r="H959"/>
      <c r="I959"/>
      <c r="J959"/>
      <c r="K959"/>
      <c r="L959"/>
      <c r="M959"/>
      <c r="N959"/>
      <c r="O959"/>
      <c r="P959"/>
    </row>
    <row r="960" spans="1:16" s="50" customFormat="1" x14ac:dyDescent="0.2">
      <c r="A960"/>
      <c r="B960"/>
      <c r="C960"/>
      <c r="D960"/>
      <c r="E960"/>
      <c r="F960"/>
      <c r="G960"/>
      <c r="H960"/>
      <c r="I960"/>
      <c r="J960"/>
      <c r="K960"/>
      <c r="L960"/>
      <c r="M960"/>
      <c r="N960"/>
      <c r="O960"/>
      <c r="P960"/>
    </row>
    <row r="961" spans="1:16" s="50" customFormat="1" x14ac:dyDescent="0.2">
      <c r="A961"/>
      <c r="B961"/>
      <c r="C961"/>
      <c r="D961"/>
      <c r="E961"/>
      <c r="F961"/>
      <c r="G961"/>
      <c r="H961"/>
      <c r="I961"/>
      <c r="J961"/>
      <c r="K961"/>
      <c r="L961"/>
      <c r="M961"/>
      <c r="N961"/>
      <c r="O961"/>
      <c r="P961"/>
    </row>
    <row r="962" spans="1:16" s="50" customFormat="1" x14ac:dyDescent="0.2">
      <c r="A962"/>
      <c r="B962"/>
      <c r="C962"/>
      <c r="D962"/>
      <c r="E962"/>
      <c r="F962"/>
      <c r="G962"/>
      <c r="H962"/>
      <c r="I962"/>
      <c r="J962"/>
      <c r="K962"/>
      <c r="L962"/>
      <c r="M962"/>
      <c r="N962"/>
      <c r="O962"/>
      <c r="P962"/>
    </row>
    <row r="963" spans="1:16" s="50" customFormat="1" x14ac:dyDescent="0.2">
      <c r="A963"/>
      <c r="B963"/>
      <c r="C963"/>
      <c r="D963"/>
      <c r="E963"/>
      <c r="F963"/>
      <c r="G963"/>
      <c r="H963"/>
      <c r="I963"/>
      <c r="J963"/>
      <c r="K963"/>
      <c r="L963"/>
      <c r="M963"/>
      <c r="N963"/>
      <c r="O963"/>
      <c r="P963"/>
    </row>
    <row r="964" spans="1:16" s="50" customFormat="1" x14ac:dyDescent="0.2">
      <c r="A964"/>
      <c r="B964"/>
      <c r="C964"/>
      <c r="D964"/>
      <c r="E964"/>
      <c r="F964"/>
      <c r="G964"/>
      <c r="H964"/>
      <c r="I964"/>
      <c r="J964"/>
      <c r="K964"/>
      <c r="L964"/>
      <c r="M964"/>
      <c r="N964"/>
      <c r="O964"/>
      <c r="P964"/>
    </row>
    <row r="965" spans="1:16" s="50" customFormat="1" x14ac:dyDescent="0.2">
      <c r="A965"/>
      <c r="B965"/>
      <c r="C965"/>
      <c r="D965"/>
      <c r="E965"/>
      <c r="F965"/>
      <c r="G965"/>
      <c r="H965"/>
      <c r="I965"/>
      <c r="J965"/>
      <c r="K965"/>
      <c r="L965"/>
      <c r="M965"/>
      <c r="N965"/>
      <c r="O965"/>
      <c r="P965"/>
    </row>
    <row r="966" spans="1:16" s="50" customFormat="1" x14ac:dyDescent="0.2">
      <c r="A966"/>
      <c r="B966"/>
      <c r="C966"/>
      <c r="D966"/>
      <c r="E966"/>
      <c r="F966"/>
      <c r="G966"/>
      <c r="H966"/>
      <c r="I966"/>
      <c r="J966"/>
      <c r="K966"/>
      <c r="L966"/>
      <c r="M966"/>
      <c r="N966"/>
      <c r="O966"/>
      <c r="P966"/>
    </row>
    <row r="967" spans="1:16" s="50" customFormat="1" x14ac:dyDescent="0.2">
      <c r="A967"/>
      <c r="B967"/>
      <c r="C967"/>
      <c r="D967"/>
      <c r="E967"/>
      <c r="F967"/>
      <c r="G967"/>
      <c r="H967"/>
      <c r="I967"/>
      <c r="J967"/>
      <c r="K967"/>
      <c r="L967"/>
      <c r="M967"/>
      <c r="N967"/>
      <c r="O967"/>
      <c r="P967"/>
    </row>
    <row r="968" spans="1:16" s="50" customFormat="1" x14ac:dyDescent="0.2">
      <c r="A968"/>
      <c r="B968"/>
      <c r="C968"/>
      <c r="D968"/>
      <c r="E968"/>
      <c r="F968"/>
      <c r="G968"/>
      <c r="H968"/>
      <c r="I968"/>
      <c r="J968"/>
      <c r="K968"/>
      <c r="L968"/>
      <c r="M968"/>
      <c r="N968"/>
      <c r="O968"/>
      <c r="P968"/>
    </row>
    <row r="969" spans="1:16" s="50" customFormat="1" x14ac:dyDescent="0.2">
      <c r="A969"/>
      <c r="B969"/>
      <c r="C969"/>
      <c r="D969"/>
      <c r="E969"/>
      <c r="F969"/>
      <c r="G969"/>
      <c r="H969"/>
      <c r="I969"/>
      <c r="J969"/>
      <c r="K969"/>
      <c r="L969"/>
      <c r="M969"/>
      <c r="N969"/>
      <c r="O969"/>
      <c r="P969"/>
    </row>
    <row r="970" spans="1:16" s="50" customFormat="1" x14ac:dyDescent="0.2">
      <c r="A970"/>
      <c r="B970"/>
      <c r="C970"/>
      <c r="D970"/>
      <c r="E970"/>
      <c r="F970"/>
      <c r="G970"/>
      <c r="H970"/>
      <c r="I970"/>
      <c r="J970"/>
      <c r="K970"/>
      <c r="L970"/>
      <c r="M970"/>
      <c r="N970"/>
      <c r="O970"/>
      <c r="P970"/>
    </row>
    <row r="971" spans="1:16" s="50" customFormat="1" x14ac:dyDescent="0.2">
      <c r="A971"/>
      <c r="B971"/>
      <c r="C971"/>
      <c r="D971"/>
      <c r="E971"/>
      <c r="F971"/>
      <c r="G971"/>
      <c r="H971"/>
      <c r="I971"/>
      <c r="J971"/>
      <c r="K971"/>
      <c r="L971"/>
      <c r="M971"/>
      <c r="N971"/>
      <c r="O971"/>
      <c r="P971"/>
    </row>
    <row r="972" spans="1:16" s="50" customFormat="1" x14ac:dyDescent="0.2">
      <c r="A972"/>
      <c r="B972"/>
      <c r="C972"/>
      <c r="D972"/>
      <c r="E972"/>
      <c r="F972"/>
      <c r="G972"/>
      <c r="H972"/>
      <c r="I972"/>
      <c r="J972"/>
      <c r="K972"/>
      <c r="L972"/>
      <c r="M972"/>
      <c r="N972"/>
      <c r="O972"/>
      <c r="P972"/>
    </row>
    <row r="973" spans="1:16" s="50" customFormat="1" x14ac:dyDescent="0.2">
      <c r="A973"/>
      <c r="B973"/>
      <c r="C973"/>
      <c r="D973"/>
      <c r="E973"/>
      <c r="F973"/>
      <c r="G973"/>
      <c r="H973"/>
      <c r="I973"/>
      <c r="J973"/>
      <c r="K973"/>
      <c r="L973"/>
      <c r="M973"/>
      <c r="N973"/>
      <c r="O973"/>
      <c r="P973"/>
    </row>
    <row r="974" spans="1:16" s="50" customFormat="1" x14ac:dyDescent="0.2">
      <c r="A974"/>
      <c r="B974"/>
      <c r="C974"/>
      <c r="D974"/>
      <c r="E974"/>
      <c r="F974"/>
      <c r="G974"/>
      <c r="H974"/>
      <c r="I974"/>
      <c r="J974"/>
      <c r="K974"/>
      <c r="L974"/>
      <c r="M974"/>
      <c r="N974"/>
      <c r="O974"/>
      <c r="P974"/>
    </row>
    <row r="975" spans="1:16" s="50" customFormat="1" x14ac:dyDescent="0.2">
      <c r="A975"/>
      <c r="B975"/>
      <c r="C975"/>
      <c r="D975"/>
      <c r="E975"/>
      <c r="F975"/>
      <c r="G975"/>
      <c r="H975"/>
      <c r="I975"/>
      <c r="J975"/>
      <c r="K975"/>
      <c r="L975"/>
      <c r="M975"/>
      <c r="N975"/>
      <c r="O975"/>
      <c r="P975"/>
    </row>
    <row r="976" spans="1:16" s="50" customFormat="1" x14ac:dyDescent="0.2">
      <c r="A976"/>
      <c r="B976"/>
      <c r="C976"/>
      <c r="D976"/>
      <c r="E976"/>
      <c r="F976"/>
      <c r="G976"/>
      <c r="H976"/>
      <c r="I976"/>
      <c r="J976"/>
      <c r="K976"/>
      <c r="L976"/>
      <c r="M976"/>
      <c r="N976"/>
      <c r="O976"/>
      <c r="P976"/>
    </row>
    <row r="977" spans="1:16" s="50" customFormat="1" x14ac:dyDescent="0.2">
      <c r="A977"/>
      <c r="B977"/>
      <c r="C977"/>
      <c r="D977"/>
      <c r="E977"/>
      <c r="F977"/>
      <c r="G977"/>
      <c r="H977"/>
      <c r="I977"/>
      <c r="J977"/>
      <c r="K977"/>
      <c r="L977"/>
      <c r="M977"/>
      <c r="N977"/>
      <c r="O977"/>
      <c r="P977"/>
    </row>
    <row r="978" spans="1:16" s="50" customFormat="1" x14ac:dyDescent="0.2">
      <c r="A978"/>
      <c r="B978"/>
      <c r="C978"/>
      <c r="D978"/>
      <c r="E978"/>
      <c r="F978"/>
      <c r="G978"/>
      <c r="H978"/>
      <c r="I978"/>
      <c r="J978"/>
      <c r="K978"/>
      <c r="L978"/>
      <c r="M978"/>
      <c r="N978"/>
      <c r="O978"/>
      <c r="P978"/>
    </row>
    <row r="979" spans="1:16" s="50" customFormat="1" x14ac:dyDescent="0.2">
      <c r="A979"/>
      <c r="B979"/>
      <c r="C979"/>
      <c r="D979"/>
      <c r="E979"/>
      <c r="F979"/>
      <c r="G979"/>
      <c r="H979"/>
      <c r="I979"/>
      <c r="J979"/>
      <c r="K979"/>
      <c r="L979"/>
      <c r="M979"/>
      <c r="N979"/>
      <c r="O979"/>
      <c r="P979"/>
    </row>
    <row r="980" spans="1:16" s="50" customFormat="1" x14ac:dyDescent="0.2">
      <c r="A980"/>
      <c r="B980"/>
      <c r="C980"/>
      <c r="D980"/>
      <c r="E980"/>
      <c r="F980"/>
      <c r="G980"/>
      <c r="H980"/>
      <c r="I980"/>
      <c r="J980"/>
      <c r="K980"/>
      <c r="L980"/>
      <c r="M980"/>
      <c r="N980"/>
      <c r="O980"/>
      <c r="P980"/>
    </row>
    <row r="981" spans="1:16" s="50" customFormat="1" x14ac:dyDescent="0.2">
      <c r="A981"/>
      <c r="B981"/>
      <c r="C981"/>
      <c r="D981"/>
      <c r="E981"/>
      <c r="F981"/>
      <c r="G981"/>
      <c r="H981"/>
      <c r="I981"/>
      <c r="J981"/>
      <c r="K981"/>
      <c r="L981"/>
      <c r="M981"/>
      <c r="N981"/>
      <c r="O981"/>
      <c r="P981"/>
    </row>
    <row r="982" spans="1:16" s="50" customFormat="1" x14ac:dyDescent="0.2">
      <c r="A982"/>
      <c r="B982"/>
      <c r="C982"/>
      <c r="D982"/>
      <c r="E982"/>
      <c r="F982"/>
      <c r="G982"/>
      <c r="H982"/>
      <c r="I982"/>
      <c r="J982"/>
      <c r="K982"/>
      <c r="L982"/>
      <c r="M982"/>
      <c r="N982"/>
      <c r="O982"/>
      <c r="P982"/>
    </row>
    <row r="983" spans="1:16" s="50" customFormat="1" x14ac:dyDescent="0.2">
      <c r="A983"/>
      <c r="B983"/>
      <c r="C983"/>
      <c r="D983"/>
      <c r="E983"/>
      <c r="F983"/>
      <c r="G983"/>
      <c r="H983"/>
      <c r="I983"/>
      <c r="J983"/>
      <c r="K983"/>
      <c r="L983"/>
      <c r="M983"/>
      <c r="N983"/>
      <c r="O983"/>
      <c r="P983"/>
    </row>
    <row r="984" spans="1:16" s="50" customFormat="1" x14ac:dyDescent="0.2">
      <c r="A984"/>
      <c r="B984"/>
      <c r="C984"/>
      <c r="D984"/>
      <c r="E984"/>
      <c r="F984"/>
      <c r="G984"/>
      <c r="H984"/>
      <c r="I984"/>
      <c r="J984"/>
      <c r="K984"/>
      <c r="L984"/>
      <c r="M984"/>
      <c r="N984"/>
      <c r="O984"/>
      <c r="P984"/>
    </row>
    <row r="985" spans="1:16" s="50" customFormat="1" x14ac:dyDescent="0.2">
      <c r="A985"/>
      <c r="B985"/>
      <c r="C985"/>
      <c r="D985"/>
      <c r="E985"/>
      <c r="F985"/>
      <c r="G985"/>
      <c r="H985"/>
      <c r="I985"/>
      <c r="J985"/>
      <c r="K985"/>
      <c r="L985"/>
      <c r="M985"/>
      <c r="N985"/>
      <c r="O985"/>
      <c r="P985"/>
    </row>
    <row r="986" spans="1:16" s="50" customFormat="1" x14ac:dyDescent="0.2">
      <c r="A986"/>
      <c r="B986"/>
      <c r="C986"/>
      <c r="D986"/>
      <c r="E986"/>
      <c r="F986"/>
      <c r="G986"/>
      <c r="H986"/>
      <c r="I986"/>
      <c r="J986"/>
      <c r="K986"/>
      <c r="L986"/>
      <c r="M986"/>
      <c r="N986"/>
      <c r="O986"/>
      <c r="P986"/>
    </row>
    <row r="987" spans="1:16" s="50" customFormat="1" x14ac:dyDescent="0.2">
      <c r="A987"/>
      <c r="B987"/>
      <c r="C987"/>
      <c r="D987"/>
      <c r="E987"/>
      <c r="F987"/>
      <c r="G987"/>
      <c r="H987"/>
      <c r="I987"/>
      <c r="J987"/>
      <c r="K987"/>
      <c r="L987"/>
      <c r="M987"/>
      <c r="N987"/>
      <c r="O987"/>
      <c r="P987"/>
    </row>
    <row r="988" spans="1:16" s="50" customFormat="1" x14ac:dyDescent="0.2">
      <c r="A988"/>
      <c r="B988"/>
      <c r="C988"/>
      <c r="D988"/>
      <c r="E988"/>
      <c r="F988"/>
      <c r="G988"/>
      <c r="H988"/>
      <c r="I988"/>
      <c r="J988"/>
      <c r="K988"/>
      <c r="L988"/>
      <c r="M988"/>
      <c r="N988"/>
      <c r="O988"/>
      <c r="P988"/>
    </row>
    <row r="989" spans="1:16" s="50" customFormat="1" x14ac:dyDescent="0.2">
      <c r="A989"/>
      <c r="B989"/>
      <c r="C989"/>
      <c r="D989"/>
      <c r="E989"/>
      <c r="F989"/>
      <c r="G989"/>
      <c r="H989"/>
      <c r="I989"/>
      <c r="J989"/>
      <c r="K989"/>
      <c r="L989"/>
      <c r="M989"/>
      <c r="N989"/>
      <c r="O989"/>
      <c r="P989"/>
    </row>
    <row r="990" spans="1:16" s="50" customFormat="1" x14ac:dyDescent="0.2">
      <c r="A990"/>
      <c r="B990"/>
      <c r="C990"/>
      <c r="D990"/>
      <c r="E990"/>
      <c r="F990"/>
      <c r="G990"/>
      <c r="H990"/>
      <c r="I990"/>
      <c r="J990"/>
      <c r="K990"/>
      <c r="L990"/>
      <c r="M990"/>
      <c r="N990"/>
      <c r="O990"/>
      <c r="P990"/>
    </row>
    <row r="991" spans="1:16" s="50" customFormat="1" x14ac:dyDescent="0.2">
      <c r="A991"/>
      <c r="B991"/>
      <c r="C991"/>
      <c r="D991"/>
      <c r="E991"/>
      <c r="F991"/>
      <c r="G991"/>
      <c r="H991"/>
      <c r="I991"/>
      <c r="J991"/>
      <c r="K991"/>
      <c r="L991"/>
      <c r="M991"/>
      <c r="N991"/>
      <c r="O991"/>
      <c r="P991"/>
    </row>
    <row r="992" spans="1:16" s="50" customFormat="1" x14ac:dyDescent="0.2">
      <c r="A992"/>
      <c r="B992"/>
      <c r="C992"/>
      <c r="D992"/>
      <c r="E992"/>
      <c r="F992"/>
      <c r="G992"/>
      <c r="H992"/>
      <c r="I992"/>
      <c r="J992"/>
      <c r="K992"/>
      <c r="L992"/>
      <c r="M992"/>
      <c r="N992"/>
      <c r="O992"/>
      <c r="P992"/>
    </row>
    <row r="993" spans="1:16" s="50" customFormat="1" x14ac:dyDescent="0.2">
      <c r="A993"/>
      <c r="B993"/>
      <c r="C993"/>
      <c r="D993"/>
      <c r="E993"/>
      <c r="F993"/>
      <c r="G993"/>
      <c r="H993"/>
      <c r="I993"/>
      <c r="J993"/>
      <c r="K993"/>
      <c r="L993"/>
      <c r="M993"/>
      <c r="N993"/>
      <c r="O993"/>
      <c r="P993"/>
    </row>
    <row r="994" spans="1:16" s="50" customFormat="1" x14ac:dyDescent="0.2">
      <c r="A994"/>
      <c r="B994"/>
      <c r="C994"/>
      <c r="D994"/>
      <c r="E994"/>
      <c r="F994"/>
      <c r="G994"/>
      <c r="H994"/>
      <c r="I994"/>
      <c r="J994"/>
      <c r="K994"/>
      <c r="L994"/>
      <c r="M994"/>
      <c r="N994"/>
      <c r="O994"/>
      <c r="P994"/>
    </row>
    <row r="995" spans="1:16" s="50" customFormat="1" x14ac:dyDescent="0.2">
      <c r="A995"/>
      <c r="B995"/>
      <c r="C995"/>
      <c r="D995"/>
      <c r="E995"/>
      <c r="F995"/>
      <c r="G995"/>
      <c r="H995"/>
      <c r="I995"/>
      <c r="J995"/>
      <c r="K995"/>
      <c r="L995"/>
      <c r="M995"/>
      <c r="N995"/>
      <c r="O995"/>
      <c r="P995"/>
    </row>
    <row r="996" spans="1:16" s="50" customFormat="1" x14ac:dyDescent="0.2">
      <c r="A996"/>
      <c r="B996"/>
      <c r="C996"/>
      <c r="D996"/>
      <c r="E996"/>
      <c r="F996"/>
      <c r="G996"/>
      <c r="H996"/>
      <c r="I996"/>
      <c r="J996"/>
      <c r="K996"/>
      <c r="L996"/>
      <c r="M996"/>
      <c r="N996"/>
      <c r="O996"/>
      <c r="P996"/>
    </row>
    <row r="997" spans="1:16" s="50" customFormat="1" x14ac:dyDescent="0.2">
      <c r="A997"/>
      <c r="B997"/>
      <c r="C997"/>
      <c r="D997"/>
      <c r="E997"/>
      <c r="F997"/>
      <c r="G997"/>
      <c r="H997"/>
      <c r="I997"/>
      <c r="J997"/>
      <c r="K997"/>
      <c r="L997"/>
      <c r="M997"/>
      <c r="N997"/>
      <c r="O997"/>
      <c r="P997"/>
    </row>
    <row r="998" spans="1:16" s="50" customFormat="1" x14ac:dyDescent="0.2">
      <c r="A998"/>
      <c r="B998"/>
      <c r="C998"/>
      <c r="D998"/>
      <c r="E998"/>
      <c r="F998"/>
      <c r="G998"/>
      <c r="H998"/>
      <c r="I998"/>
      <c r="J998"/>
      <c r="K998"/>
      <c r="L998"/>
      <c r="M998"/>
      <c r="N998"/>
      <c r="O998"/>
      <c r="P998"/>
    </row>
    <row r="999" spans="1:16" s="50" customFormat="1" x14ac:dyDescent="0.2">
      <c r="A999"/>
      <c r="B999"/>
      <c r="C999"/>
      <c r="D999"/>
      <c r="E999"/>
      <c r="F999"/>
      <c r="G999"/>
      <c r="H999"/>
      <c r="I999"/>
      <c r="J999"/>
      <c r="K999"/>
      <c r="L999"/>
      <c r="M999"/>
      <c r="N999"/>
      <c r="O999"/>
      <c r="P999"/>
    </row>
    <row r="1000" spans="1:16" s="50" customFormat="1" x14ac:dyDescent="0.2">
      <c r="A1000"/>
      <c r="B1000"/>
      <c r="C1000"/>
      <c r="D1000"/>
      <c r="E1000"/>
      <c r="F1000"/>
      <c r="G1000"/>
      <c r="H1000"/>
      <c r="I1000"/>
      <c r="J1000"/>
      <c r="K1000"/>
      <c r="L1000"/>
      <c r="M1000"/>
      <c r="N1000"/>
      <c r="O1000"/>
      <c r="P1000"/>
    </row>
    <row r="1001" spans="1:16" s="50" customFormat="1" x14ac:dyDescent="0.2">
      <c r="A1001"/>
      <c r="B1001"/>
      <c r="C1001"/>
      <c r="D1001"/>
      <c r="E1001"/>
      <c r="F1001"/>
      <c r="G1001"/>
      <c r="H1001"/>
      <c r="I1001"/>
      <c r="J1001"/>
      <c r="K1001"/>
      <c r="L1001"/>
      <c r="M1001"/>
      <c r="N1001"/>
      <c r="O1001"/>
      <c r="P1001"/>
    </row>
    <row r="1002" spans="1:16" s="50" customFormat="1" x14ac:dyDescent="0.2">
      <c r="A1002"/>
      <c r="B1002"/>
      <c r="C1002"/>
      <c r="D1002"/>
      <c r="E1002"/>
      <c r="F1002"/>
      <c r="G1002"/>
      <c r="H1002"/>
      <c r="I1002"/>
      <c r="J1002"/>
      <c r="K1002"/>
      <c r="L1002"/>
      <c r="M1002"/>
      <c r="N1002"/>
      <c r="O1002"/>
      <c r="P1002"/>
    </row>
    <row r="1003" spans="1:16" s="50" customFormat="1" x14ac:dyDescent="0.2">
      <c r="A1003"/>
      <c r="B1003"/>
      <c r="C1003"/>
      <c r="D1003"/>
      <c r="E1003"/>
      <c r="F1003"/>
      <c r="G1003"/>
      <c r="H1003"/>
      <c r="I1003"/>
      <c r="J1003"/>
      <c r="K1003"/>
      <c r="L1003"/>
      <c r="M1003"/>
      <c r="N1003"/>
      <c r="O1003"/>
      <c r="P1003"/>
    </row>
    <row r="1004" spans="1:16" s="50" customFormat="1" x14ac:dyDescent="0.2">
      <c r="A1004"/>
      <c r="B1004"/>
      <c r="C1004"/>
      <c r="D1004"/>
      <c r="E1004"/>
      <c r="F1004"/>
      <c r="G1004"/>
      <c r="H1004"/>
      <c r="I1004"/>
      <c r="J1004"/>
      <c r="K1004"/>
      <c r="L1004"/>
      <c r="M1004"/>
      <c r="N1004"/>
      <c r="O1004"/>
      <c r="P1004"/>
    </row>
    <row r="1005" spans="1:16" s="50" customFormat="1" x14ac:dyDescent="0.2">
      <c r="A1005"/>
      <c r="B1005"/>
      <c r="C1005"/>
      <c r="D1005"/>
      <c r="E1005"/>
      <c r="F1005"/>
      <c r="G1005"/>
      <c r="H1005"/>
      <c r="I1005"/>
      <c r="J1005"/>
      <c r="K1005"/>
      <c r="L1005"/>
      <c r="M1005"/>
      <c r="N1005"/>
      <c r="O1005"/>
      <c r="P1005"/>
    </row>
    <row r="1006" spans="1:16" s="50" customFormat="1" x14ac:dyDescent="0.2">
      <c r="A1006"/>
      <c r="B1006"/>
      <c r="C1006"/>
      <c r="D1006"/>
      <c r="E1006"/>
      <c r="F1006"/>
      <c r="G1006"/>
      <c r="H1006"/>
      <c r="I1006"/>
      <c r="J1006"/>
      <c r="K1006"/>
      <c r="L1006"/>
      <c r="M1006"/>
      <c r="N1006"/>
      <c r="O1006"/>
      <c r="P1006"/>
    </row>
    <row r="1007" spans="1:16" s="50" customFormat="1" x14ac:dyDescent="0.2">
      <c r="A1007"/>
      <c r="B1007"/>
      <c r="C1007"/>
      <c r="D1007"/>
      <c r="E1007"/>
      <c r="F1007"/>
      <c r="G1007"/>
      <c r="H1007"/>
      <c r="I1007"/>
      <c r="J1007"/>
      <c r="K1007"/>
      <c r="L1007"/>
      <c r="M1007"/>
      <c r="N1007"/>
      <c r="O1007"/>
      <c r="P1007"/>
    </row>
    <row r="1008" spans="1:16" s="50" customFormat="1" x14ac:dyDescent="0.2">
      <c r="A1008"/>
      <c r="B1008"/>
      <c r="C1008"/>
      <c r="D1008"/>
      <c r="E1008"/>
      <c r="F1008"/>
      <c r="G1008"/>
      <c r="H1008"/>
      <c r="I1008"/>
      <c r="J1008"/>
      <c r="K1008"/>
      <c r="L1008"/>
      <c r="M1008"/>
      <c r="N1008"/>
      <c r="O1008"/>
      <c r="P1008"/>
    </row>
    <row r="1009" spans="1:16" s="50" customFormat="1" x14ac:dyDescent="0.2">
      <c r="A1009"/>
      <c r="B1009"/>
      <c r="C1009"/>
      <c r="D1009"/>
      <c r="E1009"/>
      <c r="F1009"/>
      <c r="G1009"/>
      <c r="H1009"/>
      <c r="I1009"/>
      <c r="J1009"/>
      <c r="K1009"/>
      <c r="L1009"/>
      <c r="M1009"/>
      <c r="N1009"/>
      <c r="O1009"/>
      <c r="P1009"/>
    </row>
    <row r="1010" spans="1:16" s="50" customFormat="1" x14ac:dyDescent="0.2">
      <c r="A1010"/>
      <c r="B1010"/>
      <c r="C1010"/>
      <c r="D1010"/>
      <c r="E1010"/>
      <c r="F1010"/>
      <c r="G1010"/>
      <c r="H1010"/>
      <c r="I1010"/>
      <c r="J1010"/>
      <c r="K1010"/>
      <c r="L1010"/>
      <c r="M1010"/>
      <c r="N1010"/>
      <c r="O1010"/>
      <c r="P1010"/>
    </row>
    <row r="1011" spans="1:16" s="50" customFormat="1" x14ac:dyDescent="0.2">
      <c r="A1011"/>
      <c r="B1011"/>
      <c r="C1011"/>
      <c r="D1011"/>
      <c r="E1011"/>
      <c r="F1011"/>
      <c r="G1011"/>
      <c r="H1011"/>
      <c r="I1011"/>
      <c r="J1011"/>
      <c r="K1011"/>
      <c r="L1011"/>
      <c r="M1011"/>
      <c r="N1011"/>
      <c r="O1011"/>
      <c r="P1011"/>
    </row>
    <row r="1012" spans="1:16" s="50" customFormat="1" x14ac:dyDescent="0.2">
      <c r="A1012"/>
      <c r="B1012"/>
      <c r="C1012"/>
      <c r="D1012"/>
      <c r="E1012"/>
      <c r="F1012"/>
      <c r="G1012"/>
      <c r="H1012"/>
      <c r="I1012"/>
      <c r="J1012"/>
      <c r="K1012"/>
      <c r="L1012"/>
      <c r="M1012"/>
      <c r="N1012"/>
      <c r="O1012"/>
      <c r="P1012"/>
    </row>
    <row r="1013" spans="1:16" s="50" customFormat="1" x14ac:dyDescent="0.2">
      <c r="A1013"/>
      <c r="B1013"/>
      <c r="C1013"/>
      <c r="D1013"/>
      <c r="E1013"/>
      <c r="F1013"/>
      <c r="G1013"/>
      <c r="H1013"/>
      <c r="I1013"/>
      <c r="J1013"/>
      <c r="K1013"/>
      <c r="L1013"/>
      <c r="M1013"/>
      <c r="N1013"/>
      <c r="O1013"/>
      <c r="P1013"/>
    </row>
    <row r="1014" spans="1:16" s="50" customFormat="1" x14ac:dyDescent="0.2">
      <c r="A1014"/>
      <c r="B1014"/>
      <c r="C1014"/>
      <c r="D1014"/>
      <c r="E1014"/>
      <c r="F1014"/>
      <c r="G1014"/>
      <c r="H1014"/>
      <c r="I1014"/>
      <c r="J1014"/>
      <c r="K1014"/>
      <c r="L1014"/>
      <c r="M1014"/>
      <c r="N1014"/>
      <c r="O1014"/>
      <c r="P1014"/>
    </row>
    <row r="1015" spans="1:16" s="50" customFormat="1" x14ac:dyDescent="0.2">
      <c r="A1015"/>
      <c r="B1015"/>
      <c r="C1015"/>
      <c r="D1015"/>
      <c r="E1015"/>
      <c r="F1015"/>
      <c r="G1015"/>
      <c r="H1015"/>
      <c r="I1015"/>
      <c r="J1015"/>
      <c r="K1015"/>
      <c r="L1015"/>
      <c r="M1015"/>
      <c r="N1015"/>
      <c r="O1015"/>
      <c r="P1015"/>
    </row>
    <row r="1016" spans="1:16" s="50" customFormat="1" x14ac:dyDescent="0.2">
      <c r="A1016"/>
      <c r="B1016"/>
      <c r="C1016"/>
      <c r="D1016"/>
      <c r="E1016"/>
      <c r="F1016"/>
      <c r="G1016"/>
      <c r="H1016"/>
      <c r="I1016"/>
      <c r="J1016"/>
      <c r="K1016"/>
      <c r="L1016"/>
      <c r="M1016"/>
      <c r="N1016"/>
      <c r="O1016"/>
      <c r="P1016"/>
    </row>
    <row r="1017" spans="1:16" s="50" customFormat="1" x14ac:dyDescent="0.2">
      <c r="A1017"/>
      <c r="B1017"/>
      <c r="C1017"/>
      <c r="D1017"/>
      <c r="E1017"/>
      <c r="F1017"/>
      <c r="G1017"/>
      <c r="H1017"/>
      <c r="I1017"/>
      <c r="J1017"/>
      <c r="K1017"/>
      <c r="L1017"/>
      <c r="M1017"/>
      <c r="N1017"/>
      <c r="O1017"/>
      <c r="P1017"/>
    </row>
    <row r="1018" spans="1:16" s="50" customFormat="1" x14ac:dyDescent="0.2">
      <c r="A1018"/>
      <c r="B1018"/>
      <c r="C1018"/>
      <c r="D1018"/>
      <c r="E1018"/>
      <c r="F1018"/>
      <c r="G1018"/>
      <c r="H1018"/>
      <c r="I1018"/>
      <c r="J1018"/>
      <c r="K1018"/>
      <c r="L1018"/>
      <c r="M1018"/>
      <c r="N1018"/>
      <c r="O1018"/>
      <c r="P1018"/>
    </row>
    <row r="1019" spans="1:16" s="50" customFormat="1" x14ac:dyDescent="0.2">
      <c r="A1019"/>
      <c r="B1019"/>
      <c r="C1019"/>
      <c r="D1019"/>
      <c r="E1019"/>
      <c r="F1019"/>
      <c r="G1019"/>
      <c r="H1019"/>
      <c r="I1019"/>
      <c r="J1019"/>
      <c r="K1019"/>
      <c r="L1019"/>
      <c r="M1019"/>
      <c r="N1019"/>
      <c r="O1019"/>
      <c r="P1019"/>
    </row>
    <row r="1020" spans="1:16" s="50" customFormat="1" x14ac:dyDescent="0.2">
      <c r="A1020"/>
      <c r="B1020"/>
      <c r="C1020"/>
      <c r="D1020"/>
      <c r="E1020"/>
      <c r="F1020"/>
      <c r="G1020"/>
      <c r="H1020"/>
      <c r="I1020"/>
      <c r="J1020"/>
      <c r="K1020"/>
      <c r="L1020"/>
      <c r="M1020"/>
      <c r="N1020"/>
      <c r="O1020"/>
      <c r="P1020"/>
    </row>
    <row r="1021" spans="1:16" s="50" customFormat="1" x14ac:dyDescent="0.2">
      <c r="A1021"/>
      <c r="B1021"/>
      <c r="C1021"/>
      <c r="D1021"/>
      <c r="E1021"/>
      <c r="F1021"/>
      <c r="G1021"/>
      <c r="H1021"/>
      <c r="I1021"/>
      <c r="J1021"/>
      <c r="K1021"/>
      <c r="L1021"/>
      <c r="M1021"/>
      <c r="N1021"/>
      <c r="O1021"/>
      <c r="P1021"/>
    </row>
    <row r="1022" spans="1:16" s="50" customFormat="1" x14ac:dyDescent="0.2">
      <c r="A1022"/>
      <c r="B1022"/>
      <c r="C1022"/>
      <c r="D1022"/>
      <c r="E1022"/>
      <c r="F1022"/>
      <c r="G1022"/>
      <c r="H1022"/>
      <c r="I1022"/>
      <c r="J1022"/>
      <c r="K1022"/>
      <c r="L1022"/>
      <c r="M1022"/>
      <c r="N1022"/>
      <c r="O1022"/>
      <c r="P1022"/>
    </row>
    <row r="1023" spans="1:16" s="50" customFormat="1" x14ac:dyDescent="0.2">
      <c r="A1023"/>
      <c r="B1023"/>
      <c r="C1023"/>
      <c r="D1023"/>
      <c r="E1023"/>
      <c r="F1023"/>
      <c r="G1023"/>
      <c r="H1023"/>
      <c r="I1023"/>
      <c r="J1023"/>
      <c r="K1023"/>
      <c r="L1023"/>
      <c r="M1023"/>
      <c r="N1023"/>
      <c r="O1023"/>
      <c r="P1023"/>
    </row>
    <row r="1024" spans="1:16" s="50" customFormat="1" x14ac:dyDescent="0.2">
      <c r="A1024"/>
      <c r="B1024"/>
      <c r="C1024"/>
      <c r="D1024"/>
      <c r="E1024"/>
      <c r="F1024"/>
      <c r="G1024"/>
      <c r="H1024"/>
      <c r="I1024"/>
      <c r="J1024"/>
      <c r="K1024"/>
      <c r="L1024"/>
      <c r="M1024"/>
      <c r="N1024"/>
      <c r="O1024"/>
      <c r="P1024"/>
    </row>
    <row r="1025" spans="1:16" s="50" customFormat="1" x14ac:dyDescent="0.2">
      <c r="A1025"/>
      <c r="B1025"/>
      <c r="C1025"/>
      <c r="D1025"/>
      <c r="E1025"/>
      <c r="F1025"/>
      <c r="G1025"/>
      <c r="H1025"/>
      <c r="I1025"/>
      <c r="J1025"/>
      <c r="K1025"/>
      <c r="L1025"/>
      <c r="M1025"/>
      <c r="N1025"/>
      <c r="O1025"/>
      <c r="P1025"/>
    </row>
    <row r="1026" spans="1:16" s="50" customFormat="1" x14ac:dyDescent="0.2">
      <c r="A1026"/>
      <c r="B1026"/>
      <c r="C1026"/>
      <c r="D1026"/>
      <c r="E1026"/>
      <c r="F1026"/>
      <c r="G1026"/>
      <c r="H1026"/>
      <c r="I1026"/>
      <c r="J1026"/>
      <c r="K1026"/>
      <c r="L1026"/>
      <c r="M1026"/>
      <c r="N1026"/>
      <c r="O1026"/>
      <c r="P1026"/>
    </row>
    <row r="1027" spans="1:16" s="50" customFormat="1" x14ac:dyDescent="0.2">
      <c r="A1027"/>
      <c r="B1027"/>
      <c r="C1027"/>
      <c r="D1027"/>
      <c r="E1027"/>
      <c r="F1027"/>
      <c r="G1027"/>
      <c r="H1027"/>
      <c r="I1027"/>
      <c r="J1027"/>
      <c r="K1027"/>
      <c r="L1027"/>
      <c r="M1027"/>
      <c r="N1027"/>
      <c r="O1027"/>
      <c r="P1027"/>
    </row>
    <row r="1028" spans="1:16" s="50" customFormat="1" x14ac:dyDescent="0.2">
      <c r="A1028"/>
      <c r="B1028"/>
      <c r="C1028"/>
      <c r="D1028"/>
      <c r="E1028"/>
      <c r="F1028"/>
      <c r="G1028"/>
      <c r="H1028"/>
      <c r="I1028"/>
      <c r="J1028"/>
      <c r="K1028"/>
      <c r="L1028"/>
      <c r="M1028"/>
      <c r="N1028"/>
      <c r="O1028"/>
      <c r="P1028"/>
    </row>
    <row r="1029" spans="1:16" s="50" customFormat="1" x14ac:dyDescent="0.2">
      <c r="A1029"/>
      <c r="B1029"/>
      <c r="C1029"/>
      <c r="D1029"/>
      <c r="E1029"/>
      <c r="F1029"/>
      <c r="G1029"/>
      <c r="H1029"/>
      <c r="I1029"/>
      <c r="J1029"/>
      <c r="K1029"/>
      <c r="L1029"/>
      <c r="M1029"/>
      <c r="N1029"/>
      <c r="O1029"/>
      <c r="P1029"/>
    </row>
    <row r="1030" spans="1:16" s="50" customFormat="1" x14ac:dyDescent="0.2">
      <c r="A1030"/>
      <c r="B1030"/>
      <c r="C1030"/>
      <c r="D1030"/>
      <c r="E1030"/>
      <c r="F1030"/>
      <c r="G1030"/>
      <c r="H1030"/>
      <c r="I1030"/>
      <c r="J1030"/>
      <c r="K1030"/>
      <c r="L1030"/>
      <c r="M1030"/>
      <c r="N1030"/>
      <c r="O1030"/>
      <c r="P1030"/>
    </row>
    <row r="1031" spans="1:16" s="50" customFormat="1" x14ac:dyDescent="0.2">
      <c r="A1031"/>
      <c r="B1031"/>
      <c r="C1031"/>
      <c r="D1031"/>
      <c r="E1031"/>
      <c r="F1031"/>
      <c r="G1031"/>
      <c r="H1031"/>
      <c r="I1031"/>
      <c r="J1031"/>
      <c r="K1031"/>
      <c r="L1031"/>
      <c r="M1031"/>
      <c r="N1031"/>
      <c r="O1031"/>
      <c r="P1031"/>
    </row>
    <row r="1032" spans="1:16" s="50" customFormat="1" x14ac:dyDescent="0.2">
      <c r="A1032"/>
      <c r="B1032"/>
      <c r="C1032"/>
      <c r="D1032"/>
      <c r="E1032"/>
      <c r="F1032"/>
      <c r="G1032"/>
      <c r="H1032"/>
      <c r="I1032"/>
      <c r="J1032"/>
      <c r="K1032"/>
      <c r="L1032"/>
      <c r="M1032"/>
      <c r="N1032"/>
      <c r="O1032"/>
      <c r="P1032"/>
    </row>
    <row r="1033" spans="1:16" s="50" customFormat="1" x14ac:dyDescent="0.2">
      <c r="A1033"/>
      <c r="B1033"/>
      <c r="C1033"/>
      <c r="D1033"/>
      <c r="E1033"/>
      <c r="F1033"/>
      <c r="G1033"/>
      <c r="H1033"/>
      <c r="I1033"/>
      <c r="J1033"/>
      <c r="K1033"/>
      <c r="L1033"/>
      <c r="M1033"/>
      <c r="N1033"/>
      <c r="O1033"/>
      <c r="P1033"/>
    </row>
  </sheetData>
  <sheetProtection autoFilter="0"/>
  <mergeCells count="14">
    <mergeCell ref="A8:A9"/>
    <mergeCell ref="L5:P5"/>
    <mergeCell ref="L4:P4"/>
    <mergeCell ref="L3:P3"/>
    <mergeCell ref="L2:P2"/>
    <mergeCell ref="B2:C2"/>
    <mergeCell ref="B3:C3"/>
    <mergeCell ref="B1:C1"/>
    <mergeCell ref="L1:P1"/>
    <mergeCell ref="F5:I5"/>
    <mergeCell ref="F4:I4"/>
    <mergeCell ref="F3:I3"/>
    <mergeCell ref="F2:I2"/>
    <mergeCell ref="F1:I1"/>
  </mergeCells>
  <phoneticPr fontId="19" type="noConversion"/>
  <conditionalFormatting sqref="A169:P318 A14:P163 A324:P473 A479:P628 A634:P783">
    <cfRule type="expression" dxfId="3" priority="1">
      <formula>$F14&lt;&gt;""</formula>
    </cfRule>
    <cfRule type="expression" dxfId="2" priority="2">
      <formula>AND($L14&lt;&gt;"",$O14&lt;&gt;"")</formula>
    </cfRule>
    <cfRule type="expression" dxfId="1" priority="3">
      <formula>IF($E14="",IF($C14="","",AND($L14="",$C14&lt;TODAY()-5)),AND($L14="",$E14&lt;TODAY()-5))</formula>
    </cfRule>
  </conditionalFormatting>
  <printOptions horizontalCentered="1"/>
  <pageMargins left="0.31496062992125984" right="0.31496062992125984" top="1.1811023622047245" bottom="0.78740157480314965" header="0.31496062992125984" footer="0.31496062992125984"/>
  <pageSetup paperSize="5" scale="67" fitToHeight="0" orientation="landscape" r:id="rId1"/>
  <headerFooter>
    <oddHeader>&amp;LLogo&amp;R&amp;14&amp;A</oddHeader>
    <oddFooter>&amp;RPage | &amp;"Arial,Gras"&amp;10&amp;P&amp;"Arial,Normal"&amp;9 de &amp;N</oddFooter>
  </headerFooter>
  <drawing r:id="rId2"/>
  <legacyDrawing r:id="rId3"/>
  <tableParts count="5">
    <tablePart r:id="rId4"/>
    <tablePart r:id="rId5"/>
    <tablePart r:id="rId6"/>
    <tablePart r:id="rId7"/>
    <tablePart r:id="rId8"/>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9F93F-60D8-48E0-87A0-CFF8A33842F1}">
  <sheetPr codeName="Feuil2">
    <pageSetUpPr fitToPage="1"/>
  </sheetPr>
  <dimension ref="A1:I111"/>
  <sheetViews>
    <sheetView showGridLines="0" view="pageLayout" zoomScaleNormal="100" zoomScaleSheetLayoutView="100" workbookViewId="0">
      <selection activeCell="C11" sqref="C11:D11"/>
    </sheetView>
  </sheetViews>
  <sheetFormatPr baseColWidth="10" defaultColWidth="11.42578125" defaultRowHeight="12" x14ac:dyDescent="0.2"/>
  <cols>
    <col min="1" max="1" width="10.85546875" customWidth="1"/>
    <col min="2" max="2" width="15.7109375" customWidth="1"/>
    <col min="3" max="3" width="12.85546875" customWidth="1"/>
    <col min="4" max="4" width="11.140625" customWidth="1"/>
    <col min="5" max="5" width="2.5703125" customWidth="1"/>
    <col min="6" max="6" width="3.5703125" customWidth="1"/>
    <col min="7" max="7" width="14.42578125" customWidth="1"/>
    <col min="8" max="9" width="16.5703125" customWidth="1"/>
  </cols>
  <sheetData>
    <row r="1" spans="1:9" ht="12.75" x14ac:dyDescent="0.2">
      <c r="A1" s="4" t="s">
        <v>0</v>
      </c>
      <c r="B1" s="4" t="str">
        <f>'REGISTRE | DC'!$B$1</f>
        <v>Nom du projet</v>
      </c>
      <c r="H1" s="6" t="s">
        <v>2</v>
      </c>
      <c r="I1" s="6" t="str">
        <f>'REGISTRE | DC'!$B$5</f>
        <v>0000-0000</v>
      </c>
    </row>
    <row r="2" spans="1:9" ht="12.75" x14ac:dyDescent="0.2">
      <c r="B2" s="4" t="str">
        <f>'REGISTRE | DC'!$B$2</f>
        <v>Adresse</v>
      </c>
      <c r="H2" s="6" t="s">
        <v>3</v>
      </c>
      <c r="I2" s="6" t="str">
        <f>'REGISTRE | DC'!$B$6</f>
        <v>0000-0000</v>
      </c>
    </row>
    <row r="4" spans="1:9" ht="15" x14ac:dyDescent="0.2">
      <c r="A4" s="5" t="s">
        <v>4</v>
      </c>
      <c r="B4" s="5"/>
      <c r="C4" s="5"/>
      <c r="D4" s="5"/>
      <c r="E4" s="5"/>
      <c r="F4" s="5" t="s">
        <v>9</v>
      </c>
      <c r="G4" s="5"/>
      <c r="H4" s="5"/>
      <c r="I4" s="5"/>
    </row>
    <row r="5" spans="1:9" ht="12.75" x14ac:dyDescent="0.2">
      <c r="A5" s="4" t="str">
        <f>'REGISTRE | DC'!$F1</f>
        <v>Nom de la société</v>
      </c>
      <c r="F5" s="4" t="str">
        <f>'REGISTRE | DC'!$L1</f>
        <v>Nom de la société</v>
      </c>
      <c r="G5" s="4"/>
    </row>
    <row r="6" spans="1:9" x14ac:dyDescent="0.2">
      <c r="A6" t="str">
        <f>'REGISTRE | DC'!$F2</f>
        <v>Adresse</v>
      </c>
      <c r="F6" t="str">
        <f>'REGISTRE | DC'!$L2</f>
        <v>Adresse</v>
      </c>
    </row>
    <row r="7" spans="1:9" x14ac:dyDescent="0.2">
      <c r="A7" t="str">
        <f>'REGISTRE | DC'!$F3</f>
        <v>Ville, PR, Code postal</v>
      </c>
      <c r="F7" t="str">
        <f>'REGISTRE | DC'!$L3</f>
        <v>Ville, PR, Code postal</v>
      </c>
    </row>
    <row r="8" spans="1:9" x14ac:dyDescent="0.2">
      <c r="A8" t="str">
        <f>'REGISTRE | DC'!E4&amp;" "&amp;'REGISTRE | DC'!F4</f>
        <v>Mandataire : Prénom &amp; Nom</v>
      </c>
      <c r="F8" t="str">
        <f>'REGISTRE | DC'!K4&amp;" "&amp;'REGISTRE | DC'!L4</f>
        <v>Mandataire : Prénom &amp; Nom</v>
      </c>
    </row>
    <row r="9" spans="1:9" x14ac:dyDescent="0.2">
      <c r="A9" t="str">
        <f>'REGISTRE | DC'!E5&amp;" "&amp;'REGISTRE | DC'!F5</f>
        <v>Courriel : Courriel</v>
      </c>
      <c r="F9" t="str">
        <f>'REGISTRE | DC'!K5&amp;" "&amp;'REGISTRE | DC'!L5</f>
        <v>Courriel : Courriel</v>
      </c>
    </row>
    <row r="11" spans="1:9" x14ac:dyDescent="0.2">
      <c r="A11" s="8" t="s">
        <v>163</v>
      </c>
      <c r="B11" s="8"/>
      <c r="C11" s="74" t="s">
        <v>11</v>
      </c>
      <c r="D11" s="75"/>
      <c r="F11" s="8" t="s">
        <v>164</v>
      </c>
      <c r="G11" s="8"/>
      <c r="H11" s="8"/>
      <c r="I11" s="41" t="e" cm="1">
        <f t="array" aca="1" ref="I11" ca="1">IF(VLOOKUP(RIGHT(CELL("nomfichier",A1),LEN(CELL("nomfichier",A1))-FIND("]",CELL("nomfichier",A1))),'REGISTRE | DC'!A14:P1751,5,FALSE)="","-",VLOOKUP(RIGHT(CELL("nomfichier",A1),LEN(CELL("nomfichier",A1))-FIND("]",CELL("nomfichier",A1))),'REGISTRE | DC'!A14:P1751,5,FALSE))</f>
        <v>#N/A</v>
      </c>
    </row>
    <row r="13" spans="1:9" ht="15" x14ac:dyDescent="0.2">
      <c r="A13" s="5" t="s">
        <v>7</v>
      </c>
      <c r="B13" s="5"/>
      <c r="C13" s="5"/>
      <c r="D13" s="5"/>
      <c r="E13" s="5"/>
      <c r="F13" s="5"/>
      <c r="G13" s="5"/>
      <c r="H13" s="5"/>
      <c r="I13" s="5"/>
    </row>
    <row r="14" spans="1:9" ht="12.75" x14ac:dyDescent="0.2">
      <c r="A14" s="73" t="s">
        <v>159</v>
      </c>
      <c r="B14" s="73"/>
      <c r="C14" s="73"/>
      <c r="D14" s="73"/>
      <c r="E14" s="73"/>
      <c r="F14" s="73"/>
      <c r="G14" s="73"/>
      <c r="H14" s="73"/>
      <c r="I14" s="7" t="e" cm="1">
        <f t="array" aca="1" ref="I14" ca="1">IF(VLOOKUP(RIGHT(CELL("nomfichier",A1),LEN(CELL("nomfichier",A1))-FIND("]",CELL("nomfichier",A1))),'REGISTRE | DC'!A14:N1751,4,FALSE)="",RIGHT(CELL("nomfichier",A1),LEN(CELL("nomfichier",A1))-FIND("]",CELL("nomfichier",A1))),RIGHT(CELL("nomfichier",A1),LEN(CELL("nomfichier",A1))-FIND("]",CELL("nomfichier",A1)))&amp;" R"&amp;VLOOKUP(RIGHT(CELL("nomfichier",A1),LEN(CELL("nomfichier",A1))-FIND("]",CELL("nomfichier",A1))),'REGISTRE | DC'!A14:N1751,4,FALSE))</f>
        <v>#N/A</v>
      </c>
    </row>
    <row r="16" spans="1:9" x14ac:dyDescent="0.2">
      <c r="A16" s="29" t="s">
        <v>462</v>
      </c>
      <c r="B16" s="30"/>
      <c r="C16" s="76" t="s">
        <v>161</v>
      </c>
      <c r="D16" s="76"/>
      <c r="E16" s="76"/>
      <c r="F16" s="76"/>
      <c r="G16" s="76"/>
      <c r="H16" s="76"/>
      <c r="I16" s="76"/>
    </row>
    <row r="18" spans="1:9" ht="12" customHeight="1" x14ac:dyDescent="0.2">
      <c r="A18" s="78" t="s">
        <v>162</v>
      </c>
      <c r="B18" s="78"/>
      <c r="C18" s="78"/>
      <c r="D18" s="78"/>
      <c r="E18" s="78"/>
      <c r="F18" s="78"/>
      <c r="G18" s="78"/>
      <c r="H18" s="78"/>
      <c r="I18" s="78"/>
    </row>
    <row r="19" spans="1:9" x14ac:dyDescent="0.2">
      <c r="A19" s="78"/>
      <c r="B19" s="78"/>
      <c r="C19" s="78"/>
      <c r="D19" s="78"/>
      <c r="E19" s="78"/>
      <c r="F19" s="78"/>
      <c r="G19" s="78"/>
      <c r="H19" s="78"/>
      <c r="I19" s="78"/>
    </row>
    <row r="20" spans="1:9" x14ac:dyDescent="0.2">
      <c r="A20" s="78"/>
      <c r="B20" s="78"/>
      <c r="C20" s="78"/>
      <c r="D20" s="78"/>
      <c r="E20" s="78"/>
      <c r="F20" s="78"/>
      <c r="G20" s="78"/>
      <c r="H20" s="78"/>
      <c r="I20" s="78"/>
    </row>
    <row r="21" spans="1:9" x14ac:dyDescent="0.2">
      <c r="A21" s="78"/>
      <c r="B21" s="78"/>
      <c r="C21" s="78"/>
      <c r="D21" s="78"/>
      <c r="E21" s="78"/>
      <c r="F21" s="78"/>
      <c r="G21" s="78"/>
      <c r="H21" s="78"/>
      <c r="I21" s="78"/>
    </row>
    <row r="22" spans="1:9" x14ac:dyDescent="0.2">
      <c r="A22" s="78"/>
      <c r="B22" s="78"/>
      <c r="C22" s="78"/>
      <c r="D22" s="78"/>
      <c r="E22" s="78"/>
      <c r="F22" s="78"/>
      <c r="G22" s="78"/>
      <c r="H22" s="78"/>
      <c r="I22" s="78"/>
    </row>
    <row r="23" spans="1:9" x14ac:dyDescent="0.2">
      <c r="A23" s="78"/>
      <c r="B23" s="78"/>
      <c r="C23" s="78"/>
      <c r="D23" s="78"/>
      <c r="E23" s="78"/>
      <c r="F23" s="78"/>
      <c r="G23" s="78"/>
      <c r="H23" s="78"/>
      <c r="I23" s="78"/>
    </row>
    <row r="24" spans="1:9" x14ac:dyDescent="0.2">
      <c r="A24" s="78"/>
      <c r="B24" s="78"/>
      <c r="C24" s="78"/>
      <c r="D24" s="78"/>
      <c r="E24" s="78"/>
      <c r="F24" s="78"/>
      <c r="G24" s="78"/>
      <c r="H24" s="78"/>
      <c r="I24" s="78"/>
    </row>
    <row r="25" spans="1:9" x14ac:dyDescent="0.2">
      <c r="A25" s="78"/>
      <c r="B25" s="78"/>
      <c r="C25" s="78"/>
      <c r="D25" s="78"/>
      <c r="E25" s="78"/>
      <c r="F25" s="78"/>
      <c r="G25" s="78"/>
      <c r="H25" s="78"/>
      <c r="I25" s="78"/>
    </row>
    <row r="26" spans="1:9" x14ac:dyDescent="0.2">
      <c r="A26" s="78"/>
      <c r="B26" s="78"/>
      <c r="C26" s="78"/>
      <c r="D26" s="78"/>
      <c r="E26" s="78"/>
      <c r="F26" s="78"/>
      <c r="G26" s="78"/>
      <c r="H26" s="78"/>
      <c r="I26" s="78"/>
    </row>
    <row r="27" spans="1:9" x14ac:dyDescent="0.2">
      <c r="A27" s="78"/>
      <c r="B27" s="78"/>
      <c r="C27" s="78"/>
      <c r="D27" s="78"/>
      <c r="E27" s="78"/>
      <c r="F27" s="78"/>
      <c r="G27" s="78"/>
      <c r="H27" s="78"/>
      <c r="I27" s="78"/>
    </row>
    <row r="28" spans="1:9" x14ac:dyDescent="0.2">
      <c r="A28" s="78"/>
      <c r="B28" s="78"/>
      <c r="C28" s="78"/>
      <c r="D28" s="78"/>
      <c r="E28" s="78"/>
      <c r="F28" s="78"/>
      <c r="G28" s="78"/>
      <c r="H28" s="78"/>
      <c r="I28" s="78"/>
    </row>
    <row r="29" spans="1:9" x14ac:dyDescent="0.2">
      <c r="A29" s="78"/>
      <c r="B29" s="78"/>
      <c r="C29" s="78"/>
      <c r="D29" s="78"/>
      <c r="E29" s="78"/>
      <c r="F29" s="78"/>
      <c r="G29" s="78"/>
      <c r="H29" s="78"/>
      <c r="I29" s="78"/>
    </row>
    <row r="30" spans="1:9" x14ac:dyDescent="0.2">
      <c r="A30" s="78"/>
      <c r="B30" s="78"/>
      <c r="C30" s="78"/>
      <c r="D30" s="78"/>
      <c r="E30" s="78"/>
      <c r="F30" s="78"/>
      <c r="G30" s="78"/>
      <c r="H30" s="78"/>
      <c r="I30" s="78"/>
    </row>
    <row r="31" spans="1:9" x14ac:dyDescent="0.2">
      <c r="A31" s="78"/>
      <c r="B31" s="78"/>
      <c r="C31" s="78"/>
      <c r="D31" s="78"/>
      <c r="E31" s="78"/>
      <c r="F31" s="78"/>
      <c r="G31" s="78"/>
      <c r="H31" s="78"/>
      <c r="I31" s="78"/>
    </row>
    <row r="32" spans="1:9" x14ac:dyDescent="0.2">
      <c r="A32" s="78"/>
      <c r="B32" s="78"/>
      <c r="C32" s="78"/>
      <c r="D32" s="78"/>
      <c r="E32" s="78"/>
      <c r="F32" s="78"/>
      <c r="G32" s="78"/>
      <c r="H32" s="78"/>
      <c r="I32" s="78"/>
    </row>
    <row r="33" spans="1:9" x14ac:dyDescent="0.2">
      <c r="A33" s="78"/>
      <c r="B33" s="78"/>
      <c r="C33" s="78"/>
      <c r="D33" s="78"/>
      <c r="E33" s="78"/>
      <c r="F33" s="78"/>
      <c r="G33" s="78"/>
      <c r="H33" s="78"/>
      <c r="I33" s="78"/>
    </row>
    <row r="34" spans="1:9" x14ac:dyDescent="0.2">
      <c r="A34" s="78"/>
      <c r="B34" s="78"/>
      <c r="C34" s="78"/>
      <c r="D34" s="78"/>
      <c r="E34" s="78"/>
      <c r="F34" s="78"/>
      <c r="G34" s="78"/>
      <c r="H34" s="78"/>
      <c r="I34" s="78"/>
    </row>
    <row r="35" spans="1:9" x14ac:dyDescent="0.2">
      <c r="A35" s="78"/>
      <c r="B35" s="78"/>
      <c r="C35" s="78"/>
      <c r="D35" s="78"/>
      <c r="E35" s="78"/>
      <c r="F35" s="78"/>
      <c r="G35" s="78"/>
      <c r="H35" s="78"/>
      <c r="I35" s="78"/>
    </row>
    <row r="36" spans="1:9" x14ac:dyDescent="0.2">
      <c r="A36" s="78"/>
      <c r="B36" s="78"/>
      <c r="C36" s="78"/>
      <c r="D36" s="78"/>
      <c r="E36" s="78"/>
      <c r="F36" s="78"/>
      <c r="G36" s="78"/>
      <c r="H36" s="78"/>
      <c r="I36" s="78"/>
    </row>
    <row r="37" spans="1:9" x14ac:dyDescent="0.2">
      <c r="A37" s="78"/>
      <c r="B37" s="78"/>
      <c r="C37" s="78"/>
      <c r="D37" s="78"/>
      <c r="E37" s="78"/>
      <c r="F37" s="78"/>
      <c r="G37" s="78"/>
      <c r="H37" s="78"/>
      <c r="I37" s="78"/>
    </row>
    <row r="38" spans="1:9" x14ac:dyDescent="0.2">
      <c r="A38" s="78"/>
      <c r="B38" s="78"/>
      <c r="C38" s="78"/>
      <c r="D38" s="78"/>
      <c r="E38" s="78"/>
      <c r="F38" s="78"/>
      <c r="G38" s="78"/>
      <c r="H38" s="78"/>
      <c r="I38" s="78"/>
    </row>
    <row r="39" spans="1:9" x14ac:dyDescent="0.2">
      <c r="A39" s="78"/>
      <c r="B39" s="78"/>
      <c r="C39" s="78"/>
      <c r="D39" s="78"/>
      <c r="E39" s="78"/>
      <c r="F39" s="78"/>
      <c r="G39" s="78"/>
      <c r="H39" s="78"/>
      <c r="I39" s="78"/>
    </row>
    <row r="40" spans="1:9" x14ac:dyDescent="0.2">
      <c r="A40" s="78"/>
      <c r="B40" s="78"/>
      <c r="C40" s="78"/>
      <c r="D40" s="78"/>
      <c r="E40" s="78"/>
      <c r="F40" s="78"/>
      <c r="G40" s="78"/>
      <c r="H40" s="78"/>
      <c r="I40" s="78"/>
    </row>
    <row r="41" spans="1:9" x14ac:dyDescent="0.2">
      <c r="A41" s="78"/>
      <c r="B41" s="78"/>
      <c r="C41" s="78"/>
      <c r="D41" s="78"/>
      <c r="E41" s="78"/>
      <c r="F41" s="78"/>
      <c r="G41" s="78"/>
      <c r="H41" s="78"/>
      <c r="I41" s="78"/>
    </row>
    <row r="42" spans="1:9" x14ac:dyDescent="0.2">
      <c r="A42" s="78"/>
      <c r="B42" s="78"/>
      <c r="C42" s="78"/>
      <c r="D42" s="78"/>
      <c r="E42" s="78"/>
      <c r="F42" s="78"/>
      <c r="G42" s="78"/>
      <c r="H42" s="78"/>
      <c r="I42" s="78"/>
    </row>
    <row r="43" spans="1:9" x14ac:dyDescent="0.2">
      <c r="A43" s="78"/>
      <c r="B43" s="78"/>
      <c r="C43" s="78"/>
      <c r="D43" s="78"/>
      <c r="E43" s="78"/>
      <c r="F43" s="78"/>
      <c r="G43" s="78"/>
      <c r="H43" s="78"/>
      <c r="I43" s="78"/>
    </row>
    <row r="44" spans="1:9" x14ac:dyDescent="0.2">
      <c r="A44" s="78"/>
      <c r="B44" s="78"/>
      <c r="C44" s="78"/>
      <c r="D44" s="78"/>
      <c r="E44" s="78"/>
      <c r="F44" s="78"/>
      <c r="G44" s="78"/>
      <c r="H44" s="78"/>
      <c r="I44" s="78"/>
    </row>
    <row r="46" spans="1:9" ht="12" customHeight="1" x14ac:dyDescent="0.2">
      <c r="A46" s="35" t="s">
        <v>12</v>
      </c>
      <c r="B46" s="36"/>
      <c r="C46" s="79">
        <f>$I$108</f>
        <v>0</v>
      </c>
      <c r="D46" s="79"/>
      <c r="E46" s="28"/>
      <c r="F46" s="35" t="s">
        <v>465</v>
      </c>
      <c r="G46" s="36"/>
      <c r="H46" s="36"/>
      <c r="I46" s="37"/>
    </row>
    <row r="48" spans="1:9" ht="15" x14ac:dyDescent="0.2">
      <c r="A48" s="5" t="s">
        <v>8</v>
      </c>
      <c r="B48" s="5"/>
      <c r="C48" s="5"/>
      <c r="D48" s="5"/>
      <c r="E48" s="5"/>
      <c r="F48" s="5"/>
      <c r="G48" s="5"/>
      <c r="H48" s="5"/>
      <c r="I48" s="5"/>
    </row>
    <row r="49" spans="1:9" ht="35.85" customHeight="1" x14ac:dyDescent="0.2">
      <c r="A49" s="77" t="s">
        <v>17</v>
      </c>
      <c r="B49" s="77"/>
      <c r="C49" s="77"/>
      <c r="D49" s="77"/>
      <c r="E49" s="77"/>
      <c r="F49" s="77"/>
      <c r="G49" s="77"/>
      <c r="H49" s="77"/>
      <c r="I49" s="77"/>
    </row>
    <row r="51" spans="1:9" ht="12.75" x14ac:dyDescent="0.2">
      <c r="A51" s="4" t="s">
        <v>13</v>
      </c>
      <c r="F51" s="34" t="s">
        <v>158</v>
      </c>
      <c r="G51" s="4"/>
      <c r="H51" s="4"/>
      <c r="I51" s="4"/>
    </row>
    <row r="52" spans="1:9" x14ac:dyDescent="0.2">
      <c r="A52" s="38" t="s">
        <v>16</v>
      </c>
      <c r="B52" s="66" t="s">
        <v>11</v>
      </c>
      <c r="C52" s="66"/>
      <c r="D52" s="66"/>
      <c r="F52" s="38" t="s">
        <v>14</v>
      </c>
      <c r="G52" s="38"/>
      <c r="H52" s="67"/>
      <c r="I52" s="67"/>
    </row>
    <row r="53" spans="1:9" x14ac:dyDescent="0.2">
      <c r="A53" s="8" t="s">
        <v>157</v>
      </c>
      <c r="B53" s="8"/>
      <c r="C53" s="8"/>
      <c r="D53" s="10" t="str">
        <f>'REGISTRE | DC'!$F$4</f>
        <v>Prénom &amp; Nom</v>
      </c>
      <c r="F53" s="38" t="s">
        <v>157</v>
      </c>
      <c r="G53" s="38"/>
      <c r="H53" s="38"/>
      <c r="I53" s="38"/>
    </row>
    <row r="54" spans="1:9" ht="24" customHeight="1" x14ac:dyDescent="0.2">
      <c r="A54" s="9" t="s">
        <v>15</v>
      </c>
      <c r="B54" s="8"/>
      <c r="C54" s="8"/>
      <c r="D54" s="11"/>
      <c r="F54" s="39" t="s">
        <v>15</v>
      </c>
      <c r="G54" s="38"/>
      <c r="H54" s="38"/>
      <c r="I54" s="38"/>
    </row>
    <row r="55" spans="1:9" ht="15" x14ac:dyDescent="0.2">
      <c r="A55" s="5" t="s">
        <v>18</v>
      </c>
      <c r="B55" s="5"/>
      <c r="C55" s="5"/>
      <c r="D55" s="5"/>
      <c r="E55" s="5"/>
      <c r="F55" s="5"/>
      <c r="G55" s="5"/>
      <c r="H55" s="5"/>
      <c r="I55" s="5"/>
    </row>
    <row r="56" spans="1:9" ht="12.75" x14ac:dyDescent="0.2">
      <c r="A56" s="42" t="s">
        <v>19</v>
      </c>
      <c r="B56" s="68" t="s">
        <v>20</v>
      </c>
      <c r="C56" s="68"/>
      <c r="D56" s="68"/>
      <c r="E56" s="68"/>
      <c r="F56" s="42" t="s">
        <v>21</v>
      </c>
      <c r="G56" s="42" t="s">
        <v>22</v>
      </c>
      <c r="H56" s="42" t="s">
        <v>23</v>
      </c>
      <c r="I56" s="42" t="s">
        <v>24</v>
      </c>
    </row>
    <row r="57" spans="1:9" x14ac:dyDescent="0.2">
      <c r="A57" s="17"/>
      <c r="B57" s="69"/>
      <c r="C57" s="69"/>
      <c r="D57" s="69"/>
      <c r="E57" s="69"/>
      <c r="F57" s="13"/>
      <c r="G57" s="18"/>
      <c r="H57" s="19"/>
      <c r="I57" s="20" t="str">
        <f>IF($G57="","",$G57*$H57)</f>
        <v/>
      </c>
    </row>
    <row r="58" spans="1:9" x14ac:dyDescent="0.2">
      <c r="A58" s="21"/>
      <c r="B58" s="65"/>
      <c r="C58" s="65"/>
      <c r="D58" s="65"/>
      <c r="E58" s="65"/>
      <c r="F58" s="13"/>
      <c r="G58" s="22"/>
      <c r="H58" s="23"/>
      <c r="I58" s="24" t="str">
        <f t="shared" ref="I58:I97" si="0">IF($G58="","",$G58*$H58)</f>
        <v/>
      </c>
    </row>
    <row r="59" spans="1:9" x14ac:dyDescent="0.2">
      <c r="A59" s="62"/>
      <c r="B59" s="65"/>
      <c r="C59" s="65"/>
      <c r="D59" s="65"/>
      <c r="E59" s="65"/>
      <c r="F59" s="13"/>
      <c r="G59" s="22"/>
      <c r="H59" s="23"/>
      <c r="I59" s="24" t="str">
        <f>IF($G59="","",$G59*$H59)</f>
        <v/>
      </c>
    </row>
    <row r="60" spans="1:9" x14ac:dyDescent="0.2">
      <c r="A60" s="21"/>
      <c r="B60" s="65"/>
      <c r="C60" s="65"/>
      <c r="D60" s="65"/>
      <c r="E60" s="65"/>
      <c r="F60" s="13"/>
      <c r="G60" s="22"/>
      <c r="H60" s="23"/>
      <c r="I60" s="24" t="str">
        <f>IF($G60="","",$G60*$H60)</f>
        <v/>
      </c>
    </row>
    <row r="61" spans="1:9" x14ac:dyDescent="0.2">
      <c r="A61" s="21"/>
      <c r="B61" s="65"/>
      <c r="C61" s="65"/>
      <c r="D61" s="65"/>
      <c r="E61" s="65"/>
      <c r="F61" s="13"/>
      <c r="G61" s="22"/>
      <c r="H61" s="23"/>
      <c r="I61" s="24" t="str">
        <f t="shared" si="0"/>
        <v/>
      </c>
    </row>
    <row r="62" spans="1:9" x14ac:dyDescent="0.2">
      <c r="A62" s="21"/>
      <c r="B62" s="65"/>
      <c r="C62" s="65"/>
      <c r="D62" s="65"/>
      <c r="E62" s="65"/>
      <c r="F62" s="13"/>
      <c r="G62" s="22"/>
      <c r="H62" s="23"/>
      <c r="I62" s="24" t="str">
        <f t="shared" si="0"/>
        <v/>
      </c>
    </row>
    <row r="63" spans="1:9" x14ac:dyDescent="0.2">
      <c r="A63" s="21"/>
      <c r="B63" s="65"/>
      <c r="C63" s="65"/>
      <c r="D63" s="65"/>
      <c r="E63" s="65"/>
      <c r="F63" s="13"/>
      <c r="G63" s="22"/>
      <c r="H63" s="23"/>
      <c r="I63" s="24" t="str">
        <f t="shared" si="0"/>
        <v/>
      </c>
    </row>
    <row r="64" spans="1:9" x14ac:dyDescent="0.2">
      <c r="A64" s="21"/>
      <c r="B64" s="65"/>
      <c r="C64" s="65"/>
      <c r="D64" s="65"/>
      <c r="E64" s="65"/>
      <c r="F64" s="13"/>
      <c r="G64" s="22"/>
      <c r="H64" s="23"/>
      <c r="I64" s="24" t="str">
        <f t="shared" si="0"/>
        <v/>
      </c>
    </row>
    <row r="65" spans="1:9" x14ac:dyDescent="0.2">
      <c r="A65" s="21"/>
      <c r="B65" s="65"/>
      <c r="C65" s="65"/>
      <c r="D65" s="65"/>
      <c r="E65" s="65"/>
      <c r="F65" s="13"/>
      <c r="G65" s="22"/>
      <c r="H65" s="23"/>
      <c r="I65" s="24" t="str">
        <f t="shared" si="0"/>
        <v/>
      </c>
    </row>
    <row r="66" spans="1:9" x14ac:dyDescent="0.2">
      <c r="A66" s="21"/>
      <c r="B66" s="65"/>
      <c r="C66" s="65"/>
      <c r="D66" s="65"/>
      <c r="E66" s="65"/>
      <c r="F66" s="13"/>
      <c r="G66" s="22"/>
      <c r="H66" s="23"/>
      <c r="I66" s="24" t="str">
        <f t="shared" si="0"/>
        <v/>
      </c>
    </row>
    <row r="67" spans="1:9" x14ac:dyDescent="0.2">
      <c r="A67" s="21"/>
      <c r="B67" s="65"/>
      <c r="C67" s="65"/>
      <c r="D67" s="65"/>
      <c r="E67" s="65"/>
      <c r="F67" s="13"/>
      <c r="G67" s="22"/>
      <c r="H67" s="23"/>
      <c r="I67" s="24" t="str">
        <f t="shared" si="0"/>
        <v/>
      </c>
    </row>
    <row r="68" spans="1:9" x14ac:dyDescent="0.2">
      <c r="A68" s="21"/>
      <c r="B68" s="65"/>
      <c r="C68" s="65"/>
      <c r="D68" s="65"/>
      <c r="E68" s="65"/>
      <c r="F68" s="13"/>
      <c r="G68" s="22"/>
      <c r="H68" s="23"/>
      <c r="I68" s="24" t="str">
        <f t="shared" si="0"/>
        <v/>
      </c>
    </row>
    <row r="69" spans="1:9" x14ac:dyDescent="0.2">
      <c r="A69" s="21"/>
      <c r="B69" s="65"/>
      <c r="C69" s="65"/>
      <c r="D69" s="65"/>
      <c r="E69" s="65"/>
      <c r="F69" s="13"/>
      <c r="G69" s="22"/>
      <c r="H69" s="23"/>
      <c r="I69" s="24" t="str">
        <f t="shared" si="0"/>
        <v/>
      </c>
    </row>
    <row r="70" spans="1:9" x14ac:dyDescent="0.2">
      <c r="A70" s="21"/>
      <c r="B70" s="65"/>
      <c r="C70" s="65"/>
      <c r="D70" s="65"/>
      <c r="E70" s="65"/>
      <c r="F70" s="13"/>
      <c r="G70" s="22"/>
      <c r="H70" s="23"/>
      <c r="I70" s="24" t="str">
        <f t="shared" si="0"/>
        <v/>
      </c>
    </row>
    <row r="71" spans="1:9" x14ac:dyDescent="0.2">
      <c r="A71" s="21"/>
      <c r="B71" s="65"/>
      <c r="C71" s="65"/>
      <c r="D71" s="65"/>
      <c r="E71" s="65"/>
      <c r="F71" s="13"/>
      <c r="G71" s="22"/>
      <c r="H71" s="23"/>
      <c r="I71" s="24" t="str">
        <f t="shared" si="0"/>
        <v/>
      </c>
    </row>
    <row r="72" spans="1:9" x14ac:dyDescent="0.2">
      <c r="A72" s="21"/>
      <c r="B72" s="65"/>
      <c r="C72" s="65"/>
      <c r="D72" s="65"/>
      <c r="E72" s="65"/>
      <c r="F72" s="13"/>
      <c r="G72" s="22"/>
      <c r="H72" s="23"/>
      <c r="I72" s="24" t="str">
        <f t="shared" si="0"/>
        <v/>
      </c>
    </row>
    <row r="73" spans="1:9" x14ac:dyDescent="0.2">
      <c r="A73" s="21"/>
      <c r="B73" s="65"/>
      <c r="C73" s="65"/>
      <c r="D73" s="65"/>
      <c r="E73" s="65"/>
      <c r="F73" s="13"/>
      <c r="G73" s="22"/>
      <c r="H73" s="23"/>
      <c r="I73" s="24" t="str">
        <f t="shared" si="0"/>
        <v/>
      </c>
    </row>
    <row r="74" spans="1:9" x14ac:dyDescent="0.2">
      <c r="A74" s="21"/>
      <c r="B74" s="65"/>
      <c r="C74" s="65"/>
      <c r="D74" s="65"/>
      <c r="E74" s="65"/>
      <c r="F74" s="13"/>
      <c r="G74" s="22"/>
      <c r="H74" s="23"/>
      <c r="I74" s="24" t="str">
        <f t="shared" si="0"/>
        <v/>
      </c>
    </row>
    <row r="75" spans="1:9" x14ac:dyDescent="0.2">
      <c r="A75" s="21"/>
      <c r="B75" s="65"/>
      <c r="C75" s="65"/>
      <c r="D75" s="65"/>
      <c r="E75" s="65"/>
      <c r="F75" s="13"/>
      <c r="G75" s="22"/>
      <c r="H75" s="23"/>
      <c r="I75" s="24" t="str">
        <f t="shared" si="0"/>
        <v/>
      </c>
    </row>
    <row r="76" spans="1:9" x14ac:dyDescent="0.2">
      <c r="A76" s="21"/>
      <c r="B76" s="65"/>
      <c r="C76" s="65"/>
      <c r="D76" s="65"/>
      <c r="E76" s="65"/>
      <c r="F76" s="13"/>
      <c r="G76" s="22"/>
      <c r="H76" s="23"/>
      <c r="I76" s="24" t="str">
        <f t="shared" si="0"/>
        <v/>
      </c>
    </row>
    <row r="77" spans="1:9" x14ac:dyDescent="0.2">
      <c r="A77" s="21"/>
      <c r="B77" s="65"/>
      <c r="C77" s="65"/>
      <c r="D77" s="65"/>
      <c r="E77" s="65"/>
      <c r="F77" s="13"/>
      <c r="G77" s="22"/>
      <c r="H77" s="23"/>
      <c r="I77" s="24" t="str">
        <f t="shared" si="0"/>
        <v/>
      </c>
    </row>
    <row r="78" spans="1:9" x14ac:dyDescent="0.2">
      <c r="A78" s="21"/>
      <c r="B78" s="65"/>
      <c r="C78" s="65"/>
      <c r="D78" s="65"/>
      <c r="E78" s="65"/>
      <c r="F78" s="13"/>
      <c r="G78" s="22"/>
      <c r="H78" s="23"/>
      <c r="I78" s="24" t="str">
        <f t="shared" si="0"/>
        <v/>
      </c>
    </row>
    <row r="79" spans="1:9" x14ac:dyDescent="0.2">
      <c r="A79" s="21"/>
      <c r="B79" s="65"/>
      <c r="C79" s="65"/>
      <c r="D79" s="65"/>
      <c r="E79" s="65"/>
      <c r="F79" s="13"/>
      <c r="G79" s="22"/>
      <c r="H79" s="23"/>
      <c r="I79" s="24" t="str">
        <f t="shared" si="0"/>
        <v/>
      </c>
    </row>
    <row r="80" spans="1:9" x14ac:dyDescent="0.2">
      <c r="A80" s="21"/>
      <c r="B80" s="65"/>
      <c r="C80" s="65"/>
      <c r="D80" s="65"/>
      <c r="E80" s="65"/>
      <c r="F80" s="13"/>
      <c r="G80" s="22"/>
      <c r="H80" s="23"/>
      <c r="I80" s="24" t="str">
        <f t="shared" si="0"/>
        <v/>
      </c>
    </row>
    <row r="81" spans="1:9" x14ac:dyDescent="0.2">
      <c r="A81" s="21"/>
      <c r="B81" s="65"/>
      <c r="C81" s="65"/>
      <c r="D81" s="65"/>
      <c r="E81" s="65"/>
      <c r="F81" s="13"/>
      <c r="G81" s="22"/>
      <c r="H81" s="23"/>
      <c r="I81" s="24" t="str">
        <f t="shared" si="0"/>
        <v/>
      </c>
    </row>
    <row r="82" spans="1:9" x14ac:dyDescent="0.2">
      <c r="A82" s="21"/>
      <c r="B82" s="65"/>
      <c r="C82" s="65"/>
      <c r="D82" s="65"/>
      <c r="E82" s="65"/>
      <c r="F82" s="13"/>
      <c r="G82" s="22"/>
      <c r="H82" s="23"/>
      <c r="I82" s="24" t="str">
        <f t="shared" si="0"/>
        <v/>
      </c>
    </row>
    <row r="83" spans="1:9" x14ac:dyDescent="0.2">
      <c r="A83" s="21"/>
      <c r="B83" s="65"/>
      <c r="C83" s="65"/>
      <c r="D83" s="65"/>
      <c r="E83" s="65"/>
      <c r="F83" s="13"/>
      <c r="G83" s="22"/>
      <c r="H83" s="23"/>
      <c r="I83" s="24" t="str">
        <f t="shared" si="0"/>
        <v/>
      </c>
    </row>
    <row r="84" spans="1:9" x14ac:dyDescent="0.2">
      <c r="A84" s="21"/>
      <c r="B84" s="65"/>
      <c r="C84" s="65"/>
      <c r="D84" s="65"/>
      <c r="E84" s="65"/>
      <c r="F84" s="13"/>
      <c r="G84" s="22"/>
      <c r="H84" s="23"/>
      <c r="I84" s="24" t="str">
        <f t="shared" si="0"/>
        <v/>
      </c>
    </row>
    <row r="85" spans="1:9" x14ac:dyDescent="0.2">
      <c r="A85" s="21"/>
      <c r="B85" s="65"/>
      <c r="C85" s="65"/>
      <c r="D85" s="65"/>
      <c r="E85" s="65"/>
      <c r="F85" s="13"/>
      <c r="G85" s="22"/>
      <c r="H85" s="23"/>
      <c r="I85" s="24" t="str">
        <f t="shared" si="0"/>
        <v/>
      </c>
    </row>
    <row r="86" spans="1:9" x14ac:dyDescent="0.2">
      <c r="A86" s="21"/>
      <c r="B86" s="65"/>
      <c r="C86" s="65"/>
      <c r="D86" s="65"/>
      <c r="E86" s="65"/>
      <c r="F86" s="13"/>
      <c r="G86" s="22"/>
      <c r="H86" s="23"/>
      <c r="I86" s="24" t="str">
        <f t="shared" si="0"/>
        <v/>
      </c>
    </row>
    <row r="87" spans="1:9" x14ac:dyDescent="0.2">
      <c r="A87" s="21"/>
      <c r="B87" s="65"/>
      <c r="C87" s="65"/>
      <c r="D87" s="65"/>
      <c r="E87" s="65"/>
      <c r="F87" s="13"/>
      <c r="G87" s="22"/>
      <c r="H87" s="23"/>
      <c r="I87" s="24" t="str">
        <f t="shared" si="0"/>
        <v/>
      </c>
    </row>
    <row r="88" spans="1:9" x14ac:dyDescent="0.2">
      <c r="A88" s="21"/>
      <c r="B88" s="65"/>
      <c r="C88" s="65"/>
      <c r="D88" s="65"/>
      <c r="E88" s="65"/>
      <c r="F88" s="13"/>
      <c r="G88" s="22"/>
      <c r="H88" s="23"/>
      <c r="I88" s="24" t="str">
        <f t="shared" si="0"/>
        <v/>
      </c>
    </row>
    <row r="89" spans="1:9" x14ac:dyDescent="0.2">
      <c r="A89" s="21"/>
      <c r="B89" s="65"/>
      <c r="C89" s="65"/>
      <c r="D89" s="65"/>
      <c r="E89" s="65"/>
      <c r="F89" s="13"/>
      <c r="G89" s="22"/>
      <c r="H89" s="23"/>
      <c r="I89" s="24" t="str">
        <f t="shared" si="0"/>
        <v/>
      </c>
    </row>
    <row r="90" spans="1:9" x14ac:dyDescent="0.2">
      <c r="A90" s="40"/>
      <c r="B90" s="65"/>
      <c r="C90" s="65"/>
      <c r="D90" s="65"/>
      <c r="E90" s="65"/>
      <c r="F90" s="13"/>
      <c r="G90" s="22"/>
      <c r="H90" s="23"/>
      <c r="I90" s="24" t="str">
        <f t="shared" si="0"/>
        <v/>
      </c>
    </row>
    <row r="91" spans="1:9" x14ac:dyDescent="0.2">
      <c r="A91" s="21"/>
      <c r="B91" s="65"/>
      <c r="C91" s="65"/>
      <c r="D91" s="65"/>
      <c r="E91" s="65"/>
      <c r="F91" s="13"/>
      <c r="G91" s="22"/>
      <c r="H91" s="23"/>
      <c r="I91" s="24" t="str">
        <f t="shared" si="0"/>
        <v/>
      </c>
    </row>
    <row r="92" spans="1:9" x14ac:dyDescent="0.2">
      <c r="A92" s="21"/>
      <c r="B92" s="65"/>
      <c r="C92" s="65"/>
      <c r="D92" s="65"/>
      <c r="E92" s="65"/>
      <c r="F92" s="13"/>
      <c r="G92" s="22"/>
      <c r="H92" s="23"/>
      <c r="I92" s="24" t="str">
        <f t="shared" si="0"/>
        <v/>
      </c>
    </row>
    <row r="93" spans="1:9" x14ac:dyDescent="0.2">
      <c r="A93" s="21"/>
      <c r="B93" s="65"/>
      <c r="C93" s="65"/>
      <c r="D93" s="65"/>
      <c r="E93" s="65"/>
      <c r="F93" s="13"/>
      <c r="G93" s="22"/>
      <c r="H93" s="23"/>
      <c r="I93" s="24" t="str">
        <f t="shared" si="0"/>
        <v/>
      </c>
    </row>
    <row r="94" spans="1:9" x14ac:dyDescent="0.2">
      <c r="A94" s="21"/>
      <c r="B94" s="65"/>
      <c r="C94" s="65"/>
      <c r="D94" s="65"/>
      <c r="E94" s="65"/>
      <c r="F94" s="13"/>
      <c r="G94" s="22"/>
      <c r="H94" s="23"/>
      <c r="I94" s="24" t="str">
        <f t="shared" si="0"/>
        <v/>
      </c>
    </row>
    <row r="95" spans="1:9" x14ac:dyDescent="0.2">
      <c r="A95" s="21"/>
      <c r="B95" s="65"/>
      <c r="C95" s="65"/>
      <c r="D95" s="65"/>
      <c r="E95" s="65"/>
      <c r="F95" s="13"/>
      <c r="G95" s="22"/>
      <c r="H95" s="23"/>
      <c r="I95" s="24" t="str">
        <f t="shared" si="0"/>
        <v/>
      </c>
    </row>
    <row r="96" spans="1:9" x14ac:dyDescent="0.2">
      <c r="A96" s="21"/>
      <c r="B96" s="65"/>
      <c r="C96" s="65"/>
      <c r="D96" s="65"/>
      <c r="E96" s="65"/>
      <c r="F96" s="13"/>
      <c r="G96" s="22"/>
      <c r="H96" s="23"/>
      <c r="I96" s="24" t="str">
        <f t="shared" si="0"/>
        <v/>
      </c>
    </row>
    <row r="97" spans="1:9" x14ac:dyDescent="0.2">
      <c r="A97" s="21"/>
      <c r="B97" s="65"/>
      <c r="C97" s="65"/>
      <c r="D97" s="65"/>
      <c r="E97" s="65"/>
      <c r="F97" s="13"/>
      <c r="G97" s="22"/>
      <c r="H97" s="23"/>
      <c r="I97" s="24" t="str">
        <f t="shared" si="0"/>
        <v/>
      </c>
    </row>
    <row r="99" spans="1:9" ht="15" x14ac:dyDescent="0.2">
      <c r="A99" s="5" t="s">
        <v>25</v>
      </c>
      <c r="B99" s="5"/>
      <c r="C99" s="5"/>
      <c r="D99" s="5"/>
      <c r="E99" s="5"/>
      <c r="F99" s="5"/>
      <c r="G99" s="5"/>
      <c r="H99" s="5"/>
      <c r="I99" s="5"/>
    </row>
    <row r="100" spans="1:9" ht="12.75" x14ac:dyDescent="0.2">
      <c r="B100" s="72" t="s">
        <v>35</v>
      </c>
      <c r="C100" s="72"/>
      <c r="D100" s="72"/>
      <c r="E100" s="72"/>
      <c r="G100" s="14" t="s">
        <v>156</v>
      </c>
      <c r="I100" s="4" t="s">
        <v>24</v>
      </c>
    </row>
    <row r="101" spans="1:9" x14ac:dyDescent="0.2">
      <c r="B101" s="71" t="s">
        <v>26</v>
      </c>
      <c r="C101" s="71"/>
      <c r="D101" s="71"/>
      <c r="E101" s="71"/>
      <c r="G101" s="2">
        <f>'REGISTRE | DC'!$F7</f>
        <v>0.15</v>
      </c>
      <c r="I101" s="3">
        <f>SUMIFS($I$57:$I$97,$I$57:$I$97,"&gt;0",$F$57:$F$97,"mo")*$G101+SUMIFS($I$57:$I$97,$I$57:$I$97,"&gt;0",$F$57:$F$97,"mo")</f>
        <v>0</v>
      </c>
    </row>
    <row r="102" spans="1:9" x14ac:dyDescent="0.2">
      <c r="B102" s="71" t="s">
        <v>27</v>
      </c>
      <c r="C102" s="71"/>
      <c r="D102" s="71"/>
      <c r="E102" s="71"/>
      <c r="G102" s="2">
        <f>'REGISTRE | DC'!$F8</f>
        <v>0.1</v>
      </c>
      <c r="I102" s="3">
        <f>SUMIFS($I$57:$I$97,$I$57:$I$97,"&gt;0",$F$57:$F$97,"ma")*$G102+SUMIFS($I$57:$I$97,$I$57:$I$97,"&gt;0",$F$57:$F$97,"ma")</f>
        <v>0</v>
      </c>
    </row>
    <row r="103" spans="1:9" x14ac:dyDescent="0.2">
      <c r="B103" s="71" t="s">
        <v>28</v>
      </c>
      <c r="C103" s="71"/>
      <c r="D103" s="71"/>
      <c r="E103" s="71"/>
      <c r="G103" s="2">
        <f>'REGISTRE | DC'!$F9</f>
        <v>0.1</v>
      </c>
      <c r="I103" s="3">
        <f>SUMIFS($I$57:$I$97,$I$57:$I$97,"&gt;0",$F$57:$F$97,"st")*$G103+SUMIFS($I$57:$I$97,$I$57:$I$97,"&gt;0",$F$57:$F$97,"st")</f>
        <v>0</v>
      </c>
    </row>
    <row r="105" spans="1:9" ht="12.75" x14ac:dyDescent="0.2">
      <c r="B105" s="72" t="s">
        <v>29</v>
      </c>
      <c r="C105" s="72"/>
      <c r="D105" s="72"/>
      <c r="E105" s="72"/>
    </row>
    <row r="106" spans="1:9" x14ac:dyDescent="0.2">
      <c r="B106" s="71" t="s">
        <v>30</v>
      </c>
      <c r="C106" s="71"/>
      <c r="D106" s="71"/>
      <c r="E106" s="71"/>
      <c r="I106" s="3">
        <f>SUMIF($I$57:$I$97,"&lt;0",$I$57:$I$97)</f>
        <v>0</v>
      </c>
    </row>
    <row r="107" spans="1:9" ht="12.75" thickBot="1" x14ac:dyDescent="0.25"/>
    <row r="108" spans="1:9" ht="13.5" thickTop="1" x14ac:dyDescent="0.2">
      <c r="A108" s="15"/>
      <c r="B108" s="70" t="s">
        <v>31</v>
      </c>
      <c r="C108" s="70"/>
      <c r="D108" s="70"/>
      <c r="E108" s="70"/>
      <c r="F108" s="15"/>
      <c r="G108" s="15"/>
      <c r="H108" s="15"/>
      <c r="I108" s="1">
        <f>SUM(I101:I107)</f>
        <v>0</v>
      </c>
    </row>
    <row r="109" spans="1:9" x14ac:dyDescent="0.2">
      <c r="B109" s="71" t="s">
        <v>32</v>
      </c>
      <c r="C109" s="71"/>
      <c r="D109" s="71"/>
      <c r="E109" s="71"/>
      <c r="G109" s="16">
        <v>0.05</v>
      </c>
      <c r="H109" s="2"/>
      <c r="I109" s="3">
        <f>$I$108*G109</f>
        <v>0</v>
      </c>
    </row>
    <row r="110" spans="1:9" ht="12.75" thickBot="1" x14ac:dyDescent="0.25">
      <c r="B110" s="71" t="s">
        <v>33</v>
      </c>
      <c r="C110" s="71"/>
      <c r="D110" s="71"/>
      <c r="E110" s="71"/>
      <c r="G110" s="16">
        <v>9.9750000000000005E-2</v>
      </c>
      <c r="H110" s="2"/>
      <c r="I110" s="3">
        <f>$I$108*G110</f>
        <v>0</v>
      </c>
    </row>
    <row r="111" spans="1:9" ht="13.5" thickTop="1" x14ac:dyDescent="0.2">
      <c r="A111" s="15"/>
      <c r="B111" s="70" t="s">
        <v>34</v>
      </c>
      <c r="C111" s="70"/>
      <c r="D111" s="70"/>
      <c r="E111" s="70"/>
      <c r="F111" s="15"/>
      <c r="G111" s="15"/>
      <c r="H111" s="15"/>
      <c r="I111" s="1">
        <f>SUM(I108:I110)</f>
        <v>0</v>
      </c>
    </row>
  </sheetData>
  <sheetProtection formatCells="0" selectLockedCells="1" autoFilter="0"/>
  <mergeCells count="60">
    <mergeCell ref="B59:E59"/>
    <mergeCell ref="A14:H14"/>
    <mergeCell ref="C11:D11"/>
    <mergeCell ref="C16:I16"/>
    <mergeCell ref="A49:I49"/>
    <mergeCell ref="A18:I44"/>
    <mergeCell ref="C46:D46"/>
    <mergeCell ref="B60:E60"/>
    <mergeCell ref="B111:E111"/>
    <mergeCell ref="B110:E110"/>
    <mergeCell ref="B109:E109"/>
    <mergeCell ref="B108:E108"/>
    <mergeCell ref="B106:E106"/>
    <mergeCell ref="B105:E105"/>
    <mergeCell ref="B103:E103"/>
    <mergeCell ref="B102:E102"/>
    <mergeCell ref="B101:E101"/>
    <mergeCell ref="B100:E100"/>
    <mergeCell ref="B61:E61"/>
    <mergeCell ref="B62:E62"/>
    <mergeCell ref="B63:E63"/>
    <mergeCell ref="B64:E64"/>
    <mergeCell ref="B76:E76"/>
    <mergeCell ref="B52:D52"/>
    <mergeCell ref="H52:I52"/>
    <mergeCell ref="B56:E56"/>
    <mergeCell ref="B57:E57"/>
    <mergeCell ref="B58:E58"/>
    <mergeCell ref="B65:E65"/>
    <mergeCell ref="B66:E66"/>
    <mergeCell ref="B67:E67"/>
    <mergeCell ref="B68:E68"/>
    <mergeCell ref="B69:E69"/>
    <mergeCell ref="B70:E70"/>
    <mergeCell ref="B71:E71"/>
    <mergeCell ref="B72:E72"/>
    <mergeCell ref="B73:E73"/>
    <mergeCell ref="B74:E74"/>
    <mergeCell ref="B75:E75"/>
    <mergeCell ref="B87:E87"/>
    <mergeCell ref="B88:E88"/>
    <mergeCell ref="B90:E90"/>
    <mergeCell ref="B93:E93"/>
    <mergeCell ref="B82:E82"/>
    <mergeCell ref="B95:E95"/>
    <mergeCell ref="B96:E96"/>
    <mergeCell ref="B97:E97"/>
    <mergeCell ref="B77:E77"/>
    <mergeCell ref="B78:E78"/>
    <mergeCell ref="B79:E79"/>
    <mergeCell ref="B80:E80"/>
    <mergeCell ref="B81:E81"/>
    <mergeCell ref="B94:E94"/>
    <mergeCell ref="B92:E92"/>
    <mergeCell ref="B89:E89"/>
    <mergeCell ref="B91:E91"/>
    <mergeCell ref="B83:E83"/>
    <mergeCell ref="B84:E84"/>
    <mergeCell ref="B85:E85"/>
    <mergeCell ref="B86:E86"/>
  </mergeCells>
  <conditionalFormatting sqref="A18 C11 C16 B52 I46">
    <cfRule type="expression" dxfId="0" priority="2">
      <formula>OR($C$11="aaaa-mm-jj",$C$16="Inscrire le sujet de la directive",$A$43="Détailer les travaux à effectuer",$I$46="",$B$52="aaaa-mm-jj")</formula>
    </cfRule>
  </conditionalFormatting>
  <dataValidations count="1">
    <dataValidation type="list" errorStyle="information" allowBlank="1" showInputMessage="1" showErrorMessage="1" errorTitle="Erreur" error="La catégorie inscrite est inexistante. Le calcule ne pourra être fait correctement." promptTitle="Catégorie" prompt="Sélectionner la catégorie." sqref="F57:F97" xr:uid="{9699BC85-1476-4B6F-A43D-0ACBF36D41BE}">
      <formula1>"mo,ma,st"</formula1>
    </dataValidation>
  </dataValidations>
  <printOptions horizontalCentered="1"/>
  <pageMargins left="0.59055118110236215" right="0.59055118110236215" top="1.1811023622047243" bottom="0.78740157480314965" header="0.31496062992125984" footer="0.31496062992125984"/>
  <pageSetup fitToHeight="0" orientation="portrait" r:id="rId1"/>
  <headerFooter>
    <oddHeader>&amp;LLogo&amp;R&amp;14DIRECTIVE DE CHANGEMENT #     &amp;A</oddHeader>
    <oddFooter>&amp;RPage | &amp;"Arial,Gras"&amp;10&amp;P&amp;"Arial,Normal"&amp;9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4ECE8-DA96-4464-88C0-A79252452127}">
  <sheetPr codeName="Feuil3"/>
  <dimension ref="A1:A2"/>
  <sheetViews>
    <sheetView workbookViewId="0">
      <selection activeCell="F18" sqref="F18"/>
    </sheetView>
  </sheetViews>
  <sheetFormatPr baseColWidth="10" defaultRowHeight="12" x14ac:dyDescent="0.2"/>
  <cols>
    <col min="1" max="1" width="12.42578125" bestFit="1" customWidth="1"/>
  </cols>
  <sheetData>
    <row r="1" spans="1:1" ht="12.75" x14ac:dyDescent="0.2">
      <c r="A1" s="60" t="s">
        <v>832</v>
      </c>
    </row>
    <row r="2" spans="1:1" x14ac:dyDescent="0.2">
      <c r="A2" s="61">
        <v>1</v>
      </c>
    </row>
  </sheetData>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REGISTRE | DC</vt:lpstr>
      <vt:lpstr>#TEMPLATE_DC</vt:lpstr>
      <vt:lpstr>#_DATE_01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Cédrik Larose</dc:creator>
  <cp:lastModifiedBy>Cédrik Larose</cp:lastModifiedBy>
  <cp:lastPrinted>2022-04-24T11:00:12Z</cp:lastPrinted>
  <dcterms:created xsi:type="dcterms:W3CDTF">2021-10-02T01:04:47Z</dcterms:created>
  <dcterms:modified xsi:type="dcterms:W3CDTF">2022-04-24T12:30:05Z</dcterms:modified>
</cp:coreProperties>
</file>