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7"/>
  <workbookPr defaultThemeVersion="166925"/>
  <xr:revisionPtr revIDLastSave="0" documentId="8_{F81683BB-AC0C-4E26-B038-1EEFB29AF229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  <sheet name="Feuil2" sheetId="2" r:id="rId2"/>
  </sheets>
  <externalReferences>
    <externalReference r:id="rId3"/>
    <externalReference r:id="rId4"/>
    <externalReference r:id="rId5"/>
    <externalReference r:id="rId6"/>
  </externalReferences>
  <definedNames>
    <definedName name="commande">[1]Donnees!$C$1</definedName>
    <definedName name="ListeLots">[2]Recopie!$A$3:$C$2502</definedName>
    <definedName name="lotsrecup">[3]Soudage!$U$8:$W$2007</definedName>
    <definedName name="POSTES">[1]Donnees!$A$9:$N$28</definedName>
    <definedName name="tabplans">[2]Recopie!$F$3:$H$502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0" i="1" l="1"/>
  <c r="A30" i="1"/>
  <c r="L29" i="1"/>
  <c r="A29" i="1"/>
  <c r="L28" i="1"/>
  <c r="A28" i="1"/>
  <c r="L27" i="1"/>
  <c r="A27" i="1"/>
  <c r="L26" i="1"/>
  <c r="A26" i="1"/>
  <c r="L25" i="1"/>
  <c r="A25" i="1"/>
  <c r="L24" i="1"/>
  <c r="A24" i="1"/>
  <c r="L23" i="1"/>
  <c r="A23" i="1"/>
  <c r="L22" i="1"/>
  <c r="A22" i="1"/>
  <c r="L21" i="1"/>
  <c r="A21" i="1"/>
  <c r="L20" i="1"/>
  <c r="A20" i="1"/>
  <c r="L19" i="1"/>
  <c r="A19" i="1"/>
  <c r="L18" i="1"/>
  <c r="A18" i="1"/>
  <c r="L17" i="1"/>
  <c r="A17" i="1"/>
  <c r="L16" i="1"/>
  <c r="A16" i="1"/>
  <c r="L15" i="1"/>
  <c r="A15" i="1"/>
  <c r="L14" i="1"/>
  <c r="A14" i="1"/>
  <c r="L13" i="1"/>
  <c r="A13" i="1"/>
  <c r="L12" i="1"/>
  <c r="A12" i="1"/>
  <c r="L11" i="1"/>
  <c r="A11" i="1"/>
  <c r="L10" i="1"/>
  <c r="A10" i="1"/>
  <c r="L9" i="1"/>
  <c r="A9" i="1"/>
</calcChain>
</file>

<file path=xl/sharedStrings.xml><?xml version="1.0" encoding="utf-8"?>
<sst xmlns="http://schemas.openxmlformats.org/spreadsheetml/2006/main" count="40" uniqueCount="19">
  <si>
    <t>données</t>
  </si>
  <si>
    <t>Commande</t>
  </si>
  <si>
    <t>POSTE</t>
  </si>
  <si>
    <t>CAISSE N°</t>
  </si>
  <si>
    <t>REPERE</t>
  </si>
  <si>
    <t>Rayon (mm)</t>
  </si>
  <si>
    <t>LOT</t>
  </si>
  <si>
    <t>Ligne</t>
  </si>
  <si>
    <t>Coulée</t>
  </si>
  <si>
    <t>Poids au M</t>
  </si>
  <si>
    <t>NB TUBES</t>
  </si>
  <si>
    <t>Metrage (m)</t>
  </si>
  <si>
    <t>Poids net (kg)</t>
  </si>
  <si>
    <t>010</t>
  </si>
  <si>
    <t>tableau</t>
  </si>
  <si>
    <t>Caisse N°</t>
  </si>
  <si>
    <t>Nbre tubes</t>
  </si>
  <si>
    <t>Métrage</t>
  </si>
  <si>
    <t>Pds net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</si>
</sst>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name val="Calibri"/>
      <family val="2"/>
      <scheme val="minor"/>
    </font>
    <font>
      <sz val="14"/>
      <name val="Arial"/>
      <family val="2"/>
    </font>
    <font>
      <i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auto="1"/>
      </right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49" fontId="5" fillId="3" borderId="4" xfId="0" applyNumberFormat="1" applyFont="1" applyFill="1" applyBorder="1" applyAlignment="1" applyProtection="1">
      <alignment horizontal="center" vertical="center"/>
      <protection locked="0"/>
    </xf>
    <xf numFmtId="1" fontId="6" fillId="3" borderId="4" xfId="0" applyNumberFormat="1" applyFont="1" applyFill="1" applyBorder="1" applyAlignment="1" applyProtection="1">
      <alignment horizontal="center" vertical="center"/>
      <protection locked="0"/>
    </xf>
    <xf numFmtId="1" fontId="7" fillId="3" borderId="4" xfId="0" applyNumberFormat="1" applyFont="1" applyFill="1" applyBorder="1" applyAlignment="1">
      <alignment horizontal="center" vertical="center"/>
    </xf>
    <xf numFmtId="1" fontId="2" fillId="3" borderId="4" xfId="0" applyNumberFormat="1" applyFont="1" applyFill="1" applyBorder="1" applyAlignment="1" applyProtection="1">
      <alignment horizontal="center" vertical="center"/>
      <protection locked="0"/>
    </xf>
    <xf numFmtId="2" fontId="0" fillId="3" borderId="5" xfId="0" applyNumberFormat="1" applyFill="1" applyBorder="1" applyAlignment="1">
      <alignment horizontal="center" vertical="center"/>
    </xf>
    <xf numFmtId="1" fontId="6" fillId="3" borderId="6" xfId="0" applyNumberFormat="1" applyFont="1" applyFill="1" applyBorder="1" applyAlignment="1" applyProtection="1">
      <alignment horizontal="center" vertical="center"/>
      <protection locked="0"/>
    </xf>
    <xf numFmtId="1" fontId="2" fillId="3" borderId="6" xfId="0" applyNumberFormat="1" applyFont="1" applyFill="1" applyBorder="1" applyAlignment="1" applyProtection="1">
      <alignment horizontal="center" vertical="center"/>
      <protection locked="0"/>
    </xf>
    <xf numFmtId="0" fontId="8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0" xfId="0" applyBorder="1"/>
    <xf numFmtId="0" fontId="8" fillId="0" borderId="8" xfId="0" applyFont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1" fontId="5" fillId="4" borderId="4" xfId="0" applyNumberFormat="1" applyFont="1" applyFill="1" applyBorder="1" applyAlignment="1" applyProtection="1">
      <alignment horizontal="center" vertical="center"/>
      <protection locked="0"/>
    </xf>
    <xf numFmtId="1" fontId="5" fillId="4" borderId="6" xfId="0" applyNumberFormat="1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>
      <alignment horizontal="center"/>
    </xf>
    <xf numFmtId="164" fontId="0" fillId="4" borderId="4" xfId="0" applyNumberFormat="1" applyFill="1" applyBorder="1" applyAlignment="1">
      <alignment horizontal="center" vertical="center"/>
    </xf>
    <xf numFmtId="2" fontId="0" fillId="4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ee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copi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Soudage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BdD%20Parachevemen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opie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dage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Parachevement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L30"/>
  <sheetViews>
    <sheetView tabSelected="1" workbookViewId="0">
      <selection activeCell="I8" sqref="I8:K30"/>
    </sheetView>
  </sheetViews>
  <sheetFormatPr defaultRowHeight="15"/>
  <cols>
    <col min="1" max="1" width="14.85546875" customWidth="1"/>
    <col min="2" max="2" width="16.85546875" customWidth="1"/>
    <col min="3" max="3" width="13.42578125" customWidth="1"/>
    <col min="4" max="4" width="12.140625" customWidth="1"/>
    <col min="5" max="5" width="17.140625" customWidth="1"/>
    <col min="6" max="6" width="14.42578125" customWidth="1"/>
    <col min="7" max="7" width="12.7109375" customWidth="1"/>
    <col min="8" max="8" width="11.7109375" customWidth="1"/>
    <col min="9" max="9" width="18" customWidth="1"/>
    <col min="11" max="11" width="17.5703125" customWidth="1"/>
    <col min="12" max="12" width="14.5703125" customWidth="1"/>
  </cols>
  <sheetData>
    <row r="5" spans="1:12">
      <c r="B5" t="s">
        <v>0</v>
      </c>
    </row>
    <row r="8" spans="1:12">
      <c r="A8" s="1" t="s">
        <v>1</v>
      </c>
      <c r="B8" s="2" t="s">
        <v>2</v>
      </c>
      <c r="C8" s="24" t="s">
        <v>3</v>
      </c>
      <c r="D8" s="3" t="s">
        <v>4</v>
      </c>
      <c r="E8" s="4" t="s">
        <v>5</v>
      </c>
      <c r="F8" s="2" t="s">
        <v>6</v>
      </c>
      <c r="G8" s="5" t="s">
        <v>7</v>
      </c>
      <c r="H8" s="5" t="s">
        <v>8</v>
      </c>
      <c r="I8" s="27" t="s">
        <v>9</v>
      </c>
      <c r="J8" s="24" t="s">
        <v>10</v>
      </c>
      <c r="K8" s="27" t="s">
        <v>11</v>
      </c>
      <c r="L8" s="6" t="s">
        <v>12</v>
      </c>
    </row>
    <row r="9" spans="1:12">
      <c r="A9" s="7">
        <f t="shared" ref="A9:A30" si="0">IF(ISBLANK(F9),"",commande)</f>
        <v>0</v>
      </c>
      <c r="B9" s="8" t="s">
        <v>13</v>
      </c>
      <c r="C9" s="25">
        <v>1</v>
      </c>
      <c r="D9" s="9">
        <v>1</v>
      </c>
      <c r="E9" s="10">
        <v>10</v>
      </c>
      <c r="F9" s="11">
        <v>1</v>
      </c>
      <c r="G9" s="7">
        <v>3</v>
      </c>
      <c r="H9" s="7">
        <v>23500</v>
      </c>
      <c r="I9" s="28">
        <v>0.5</v>
      </c>
      <c r="J9" s="25">
        <v>14</v>
      </c>
      <c r="K9" s="29">
        <v>200</v>
      </c>
      <c r="L9" s="12">
        <f>IF(K9="","",K9*I9)</f>
        <v>100</v>
      </c>
    </row>
    <row r="10" spans="1:12">
      <c r="A10" s="7">
        <f t="shared" si="0"/>
        <v>0</v>
      </c>
      <c r="B10" s="8" t="s">
        <v>13</v>
      </c>
      <c r="C10" s="26">
        <v>2</v>
      </c>
      <c r="D10" s="13">
        <v>1</v>
      </c>
      <c r="E10" s="10">
        <v>34</v>
      </c>
      <c r="F10" s="14">
        <v>1</v>
      </c>
      <c r="G10" s="7">
        <v>3</v>
      </c>
      <c r="H10" s="7">
        <v>23500</v>
      </c>
      <c r="I10" s="28">
        <v>0.23</v>
      </c>
      <c r="J10" s="26">
        <v>13</v>
      </c>
      <c r="K10" s="29">
        <v>204</v>
      </c>
      <c r="L10" s="12">
        <f>IF(K10="","",K10*I10)</f>
        <v>46.92</v>
      </c>
    </row>
    <row r="11" spans="1:12">
      <c r="A11" s="7">
        <f t="shared" si="0"/>
        <v>0</v>
      </c>
      <c r="B11" s="8" t="s">
        <v>13</v>
      </c>
      <c r="C11" s="26">
        <v>3</v>
      </c>
      <c r="D11" s="13">
        <v>1</v>
      </c>
      <c r="E11" s="10">
        <v>66</v>
      </c>
      <c r="F11" s="14">
        <v>1</v>
      </c>
      <c r="G11" s="7">
        <v>3</v>
      </c>
      <c r="H11" s="7">
        <v>23500</v>
      </c>
      <c r="I11" s="28">
        <v>0.1</v>
      </c>
      <c r="J11" s="26">
        <v>13</v>
      </c>
      <c r="K11" s="29">
        <v>206</v>
      </c>
      <c r="L11" s="12">
        <f>IF(K11="","",K11*I11)</f>
        <v>20.6</v>
      </c>
    </row>
    <row r="12" spans="1:12">
      <c r="A12" s="7">
        <f t="shared" si="0"/>
        <v>0</v>
      </c>
      <c r="B12" s="8" t="s">
        <v>13</v>
      </c>
      <c r="C12" s="26">
        <v>3</v>
      </c>
      <c r="D12" s="13">
        <v>3</v>
      </c>
      <c r="E12" s="10">
        <v>29</v>
      </c>
      <c r="F12" s="14">
        <v>1</v>
      </c>
      <c r="G12" s="7">
        <v>3</v>
      </c>
      <c r="H12" s="7">
        <v>23500</v>
      </c>
      <c r="I12" s="28">
        <v>0.2</v>
      </c>
      <c r="J12" s="26">
        <v>14</v>
      </c>
      <c r="K12" s="29">
        <v>206</v>
      </c>
      <c r="L12" s="12">
        <f>IF(K12="","",K12*I12)</f>
        <v>41.2</v>
      </c>
    </row>
    <row r="13" spans="1:12">
      <c r="A13" s="7">
        <f t="shared" si="0"/>
        <v>0</v>
      </c>
      <c r="B13" s="8" t="s">
        <v>13</v>
      </c>
      <c r="C13" s="26">
        <v>2</v>
      </c>
      <c r="D13" s="13">
        <v>3</v>
      </c>
      <c r="E13" s="10">
        <v>10</v>
      </c>
      <c r="F13" s="14">
        <v>1</v>
      </c>
      <c r="G13" s="7">
        <v>3</v>
      </c>
      <c r="H13" s="7">
        <v>23500</v>
      </c>
      <c r="I13" s="28">
        <v>0.1</v>
      </c>
      <c r="J13" s="26">
        <v>14</v>
      </c>
      <c r="K13" s="29">
        <v>209</v>
      </c>
      <c r="L13" s="12">
        <f>IF(K13="","",K13*I13)</f>
        <v>20.900000000000002</v>
      </c>
    </row>
    <row r="14" spans="1:12">
      <c r="A14" s="7">
        <f t="shared" si="0"/>
        <v>0</v>
      </c>
      <c r="B14" s="8" t="s">
        <v>13</v>
      </c>
      <c r="C14" s="26">
        <v>1</v>
      </c>
      <c r="D14" s="13">
        <v>3</v>
      </c>
      <c r="E14" s="10">
        <v>31</v>
      </c>
      <c r="F14" s="14">
        <v>1</v>
      </c>
      <c r="G14" s="7">
        <v>3</v>
      </c>
      <c r="H14" s="7">
        <v>23500</v>
      </c>
      <c r="I14" s="28">
        <v>0.56000000000000005</v>
      </c>
      <c r="J14" s="26">
        <v>14</v>
      </c>
      <c r="K14" s="29">
        <v>204</v>
      </c>
      <c r="L14" s="12">
        <f>IF(K14="","",K14*I14)</f>
        <v>114.24000000000001</v>
      </c>
    </row>
    <row r="15" spans="1:12">
      <c r="A15" s="7">
        <f t="shared" si="0"/>
        <v>0</v>
      </c>
      <c r="B15" s="8" t="s">
        <v>13</v>
      </c>
      <c r="C15" s="26">
        <v>1</v>
      </c>
      <c r="D15" s="13">
        <v>5</v>
      </c>
      <c r="E15" s="10">
        <v>14</v>
      </c>
      <c r="F15" s="14">
        <v>1</v>
      </c>
      <c r="G15" s="7">
        <v>3</v>
      </c>
      <c r="H15" s="7">
        <v>23500</v>
      </c>
      <c r="I15" s="28">
        <v>0.12</v>
      </c>
      <c r="J15" s="26">
        <v>14</v>
      </c>
      <c r="K15" s="29">
        <v>200</v>
      </c>
      <c r="L15" s="12">
        <f>IF(K15="","",K15*I15)</f>
        <v>24</v>
      </c>
    </row>
    <row r="16" spans="1:12">
      <c r="A16" s="7">
        <f t="shared" si="0"/>
        <v>0</v>
      </c>
      <c r="B16" s="8" t="s">
        <v>13</v>
      </c>
      <c r="C16" s="26">
        <v>2</v>
      </c>
      <c r="D16" s="13">
        <v>5</v>
      </c>
      <c r="E16" s="10">
        <v>20.571428571428601</v>
      </c>
      <c r="F16" s="14">
        <v>1</v>
      </c>
      <c r="G16" s="7">
        <v>3</v>
      </c>
      <c r="H16" s="7">
        <v>23500</v>
      </c>
      <c r="I16" s="28">
        <v>0.23</v>
      </c>
      <c r="J16" s="26">
        <v>14</v>
      </c>
      <c r="K16" s="29">
        <v>210</v>
      </c>
      <c r="L16" s="12">
        <f>IF(K16="","",K16*I16)</f>
        <v>48.300000000000004</v>
      </c>
    </row>
    <row r="17" spans="1:12">
      <c r="A17" s="7">
        <f t="shared" si="0"/>
        <v>0</v>
      </c>
      <c r="B17" s="8" t="s">
        <v>13</v>
      </c>
      <c r="C17" s="26">
        <v>3</v>
      </c>
      <c r="D17" s="13">
        <v>5</v>
      </c>
      <c r="E17" s="10">
        <v>18.785714285714299</v>
      </c>
      <c r="F17" s="14">
        <v>1</v>
      </c>
      <c r="G17" s="7">
        <v>3</v>
      </c>
      <c r="H17" s="7">
        <v>23500</v>
      </c>
      <c r="I17" s="28">
        <v>0.192857142857143</v>
      </c>
      <c r="J17" s="26">
        <v>11</v>
      </c>
      <c r="K17" s="29">
        <v>256</v>
      </c>
      <c r="L17" s="12">
        <f>IF(K17="","",K17*I17)</f>
        <v>49.371428571428609</v>
      </c>
    </row>
    <row r="18" spans="1:12">
      <c r="A18" s="7">
        <f t="shared" si="0"/>
        <v>0</v>
      </c>
      <c r="B18" s="8" t="s">
        <v>13</v>
      </c>
      <c r="C18" s="26">
        <v>3</v>
      </c>
      <c r="D18" s="13">
        <v>5</v>
      </c>
      <c r="E18" s="10">
        <v>17</v>
      </c>
      <c r="F18" s="14">
        <v>3</v>
      </c>
      <c r="G18" s="7">
        <v>3</v>
      </c>
      <c r="H18" s="7">
        <v>23500</v>
      </c>
      <c r="I18" s="28">
        <v>0.17904761904761901</v>
      </c>
      <c r="J18" s="26">
        <v>3</v>
      </c>
      <c r="K18" s="29">
        <v>229.555555555556</v>
      </c>
      <c r="L18" s="12">
        <f>IF(K18="","",K18*I18)</f>
        <v>41.101375661375734</v>
      </c>
    </row>
    <row r="19" spans="1:12">
      <c r="A19" s="7">
        <f t="shared" si="0"/>
        <v>0</v>
      </c>
      <c r="B19" s="8" t="s">
        <v>13</v>
      </c>
      <c r="C19" s="26">
        <v>3</v>
      </c>
      <c r="D19" s="13">
        <v>7</v>
      </c>
      <c r="E19" s="10">
        <v>15.214285714285699</v>
      </c>
      <c r="F19" s="14">
        <v>3</v>
      </c>
      <c r="G19" s="7">
        <v>3</v>
      </c>
      <c r="H19" s="7">
        <v>23500</v>
      </c>
      <c r="I19" s="28">
        <v>0.16523809523809499</v>
      </c>
      <c r="J19" s="26">
        <v>14</v>
      </c>
      <c r="K19" s="29">
        <v>233.35555555555601</v>
      </c>
      <c r="L19" s="12">
        <f>IF(K19="","",K19*I19)</f>
        <v>38.559227513227533</v>
      </c>
    </row>
    <row r="20" spans="1:12">
      <c r="A20" s="7">
        <f t="shared" si="0"/>
        <v>0</v>
      </c>
      <c r="B20" s="8" t="s">
        <v>13</v>
      </c>
      <c r="C20" s="26">
        <v>2</v>
      </c>
      <c r="D20" s="13">
        <v>7</v>
      </c>
      <c r="E20" s="10">
        <v>13.4285714285715</v>
      </c>
      <c r="F20" s="14">
        <v>3</v>
      </c>
      <c r="G20" s="7">
        <v>3</v>
      </c>
      <c r="H20" s="7">
        <v>23500</v>
      </c>
      <c r="I20" s="28">
        <v>0.151428571428571</v>
      </c>
      <c r="J20" s="26">
        <v>14</v>
      </c>
      <c r="K20" s="29">
        <v>237.15555555555599</v>
      </c>
      <c r="L20" s="12">
        <f>IF(K20="","",K20*I20)</f>
        <v>35.912126984126949</v>
      </c>
    </row>
    <row r="21" spans="1:12">
      <c r="A21" s="7">
        <f t="shared" si="0"/>
        <v>0</v>
      </c>
      <c r="B21" s="8" t="s">
        <v>13</v>
      </c>
      <c r="C21" s="26">
        <v>1</v>
      </c>
      <c r="D21" s="13">
        <v>7</v>
      </c>
      <c r="E21" s="10">
        <v>11.642857142857199</v>
      </c>
      <c r="F21" s="14">
        <v>3</v>
      </c>
      <c r="G21" s="7">
        <v>3</v>
      </c>
      <c r="H21" s="7">
        <v>23500</v>
      </c>
      <c r="I21" s="28">
        <v>0.137619047619047</v>
      </c>
      <c r="J21" s="26">
        <v>14</v>
      </c>
      <c r="K21" s="29">
        <v>240.955555555556</v>
      </c>
      <c r="L21" s="12">
        <f>IF(K21="","",K21*I21)</f>
        <v>33.160074074073989</v>
      </c>
    </row>
    <row r="22" spans="1:12">
      <c r="A22" s="7">
        <f t="shared" si="0"/>
        <v>0</v>
      </c>
      <c r="B22" s="8" t="s">
        <v>13</v>
      </c>
      <c r="C22" s="26">
        <v>1</v>
      </c>
      <c r="D22" s="13">
        <v>9</v>
      </c>
      <c r="E22" s="10">
        <v>9.8571428571428701</v>
      </c>
      <c r="F22" s="14">
        <v>3</v>
      </c>
      <c r="G22" s="7">
        <v>3</v>
      </c>
      <c r="H22" s="7">
        <v>23500</v>
      </c>
      <c r="I22" s="28">
        <v>0.12380952380952399</v>
      </c>
      <c r="J22" s="26">
        <v>14</v>
      </c>
      <c r="K22" s="29">
        <v>244.75555555555599</v>
      </c>
      <c r="L22" s="12">
        <f>IF(K22="","",K22*I22)</f>
        <v>30.303068783068881</v>
      </c>
    </row>
    <row r="23" spans="1:12">
      <c r="A23" s="7">
        <f t="shared" si="0"/>
        <v>0</v>
      </c>
      <c r="B23" s="8" t="s">
        <v>13</v>
      </c>
      <c r="C23" s="26">
        <v>2</v>
      </c>
      <c r="D23" s="13">
        <v>9</v>
      </c>
      <c r="E23" s="10">
        <v>8.0714285714285694</v>
      </c>
      <c r="F23" s="14">
        <v>3</v>
      </c>
      <c r="G23" s="7">
        <v>3</v>
      </c>
      <c r="H23" s="7">
        <v>23500</v>
      </c>
      <c r="I23" s="28">
        <v>0.11</v>
      </c>
      <c r="J23" s="26">
        <v>13</v>
      </c>
      <c r="K23" s="29">
        <v>248.555555555556</v>
      </c>
      <c r="L23" s="12">
        <f>IF(K23="","",K23*I23)</f>
        <v>27.341111111111161</v>
      </c>
    </row>
    <row r="24" spans="1:12">
      <c r="A24" s="7">
        <f t="shared" si="0"/>
        <v>0</v>
      </c>
      <c r="B24" s="8" t="s">
        <v>13</v>
      </c>
      <c r="C24" s="26">
        <v>3</v>
      </c>
      <c r="D24" s="13">
        <v>9</v>
      </c>
      <c r="E24" s="10">
        <v>6.2857142857142696</v>
      </c>
      <c r="F24" s="14">
        <v>3</v>
      </c>
      <c r="G24" s="7">
        <v>3</v>
      </c>
      <c r="H24" s="7">
        <v>23500</v>
      </c>
      <c r="I24" s="28">
        <v>0.19</v>
      </c>
      <c r="J24" s="26">
        <v>13</v>
      </c>
      <c r="K24" s="29">
        <v>252.35555555555601</v>
      </c>
      <c r="L24" s="12">
        <f>IF(K24="","",K24*I24)</f>
        <v>47.947555555555645</v>
      </c>
    </row>
    <row r="25" spans="1:12">
      <c r="A25" s="7">
        <f t="shared" si="0"/>
        <v>0</v>
      </c>
      <c r="B25" s="8" t="s">
        <v>13</v>
      </c>
      <c r="C25" s="26">
        <v>3</v>
      </c>
      <c r="D25" s="13">
        <v>11</v>
      </c>
      <c r="E25" s="10">
        <v>4.4999999999999698</v>
      </c>
      <c r="F25" s="14">
        <v>3</v>
      </c>
      <c r="G25" s="7">
        <v>3</v>
      </c>
      <c r="H25" s="7">
        <v>23500</v>
      </c>
      <c r="I25" s="28">
        <v>0.82</v>
      </c>
      <c r="J25" s="26">
        <v>12</v>
      </c>
      <c r="K25" s="29">
        <v>256.15555555555602</v>
      </c>
      <c r="L25" s="12">
        <f>IF(K25="","",K25*I25)</f>
        <v>210.04755555555593</v>
      </c>
    </row>
    <row r="26" spans="1:12">
      <c r="A26" s="7">
        <f t="shared" si="0"/>
        <v>0</v>
      </c>
      <c r="B26" s="8" t="s">
        <v>13</v>
      </c>
      <c r="C26" s="26">
        <v>2</v>
      </c>
      <c r="D26" s="13">
        <v>11</v>
      </c>
      <c r="E26" s="10">
        <v>75</v>
      </c>
      <c r="F26" s="14">
        <v>3</v>
      </c>
      <c r="G26" s="7">
        <v>3</v>
      </c>
      <c r="H26" s="7">
        <v>23500</v>
      </c>
      <c r="I26" s="28">
        <v>0.16</v>
      </c>
      <c r="J26" s="26">
        <v>13</v>
      </c>
      <c r="K26" s="29">
        <v>259.95555555555597</v>
      </c>
      <c r="L26" s="12">
        <f>IF(K26="","",K26*I26)</f>
        <v>41.592888888888957</v>
      </c>
    </row>
    <row r="27" spans="1:12">
      <c r="A27" s="7">
        <f t="shared" si="0"/>
        <v>0</v>
      </c>
      <c r="B27" s="8" t="s">
        <v>13</v>
      </c>
      <c r="C27" s="26">
        <v>1</v>
      </c>
      <c r="D27" s="13">
        <v>11</v>
      </c>
      <c r="E27" s="10">
        <v>19</v>
      </c>
      <c r="F27" s="14">
        <v>3</v>
      </c>
      <c r="G27" s="7">
        <v>3</v>
      </c>
      <c r="H27" s="7">
        <v>23500</v>
      </c>
      <c r="I27" s="28">
        <v>0.55000000000000004</v>
      </c>
      <c r="J27" s="26">
        <v>9</v>
      </c>
      <c r="K27" s="29">
        <v>263.75555555555599</v>
      </c>
      <c r="L27" s="12">
        <f>IF(K27="","",K27*I27)</f>
        <v>145.06555555555582</v>
      </c>
    </row>
    <row r="28" spans="1:12">
      <c r="A28" s="7">
        <f t="shared" si="0"/>
        <v>0</v>
      </c>
      <c r="B28" s="8" t="s">
        <v>13</v>
      </c>
      <c r="C28" s="26">
        <v>1</v>
      </c>
      <c r="D28" s="13">
        <v>11</v>
      </c>
      <c r="E28" s="10">
        <v>19</v>
      </c>
      <c r="F28" s="14">
        <v>5</v>
      </c>
      <c r="G28" s="7">
        <v>3</v>
      </c>
      <c r="H28" s="7">
        <v>23500</v>
      </c>
      <c r="I28" s="28">
        <v>0.41</v>
      </c>
      <c r="J28" s="26">
        <v>4</v>
      </c>
      <c r="K28" s="29">
        <v>267.555555555556</v>
      </c>
      <c r="L28" s="12">
        <f>IF(K28="","",K28*I28)</f>
        <v>109.69777777777796</v>
      </c>
    </row>
    <row r="29" spans="1:12">
      <c r="A29" s="7">
        <f t="shared" si="0"/>
        <v>0</v>
      </c>
      <c r="B29" s="8" t="s">
        <v>13</v>
      </c>
      <c r="C29" s="26">
        <v>1</v>
      </c>
      <c r="D29" s="13">
        <v>13</v>
      </c>
      <c r="E29" s="10">
        <v>12</v>
      </c>
      <c r="F29" s="14">
        <v>5</v>
      </c>
      <c r="G29" s="7">
        <v>3</v>
      </c>
      <c r="H29" s="7">
        <v>23500</v>
      </c>
      <c r="I29" s="28">
        <v>0.32</v>
      </c>
      <c r="J29" s="26">
        <v>12</v>
      </c>
      <c r="K29" s="29">
        <v>271.35555555555601</v>
      </c>
      <c r="L29" s="12">
        <f>IF(K29="","",K29*I29)</f>
        <v>86.833777777777925</v>
      </c>
    </row>
    <row r="30" spans="1:12">
      <c r="A30" s="7">
        <f t="shared" si="0"/>
        <v>0</v>
      </c>
      <c r="B30" s="8" t="s">
        <v>13</v>
      </c>
      <c r="C30" s="26">
        <v>2</v>
      </c>
      <c r="D30" s="13">
        <v>13</v>
      </c>
      <c r="E30" s="10">
        <v>23</v>
      </c>
      <c r="F30" s="14">
        <v>5</v>
      </c>
      <c r="G30" s="7">
        <v>3</v>
      </c>
      <c r="H30" s="7">
        <v>23500</v>
      </c>
      <c r="I30" s="28">
        <v>0.12</v>
      </c>
      <c r="J30" s="26">
        <v>12</v>
      </c>
      <c r="K30" s="29">
        <v>275.15555555555602</v>
      </c>
      <c r="L30" s="12">
        <f>IF(K30="","",K30*I30)</f>
        <v>33.018666666666718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286E1-8612-4FB0-A610-39CFC5F5791F}">
  <sheetPr filterMode="1"/>
  <dimension ref="D3:I17"/>
  <sheetViews>
    <sheetView workbookViewId="0">
      <selection activeCell="F15" sqref="F15"/>
    </sheetView>
  </sheetViews>
  <sheetFormatPr defaultRowHeight="15"/>
  <cols>
    <col min="4" max="4" width="12" customWidth="1"/>
    <col min="5" max="5" width="19.28515625" customWidth="1"/>
    <col min="6" max="6" width="23.140625" customWidth="1"/>
    <col min="7" max="7" width="23.28515625" customWidth="1"/>
    <col min="8" max="8" width="25.140625" customWidth="1"/>
    <col min="9" max="9" width="30.42578125" customWidth="1"/>
  </cols>
  <sheetData>
    <row r="3" spans="4:9">
      <c r="D3" t="s">
        <v>14</v>
      </c>
    </row>
    <row r="6" spans="4:9" ht="18">
      <c r="D6" s="17"/>
      <c r="E6" s="15" t="s">
        <v>15</v>
      </c>
      <c r="F6" s="18" t="s">
        <v>16</v>
      </c>
      <c r="G6" s="20" t="s">
        <v>17</v>
      </c>
      <c r="H6" s="18" t="s">
        <v>18</v>
      </c>
      <c r="I6" s="22"/>
    </row>
    <row r="7" spans="4:9" ht="18.75">
      <c r="D7" s="17"/>
      <c r="E7" s="19">
        <v>3</v>
      </c>
      <c r="F7" s="16"/>
      <c r="G7" s="21"/>
      <c r="H7" s="16"/>
      <c r="I7" s="23"/>
    </row>
    <row r="8" spans="4:9">
      <c r="D8" s="17"/>
      <c r="E8" s="17"/>
      <c r="F8" s="17"/>
      <c r="G8" s="17"/>
      <c r="H8" s="17"/>
      <c r="I8" s="17"/>
    </row>
    <row r="9" spans="4:9">
      <c r="D9" s="17"/>
      <c r="E9" s="17"/>
      <c r="F9" s="17"/>
      <c r="G9" s="17"/>
      <c r="H9" s="17"/>
      <c r="I9" s="17"/>
    </row>
    <row r="10" spans="4:9">
      <c r="D10" s="17"/>
      <c r="E10" s="17"/>
      <c r="F10" s="17"/>
      <c r="G10" s="17"/>
      <c r="H10" s="17"/>
      <c r="I10" s="17"/>
    </row>
    <row r="11" spans="4:9">
      <c r="D11" s="17"/>
      <c r="E11" s="17"/>
      <c r="F11" s="17"/>
      <c r="G11" s="17"/>
      <c r="H11" s="17"/>
      <c r="I11" s="17"/>
    </row>
    <row r="12" spans="4:9">
      <c r="D12" s="17"/>
      <c r="E12" s="17"/>
      <c r="F12" s="17"/>
      <c r="G12" s="17"/>
      <c r="H12" s="17"/>
      <c r="I12" s="17"/>
    </row>
    <row r="13" spans="4:9">
      <c r="D13" s="17"/>
      <c r="E13" s="17"/>
      <c r="F13" s="17"/>
      <c r="G13" s="17"/>
      <c r="H13" s="17"/>
      <c r="I13" s="17"/>
    </row>
    <row r="14" spans="4:9">
      <c r="D14" s="17"/>
      <c r="E14" s="17"/>
      <c r="F14" s="17"/>
      <c r="G14" s="17"/>
      <c r="H14" s="17"/>
      <c r="I14" s="17"/>
    </row>
    <row r="15" spans="4:9">
      <c r="D15" s="17"/>
      <c r="E15" s="17"/>
      <c r="F15" s="17"/>
      <c r="G15" s="17"/>
      <c r="H15" s="17"/>
      <c r="I15" s="17"/>
    </row>
    <row r="16" spans="4:9">
      <c r="D16" s="17"/>
      <c r="E16" s="17"/>
      <c r="F16" s="17"/>
      <c r="G16" s="17"/>
      <c r="H16" s="17"/>
      <c r="I16" s="17"/>
    </row>
    <row r="17" spans="4:9">
      <c r="D17" s="17"/>
      <c r="E17" s="17"/>
      <c r="F17" s="17"/>
      <c r="G17" s="17"/>
      <c r="H17" s="17"/>
      <c r="I17" s="17"/>
    </row>
  </sheetData>
  <dataValidations count="1">
    <dataValidation type="list" allowBlank="1" showInputMessage="1" showErrorMessage="1" sqref="E7" xr:uid="{412FE628-FC27-44B5-ACB2-0326BD1A8FA1}">
      <formula1>"1,2,3"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2022-03-03T13:46:36Z</dcterms:created>
  <dcterms:modified xsi:type="dcterms:W3CDTF">2022-03-03T14:04:37Z</dcterms:modified>
  <cp:category/>
  <cp:contentStatus/>
</cp:coreProperties>
</file>