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H:\Branches\DACH586\TENDER\10- Sébastien Herrier\Outil Mission 2\"/>
    </mc:Choice>
  </mc:AlternateContent>
  <xr:revisionPtr revIDLastSave="0" documentId="8_{69161E48-0B49-44A8-959C-7730EA8A1C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Lis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4" i="1" l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D33" i="1"/>
  <c r="C33" i="1"/>
</calcChain>
</file>

<file path=xl/sharedStrings.xml><?xml version="1.0" encoding="utf-8"?>
<sst xmlns="http://schemas.openxmlformats.org/spreadsheetml/2006/main" count="180" uniqueCount="42">
  <si>
    <t>Transport 1</t>
  </si>
  <si>
    <t>Km Transport 1</t>
  </si>
  <si>
    <t>CO2 Transport 1</t>
  </si>
  <si>
    <t>Transport 2</t>
  </si>
  <si>
    <t>Km Transport 2</t>
  </si>
  <si>
    <t>CO2 Transport 2</t>
  </si>
  <si>
    <t>Transport 3</t>
  </si>
  <si>
    <t>Km Transport 3</t>
  </si>
  <si>
    <t>CO2 Transport 3</t>
  </si>
  <si>
    <t>Transport 4</t>
  </si>
  <si>
    <t>Km Transport 4</t>
  </si>
  <si>
    <t>CO2 Transport 4</t>
  </si>
  <si>
    <t>Transport 5</t>
  </si>
  <si>
    <t>Km Transport 5</t>
  </si>
  <si>
    <t>CO2 Transport 5</t>
  </si>
  <si>
    <t>Camion EURO 6</t>
  </si>
  <si>
    <t>Camion GNL</t>
  </si>
  <si>
    <t>Train Autrichien</t>
  </si>
  <si>
    <t>Train Norvégien</t>
  </si>
  <si>
    <t>Train Electrique (FR)</t>
  </si>
  <si>
    <t>Euro ship bulk I-IV 0-1500t capacity)</t>
  </si>
  <si>
    <t>Train Anglais</t>
  </si>
  <si>
    <t>Train Diesel (FR)</t>
  </si>
  <si>
    <t>Train Allemand</t>
  </si>
  <si>
    <t>Train Belge</t>
  </si>
  <si>
    <t>Train Finlandais</t>
  </si>
  <si>
    <t>Train Danois</t>
  </si>
  <si>
    <t>Camion EURO 7</t>
  </si>
  <si>
    <t>Train Italien</t>
  </si>
  <si>
    <t>Train Espagnol</t>
  </si>
  <si>
    <t>Train Suisse</t>
  </si>
  <si>
    <t>Train Néerlandais</t>
  </si>
  <si>
    <t>Train Portuguais</t>
  </si>
  <si>
    <t>Train Suedois</t>
  </si>
  <si>
    <t>Train Grec</t>
  </si>
  <si>
    <t>Train Irlandais</t>
  </si>
  <si>
    <t>Train Luxembourgeois</t>
  </si>
  <si>
    <t>Short Sea</t>
  </si>
  <si>
    <t>Large inland freight vessel bulk V 1500-3000t capacity)</t>
  </si>
  <si>
    <t>Transport</t>
  </si>
  <si>
    <t>KM</t>
  </si>
  <si>
    <t>CO2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</si>
</sst>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1" fontId="0" fillId="0" borderId="1" xfId="0" applyNumberFormat="1" applyBorder="1"/>
    <xf numFmtId="1" fontId="0" fillId="0" borderId="3" xfId="0" applyNumberFormat="1" applyBorder="1"/>
    <xf numFmtId="0" fontId="0" fillId="0" borderId="16" xfId="0" applyBorder="1"/>
    <xf numFmtId="1" fontId="0" fillId="0" borderId="8" xfId="0" applyNumberFormat="1" applyBorder="1"/>
    <xf numFmtId="1" fontId="0" fillId="0" borderId="4" xfId="0" applyNumberFormat="1" applyBorder="1"/>
    <xf numFmtId="1" fontId="0" fillId="0" borderId="6" xfId="0" applyNumberFormat="1" applyBorder="1"/>
    <xf numFmtId="1" fontId="0" fillId="0" borderId="9" xfId="0" applyNumberForma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7743826470344891E-2"/>
          <c:y val="7.7192561264312565E-2"/>
          <c:w val="0.94768981956880194"/>
          <c:h val="0.70255340319519932"/>
        </c:manualLayout>
      </c:layout>
      <c:barChart>
        <c:barDir val="bar"/>
        <c:grouping val="percentStacked"/>
        <c:varyColors val="0"/>
        <c:ser>
          <c:idx val="0"/>
          <c:order val="0"/>
          <c:tx>
            <c:strRef>
              <c:f>List1!$B$33</c:f>
              <c:strCache>
                <c:ptCount val="1"/>
                <c:pt idx="0">
                  <c:v>Camion EURO 6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List1!$C$33:$D$33</c:f>
              <c:numCache>
                <c:formatCode>General</c:formatCode>
                <c:ptCount val="2"/>
                <c:pt idx="0">
                  <c:v>23584</c:v>
                </c:pt>
                <c:pt idx="1">
                  <c:v>33226.535000000003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782-41EF-A216-6F57B5ECC7AA}"/>
            </c:ext>
          </c:extLst>
        </c:ser>
        <c:ser>
          <c:idx val="1"/>
          <c:order val="1"/>
          <c:tx>
            <c:strRef>
              <c:f>List1!$B$34</c:f>
              <c:strCache>
                <c:ptCount val="1"/>
                <c:pt idx="0">
                  <c:v>Camion GNL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List1!$C$34:$D$34</c:f>
              <c:numCache>
                <c:formatCode>General</c:formatCode>
                <c:ptCount val="2"/>
                <c:pt idx="0">
                  <c:v>6951</c:v>
                </c:pt>
                <c:pt idx="1">
                  <c:v>7872.36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782-41EF-A216-6F57B5ECC7AA}"/>
            </c:ext>
          </c:extLst>
        </c:ser>
        <c:ser>
          <c:idx val="2"/>
          <c:order val="2"/>
          <c:tx>
            <c:strRef>
              <c:f>List1!$B$35</c:f>
              <c:strCache>
                <c:ptCount val="1"/>
                <c:pt idx="0">
                  <c:v>Train Electrique (FR)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List1!$C$35:$D$35</c:f>
              <c:numCache>
                <c:formatCode>General</c:formatCode>
                <c:ptCount val="2"/>
                <c:pt idx="0">
                  <c:v>2181</c:v>
                </c:pt>
                <c:pt idx="1">
                  <c:v>191.88151174668036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782-41EF-A216-6F57B5ECC7AA}"/>
            </c:ext>
          </c:extLst>
        </c:ser>
        <c:ser>
          <c:idx val="3"/>
          <c:order val="3"/>
          <c:tx>
            <c:strRef>
              <c:f>List1!$B$36</c:f>
              <c:strCache>
                <c:ptCount val="1"/>
                <c:pt idx="0">
                  <c:v>Train Diesel (FR)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List1!$C$36:$D$36</c:f>
              <c:numCache>
                <c:formatCode>General</c:formatCode>
                <c:ptCount val="2"/>
                <c:pt idx="0">
                  <c:v>5603</c:v>
                </c:pt>
                <c:pt idx="1">
                  <c:v>5378.88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782-41EF-A216-6F57B5ECC7AA}"/>
            </c:ext>
          </c:extLst>
        </c:ser>
        <c:ser>
          <c:idx val="4"/>
          <c:order val="4"/>
          <c:tx>
            <c:strRef>
              <c:f>List1!$B$37</c:f>
              <c:strCache>
                <c:ptCount val="1"/>
                <c:pt idx="0">
                  <c:v>Train Belge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List1!$C$37:$D$37</c:f>
              <c:numCache>
                <c:formatCode>General</c:formatCode>
                <c:ptCount val="2"/>
                <c:pt idx="0">
                  <c:v>690</c:v>
                </c:pt>
                <c:pt idx="1">
                  <c:v>141.23999999999998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782-41EF-A216-6F57B5ECC7AA}"/>
            </c:ext>
          </c:extLst>
        </c:ser>
        <c:ser>
          <c:idx val="5"/>
          <c:order val="5"/>
          <c:tx>
            <c:strRef>
              <c:f>List1!$B$38</c:f>
              <c:strCache>
                <c:ptCount val="1"/>
                <c:pt idx="0">
                  <c:v>Train Allemand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List1!$C$38:$D$38</c:f>
              <c:numCache>
                <c:formatCode>General</c:formatCode>
                <c:ptCount val="2"/>
                <c:pt idx="0">
                  <c:v>5908</c:v>
                </c:pt>
                <c:pt idx="1">
                  <c:v>1334.6238888888888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782-41EF-A216-6F57B5ECC7AA}"/>
            </c:ext>
          </c:extLst>
        </c:ser>
        <c:ser>
          <c:idx val="6"/>
          <c:order val="6"/>
          <c:tx>
            <c:strRef>
              <c:f>List1!$B$39</c:f>
              <c:strCache>
                <c:ptCount val="1"/>
                <c:pt idx="0">
                  <c:v>Train Autrichien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List1!$C$39:$D$39</c:f>
              <c:numCache>
                <c:formatCode>General</c:formatCode>
                <c:ptCount val="2"/>
                <c:pt idx="0">
                  <c:v>200</c:v>
                </c:pt>
                <c:pt idx="1">
                  <c:v>29.813664596273291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782-41EF-A216-6F57B5ECC7AA}"/>
            </c:ext>
          </c:extLst>
        </c:ser>
        <c:ser>
          <c:idx val="7"/>
          <c:order val="7"/>
          <c:tx>
            <c:strRef>
              <c:f>List1!$B$40</c:f>
              <c:strCache>
                <c:ptCount val="1"/>
                <c:pt idx="0">
                  <c:v>Train Italien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List1!$C$40:$D$40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0782-41EF-A216-6F57B5ECC7AA}"/>
            </c:ext>
          </c:extLst>
        </c:ser>
        <c:ser>
          <c:idx val="8"/>
          <c:order val="8"/>
          <c:tx>
            <c:strRef>
              <c:f>List1!$B$41</c:f>
              <c:strCache>
                <c:ptCount val="1"/>
                <c:pt idx="0">
                  <c:v>Train Espagnol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List1!$C$41:$D$41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782-41EF-A216-6F57B5ECC7AA}"/>
            </c:ext>
          </c:extLst>
        </c:ser>
        <c:ser>
          <c:idx val="9"/>
          <c:order val="9"/>
          <c:tx>
            <c:strRef>
              <c:f>List1!$B$42</c:f>
              <c:strCache>
                <c:ptCount val="1"/>
                <c:pt idx="0">
                  <c:v>Train Anglais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List1!$C$42:$D$42</c:f>
              <c:numCache>
                <c:formatCode>General</c:formatCode>
                <c:ptCount val="2"/>
                <c:pt idx="0">
                  <c:v>230</c:v>
                </c:pt>
                <c:pt idx="1">
                  <c:v>169.74943052391797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0782-41EF-A216-6F57B5ECC7AA}"/>
            </c:ext>
          </c:extLst>
        </c:ser>
        <c:ser>
          <c:idx val="10"/>
          <c:order val="10"/>
          <c:tx>
            <c:strRef>
              <c:f>List1!$B$43</c:f>
              <c:strCache>
                <c:ptCount val="1"/>
                <c:pt idx="0">
                  <c:v>Train Suisse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List1!$C$43:$D$43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0782-41EF-A216-6F57B5ECC7AA}"/>
            </c:ext>
          </c:extLst>
        </c:ser>
        <c:ser>
          <c:idx val="11"/>
          <c:order val="11"/>
          <c:tx>
            <c:strRef>
              <c:f>List1!$B$44</c:f>
              <c:strCache>
                <c:ptCount val="1"/>
                <c:pt idx="0">
                  <c:v>Train Néerlandais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List1!$C$44:$D$44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0782-41EF-A216-6F57B5ECC7AA}"/>
            </c:ext>
          </c:extLst>
        </c:ser>
        <c:ser>
          <c:idx val="12"/>
          <c:order val="12"/>
          <c:tx>
            <c:strRef>
              <c:f>List1!$B$45</c:f>
              <c:strCache>
                <c:ptCount val="1"/>
                <c:pt idx="0">
                  <c:v>Train Portuguais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List1!$C$45:$D$45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0782-41EF-A216-6F57B5ECC7AA}"/>
            </c:ext>
          </c:extLst>
        </c:ser>
        <c:ser>
          <c:idx val="13"/>
          <c:order val="13"/>
          <c:tx>
            <c:strRef>
              <c:f>List1!$B$46</c:f>
              <c:strCache>
                <c:ptCount val="1"/>
                <c:pt idx="0">
                  <c:v>Train Suedois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List1!$C$46:$D$46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0782-41EF-A216-6F57B5ECC7AA}"/>
            </c:ext>
          </c:extLst>
        </c:ser>
        <c:ser>
          <c:idx val="14"/>
          <c:order val="14"/>
          <c:tx>
            <c:strRef>
              <c:f>List1!$B$47</c:f>
              <c:strCache>
                <c:ptCount val="1"/>
                <c:pt idx="0">
                  <c:v>Train Danois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List1!$C$47:$D$47</c:f>
              <c:numCache>
                <c:formatCode>General</c:formatCode>
                <c:ptCount val="2"/>
                <c:pt idx="0">
                  <c:v>1202</c:v>
                </c:pt>
                <c:pt idx="1">
                  <c:v>115.28641350210971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0782-41EF-A216-6F57B5ECC7AA}"/>
            </c:ext>
          </c:extLst>
        </c:ser>
        <c:ser>
          <c:idx val="15"/>
          <c:order val="15"/>
          <c:tx>
            <c:strRef>
              <c:f>List1!$B$48</c:f>
              <c:strCache>
                <c:ptCount val="1"/>
                <c:pt idx="0">
                  <c:v>Train Grec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List1!$C$48:$D$48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0782-41EF-A216-6F57B5ECC7AA}"/>
            </c:ext>
          </c:extLst>
        </c:ser>
        <c:ser>
          <c:idx val="16"/>
          <c:order val="16"/>
          <c:tx>
            <c:strRef>
              <c:f>List1!$B$49</c:f>
              <c:strCache>
                <c:ptCount val="1"/>
                <c:pt idx="0">
                  <c:v>Train Finlandais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List1!$C$49:$D$49</c:f>
              <c:numCache>
                <c:formatCode>General</c:formatCode>
                <c:ptCount val="2"/>
                <c:pt idx="0">
                  <c:v>512</c:v>
                </c:pt>
                <c:pt idx="1">
                  <c:v>182.99143206854347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0782-41EF-A216-6F57B5ECC7AA}"/>
            </c:ext>
          </c:extLst>
        </c:ser>
        <c:ser>
          <c:idx val="17"/>
          <c:order val="17"/>
          <c:tx>
            <c:strRef>
              <c:f>List1!$B$50</c:f>
              <c:strCache>
                <c:ptCount val="1"/>
                <c:pt idx="0">
                  <c:v>Train Irlandais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List1!$C$50:$D$50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0782-41EF-A216-6F57B5ECC7AA}"/>
            </c:ext>
          </c:extLst>
        </c:ser>
        <c:ser>
          <c:idx val="18"/>
          <c:order val="18"/>
          <c:tx>
            <c:strRef>
              <c:f>List1!$B$51</c:f>
              <c:strCache>
                <c:ptCount val="1"/>
                <c:pt idx="0">
                  <c:v>Train Luxembourgeois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List1!$C$51:$D$51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0782-41EF-A216-6F57B5ECC7AA}"/>
            </c:ext>
          </c:extLst>
        </c:ser>
        <c:ser>
          <c:idx val="19"/>
          <c:order val="19"/>
          <c:tx>
            <c:strRef>
              <c:f>List1!$B$52</c:f>
              <c:strCache>
                <c:ptCount val="1"/>
                <c:pt idx="0">
                  <c:v>Train Norvégien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List1!$C$52:$D$52</c:f>
              <c:numCache>
                <c:formatCode>General</c:formatCode>
                <c:ptCount val="2"/>
                <c:pt idx="0">
                  <c:v>1629</c:v>
                </c:pt>
                <c:pt idx="1">
                  <c:v>1146.2413793103449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0782-41EF-A216-6F57B5ECC7AA}"/>
            </c:ext>
          </c:extLst>
        </c:ser>
        <c:ser>
          <c:idx val="20"/>
          <c:order val="20"/>
          <c:tx>
            <c:strRef>
              <c:f>List1!$B$53</c:f>
              <c:strCache>
                <c:ptCount val="1"/>
                <c:pt idx="0">
                  <c:v>Short Sea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List1!$C$53:$D$53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0782-41EF-A216-6F57B5ECC7AA}"/>
            </c:ext>
          </c:extLst>
        </c:ser>
        <c:ser>
          <c:idx val="21"/>
          <c:order val="21"/>
          <c:tx>
            <c:strRef>
              <c:f>List1!$B$54</c:f>
              <c:strCache>
                <c:ptCount val="1"/>
                <c:pt idx="0">
                  <c:v>Large inland freight vessel bulk V 1500-3000t capacity)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List1!$C$54:$D$54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0782-41EF-A216-6F57B5ECC7AA}"/>
            </c:ext>
          </c:extLst>
        </c:ser>
        <c:ser>
          <c:idx val="22"/>
          <c:order val="22"/>
          <c:tx>
            <c:strRef>
              <c:f>List1!$B$55</c:f>
              <c:strCache>
                <c:ptCount val="1"/>
                <c:pt idx="0">
                  <c:v>Euro ship bulk I-IV 0-1500t capacity)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List1!$C$32:$D$32</c:f>
              <c:strCache>
                <c:ptCount val="2"/>
                <c:pt idx="0">
                  <c:v>KM</c:v>
                </c:pt>
                <c:pt idx="1">
                  <c:v>CO2</c:v>
                </c:pt>
              </c:strCache>
            </c:strRef>
          </c:cat>
          <c:val>
            <c:numRef>
              <c:f>List1!$C$55:$D$55</c:f>
              <c:numCache>
                <c:formatCode>General</c:formatCode>
                <c:ptCount val="2"/>
                <c:pt idx="0">
                  <c:v>1</c:v>
                </c:pt>
                <c:pt idx="1">
                  <c:v>0.43059936908517299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0782-41EF-A216-6F57B5ECC7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35480536"/>
        <c:axId val="835482176"/>
      </c:barChart>
      <c:catAx>
        <c:axId val="8354805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482176"/>
        <c:crosses val="autoZero"/>
        <c:auto val="1"/>
        <c:lblAlgn val="ctr"/>
        <c:lblOffset val="100"/>
        <c:noMultiLvlLbl val="0"/>
      </c:catAx>
      <c:valAx>
        <c:axId val="8354821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480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8.6589552384281704E-2"/>
          <c:y val="0.87819303261815584"/>
          <c:w val="0.87506941923387815"/>
          <c:h val="0.121806967381844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32</xdr:row>
      <xdr:rowOff>-1</xdr:rowOff>
    </xdr:from>
    <xdr:to>
      <xdr:col>17</xdr:col>
      <xdr:colOff>176893</xdr:colOff>
      <xdr:row>69</xdr:row>
      <xdr:rowOff>27215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9919A03-1E1A-4B7F-B9A2-50C32BCD29F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P55"/>
  <sheetViews>
    <sheetView tabSelected="1" topLeftCell="A19" zoomScale="70" zoomScaleNormal="70" workbookViewId="0">
      <selection activeCell="E41" sqref="E41"/>
    </sheetView>
  </sheetViews>
  <sheetFormatPr baseColWidth="10" defaultColWidth="9.140625" defaultRowHeight="15" x14ac:dyDescent="0.25"/>
  <cols>
    <col min="2" max="2" width="53.5703125" bestFit="1" customWidth="1"/>
    <col min="3" max="3" width="15" bestFit="1" customWidth="1"/>
    <col min="4" max="4" width="16.28515625" bestFit="1" customWidth="1"/>
    <col min="5" max="5" width="35.42578125" bestFit="1" customWidth="1"/>
    <col min="6" max="6" width="15.42578125" bestFit="1" customWidth="1"/>
    <col min="7" max="7" width="16.7109375" bestFit="1" customWidth="1"/>
    <col min="8" max="8" width="16.28515625" bestFit="1" customWidth="1"/>
    <col min="9" max="9" width="15.42578125" bestFit="1" customWidth="1"/>
    <col min="10" max="10" width="16.7109375" bestFit="1" customWidth="1"/>
    <col min="11" max="11" width="16.28515625" bestFit="1" customWidth="1"/>
    <col min="12" max="12" width="15.42578125" bestFit="1" customWidth="1"/>
    <col min="13" max="13" width="16.7109375" bestFit="1" customWidth="1"/>
    <col min="14" max="14" width="13.140625" bestFit="1" customWidth="1"/>
    <col min="15" max="15" width="15.42578125" bestFit="1" customWidth="1"/>
    <col min="16" max="16" width="16.7109375" bestFit="1" customWidth="1"/>
  </cols>
  <sheetData>
    <row r="1" spans="2:16" ht="15.75" thickBot="1" x14ac:dyDescent="0.3"/>
    <row r="2" spans="2:16" ht="15.75" thickBot="1" x14ac:dyDescent="0.3">
      <c r="B2" s="10" t="s">
        <v>0</v>
      </c>
      <c r="C2" s="11" t="s">
        <v>1</v>
      </c>
      <c r="D2" s="11" t="s">
        <v>2</v>
      </c>
      <c r="E2" s="11" t="s">
        <v>3</v>
      </c>
      <c r="F2" s="11" t="s">
        <v>4</v>
      </c>
      <c r="G2" s="11" t="s">
        <v>5</v>
      </c>
      <c r="H2" s="11" t="s">
        <v>6</v>
      </c>
      <c r="I2" s="11" t="s">
        <v>7</v>
      </c>
      <c r="J2" s="11" t="s">
        <v>8</v>
      </c>
      <c r="K2" s="11" t="s">
        <v>9</v>
      </c>
      <c r="L2" s="11" t="s">
        <v>10</v>
      </c>
      <c r="M2" s="11" t="s">
        <v>11</v>
      </c>
      <c r="N2" s="11" t="s">
        <v>12</v>
      </c>
      <c r="O2" s="11" t="s">
        <v>13</v>
      </c>
      <c r="P2" s="12" t="s">
        <v>14</v>
      </c>
    </row>
    <row r="3" spans="2:16" x14ac:dyDescent="0.25">
      <c r="B3" s="2" t="s">
        <v>15</v>
      </c>
      <c r="C3" s="3">
        <v>120</v>
      </c>
      <c r="D3" s="14">
        <v>146.88</v>
      </c>
      <c r="E3" s="3" t="s">
        <v>16</v>
      </c>
      <c r="F3" s="3">
        <v>502</v>
      </c>
      <c r="G3" s="14">
        <v>698.78400000000011</v>
      </c>
      <c r="H3" s="3" t="s">
        <v>17</v>
      </c>
      <c r="I3" s="3">
        <v>200</v>
      </c>
      <c r="J3" s="14">
        <v>29.813664596273291</v>
      </c>
      <c r="K3" s="3" t="s">
        <v>18</v>
      </c>
      <c r="L3" s="3">
        <v>120</v>
      </c>
      <c r="M3" s="14">
        <v>1.2413793103448278</v>
      </c>
      <c r="N3" s="3" t="s">
        <v>16</v>
      </c>
      <c r="O3" s="3">
        <v>23</v>
      </c>
      <c r="P3" s="17">
        <v>32.016000000000005</v>
      </c>
    </row>
    <row r="4" spans="2:16" x14ac:dyDescent="0.25">
      <c r="B4" s="4" t="s">
        <v>15</v>
      </c>
      <c r="C4" s="1">
        <v>150</v>
      </c>
      <c r="D4" s="13">
        <v>267.75</v>
      </c>
      <c r="E4" s="1" t="s">
        <v>19</v>
      </c>
      <c r="F4" s="1">
        <v>1230</v>
      </c>
      <c r="G4" s="13">
        <v>123.12563840653732</v>
      </c>
      <c r="H4" s="1" t="s">
        <v>23</v>
      </c>
      <c r="I4" s="1">
        <v>2</v>
      </c>
      <c r="J4" s="13">
        <v>146.88</v>
      </c>
      <c r="K4" s="8" t="s">
        <v>18</v>
      </c>
      <c r="L4" s="1">
        <v>191</v>
      </c>
      <c r="M4" s="13">
        <v>183</v>
      </c>
      <c r="N4" s="8" t="s">
        <v>16</v>
      </c>
      <c r="O4" s="1">
        <v>363</v>
      </c>
      <c r="P4" s="18">
        <v>59</v>
      </c>
    </row>
    <row r="5" spans="2:16" x14ac:dyDescent="0.25">
      <c r="B5" s="4" t="s">
        <v>15</v>
      </c>
      <c r="C5" s="1">
        <v>452</v>
      </c>
      <c r="D5" s="13">
        <v>230</v>
      </c>
      <c r="E5" s="1"/>
      <c r="F5" s="1">
        <v>320</v>
      </c>
      <c r="G5" s="13">
        <v>320</v>
      </c>
      <c r="H5" s="1" t="s">
        <v>23</v>
      </c>
      <c r="I5" s="1">
        <v>1</v>
      </c>
      <c r="J5" s="13">
        <v>267.75</v>
      </c>
      <c r="K5" s="8" t="s">
        <v>18</v>
      </c>
      <c r="L5" s="1">
        <v>275</v>
      </c>
      <c r="M5" s="13">
        <v>255</v>
      </c>
      <c r="N5" s="8" t="s">
        <v>16</v>
      </c>
      <c r="O5" s="1">
        <v>177</v>
      </c>
      <c r="P5" s="18">
        <v>392</v>
      </c>
    </row>
    <row r="6" spans="2:16" x14ac:dyDescent="0.25">
      <c r="B6" s="4" t="s">
        <v>15</v>
      </c>
      <c r="C6" s="1">
        <v>105</v>
      </c>
      <c r="D6" s="13">
        <v>107.10000000000001</v>
      </c>
      <c r="E6" s="1" t="s">
        <v>15</v>
      </c>
      <c r="F6" s="1">
        <v>2</v>
      </c>
      <c r="G6" s="13">
        <v>2.04</v>
      </c>
      <c r="H6" s="1" t="s">
        <v>23</v>
      </c>
      <c r="I6" s="1">
        <v>230</v>
      </c>
      <c r="J6" s="13">
        <v>230</v>
      </c>
      <c r="K6" s="8" t="s">
        <v>18</v>
      </c>
      <c r="L6" s="1">
        <v>279</v>
      </c>
      <c r="M6" s="13">
        <v>173</v>
      </c>
      <c r="N6" s="8" t="s">
        <v>16</v>
      </c>
      <c r="O6" s="1">
        <v>122</v>
      </c>
      <c r="P6" s="18">
        <v>6</v>
      </c>
    </row>
    <row r="7" spans="2:16" x14ac:dyDescent="0.25">
      <c r="B7" s="4" t="s">
        <v>15</v>
      </c>
      <c r="C7" s="1">
        <v>601</v>
      </c>
      <c r="D7" s="13">
        <v>459.76499999999993</v>
      </c>
      <c r="E7" s="1" t="s">
        <v>20</v>
      </c>
      <c r="F7" s="1">
        <v>1</v>
      </c>
      <c r="G7" s="13">
        <v>0.43059936908517299</v>
      </c>
      <c r="H7" s="1" t="s">
        <v>23</v>
      </c>
      <c r="I7" s="1">
        <v>5601</v>
      </c>
      <c r="J7" s="13">
        <v>107.10000000000001</v>
      </c>
      <c r="K7" s="8" t="s">
        <v>18</v>
      </c>
      <c r="L7" s="1">
        <v>106</v>
      </c>
      <c r="M7" s="13">
        <v>14</v>
      </c>
      <c r="N7" s="8" t="s">
        <v>16</v>
      </c>
      <c r="O7" s="1">
        <v>108</v>
      </c>
      <c r="P7" s="18">
        <v>375</v>
      </c>
    </row>
    <row r="8" spans="2:16" x14ac:dyDescent="0.25">
      <c r="B8" s="4" t="s">
        <v>15</v>
      </c>
      <c r="C8" s="1">
        <v>56</v>
      </c>
      <c r="D8" s="13">
        <v>114.24000000000001</v>
      </c>
      <c r="E8" s="1" t="s">
        <v>21</v>
      </c>
      <c r="F8" s="1">
        <v>230</v>
      </c>
      <c r="G8" s="13">
        <v>169.74943052391797</v>
      </c>
      <c r="H8" s="1" t="s">
        <v>23</v>
      </c>
      <c r="I8" s="1">
        <v>2</v>
      </c>
      <c r="J8" s="13">
        <v>459.76499999999993</v>
      </c>
      <c r="K8" s="8" t="s">
        <v>18</v>
      </c>
      <c r="L8" s="1">
        <v>234</v>
      </c>
      <c r="M8" s="13">
        <v>38</v>
      </c>
      <c r="N8" s="8" t="s">
        <v>16</v>
      </c>
      <c r="O8" s="1">
        <v>300</v>
      </c>
      <c r="P8" s="18">
        <v>185</v>
      </c>
    </row>
    <row r="9" spans="2:16" x14ac:dyDescent="0.25">
      <c r="B9" s="4" t="s">
        <v>15</v>
      </c>
      <c r="C9" s="1">
        <v>1</v>
      </c>
      <c r="D9" s="13">
        <v>2.04</v>
      </c>
      <c r="E9" s="1" t="s">
        <v>22</v>
      </c>
      <c r="F9" s="1">
        <v>5601</v>
      </c>
      <c r="G9" s="13">
        <v>5376.96</v>
      </c>
      <c r="H9" s="1" t="s">
        <v>23</v>
      </c>
      <c r="I9" s="1">
        <v>60</v>
      </c>
      <c r="J9" s="13">
        <v>114.24000000000001</v>
      </c>
      <c r="K9" s="8" t="s">
        <v>18</v>
      </c>
      <c r="L9" s="1">
        <v>163</v>
      </c>
      <c r="M9" s="13">
        <v>191</v>
      </c>
      <c r="N9" s="8" t="s">
        <v>16</v>
      </c>
      <c r="O9" s="1">
        <v>145</v>
      </c>
      <c r="P9" s="18">
        <v>239</v>
      </c>
    </row>
    <row r="10" spans="2:16" x14ac:dyDescent="0.25">
      <c r="B10" s="4" t="s">
        <v>15</v>
      </c>
      <c r="C10" s="1">
        <v>56</v>
      </c>
      <c r="D10" s="13">
        <v>114.24000000000001</v>
      </c>
      <c r="E10" s="1" t="s">
        <v>15</v>
      </c>
      <c r="F10" s="1">
        <v>2</v>
      </c>
      <c r="G10" s="13">
        <v>4.08</v>
      </c>
      <c r="H10" s="1" t="s">
        <v>24</v>
      </c>
      <c r="I10" s="1">
        <v>12</v>
      </c>
      <c r="J10" s="13">
        <v>2.04</v>
      </c>
      <c r="K10" s="8" t="s">
        <v>18</v>
      </c>
      <c r="L10" s="1">
        <v>109</v>
      </c>
      <c r="M10" s="13">
        <v>165</v>
      </c>
      <c r="N10" s="8" t="s">
        <v>16</v>
      </c>
      <c r="O10" s="1">
        <v>308</v>
      </c>
      <c r="P10" s="18">
        <v>66</v>
      </c>
    </row>
    <row r="11" spans="2:16" x14ac:dyDescent="0.25">
      <c r="B11" s="4" t="s">
        <v>15</v>
      </c>
      <c r="C11" s="1">
        <v>560</v>
      </c>
      <c r="D11" s="13">
        <v>1142.4000000000001</v>
      </c>
      <c r="E11" s="1" t="s">
        <v>15</v>
      </c>
      <c r="F11" s="1">
        <v>60</v>
      </c>
      <c r="G11" s="13">
        <v>122.4</v>
      </c>
      <c r="H11" s="1" t="s">
        <v>26</v>
      </c>
      <c r="I11" s="1">
        <v>1200</v>
      </c>
      <c r="J11" s="13">
        <v>114.24000000000001</v>
      </c>
      <c r="K11" s="8" t="s">
        <v>18</v>
      </c>
      <c r="L11" s="1">
        <v>152</v>
      </c>
      <c r="M11" s="13">
        <v>126</v>
      </c>
      <c r="N11" s="8" t="s">
        <v>16</v>
      </c>
      <c r="O11" s="1">
        <v>177</v>
      </c>
      <c r="P11" s="18">
        <v>17</v>
      </c>
    </row>
    <row r="12" spans="2:16" x14ac:dyDescent="0.25">
      <c r="B12" s="4" t="s">
        <v>15</v>
      </c>
      <c r="C12" s="1">
        <v>156</v>
      </c>
      <c r="D12" s="13">
        <v>318.24</v>
      </c>
      <c r="E12" s="1" t="s">
        <v>23</v>
      </c>
      <c r="F12" s="1">
        <v>12</v>
      </c>
      <c r="G12" s="13">
        <v>8.8888888888888893</v>
      </c>
      <c r="H12" s="1" t="s">
        <v>16</v>
      </c>
      <c r="I12" s="1">
        <v>1</v>
      </c>
      <c r="J12" s="13">
        <v>1142.4000000000001</v>
      </c>
      <c r="K12" s="1" t="s">
        <v>15</v>
      </c>
      <c r="L12" s="1">
        <v>275</v>
      </c>
      <c r="M12" s="13">
        <v>112</v>
      </c>
      <c r="N12" s="8" t="s">
        <v>16</v>
      </c>
      <c r="O12" s="1">
        <v>384</v>
      </c>
      <c r="P12" s="18">
        <v>4</v>
      </c>
    </row>
    <row r="13" spans="2:16" x14ac:dyDescent="0.25">
      <c r="B13" s="4" t="s">
        <v>15</v>
      </c>
      <c r="C13" s="1">
        <v>16</v>
      </c>
      <c r="D13" s="13">
        <v>32.64</v>
      </c>
      <c r="E13" s="1" t="s">
        <v>24</v>
      </c>
      <c r="F13" s="1">
        <v>6</v>
      </c>
      <c r="G13" s="13">
        <v>1.6</v>
      </c>
      <c r="H13" s="1" t="s">
        <v>15</v>
      </c>
      <c r="I13" s="1">
        <v>512</v>
      </c>
      <c r="J13" s="13">
        <v>318.24</v>
      </c>
      <c r="K13" s="1" t="s">
        <v>15</v>
      </c>
      <c r="L13" s="1">
        <v>206</v>
      </c>
      <c r="M13" s="13">
        <v>351</v>
      </c>
      <c r="N13" s="8" t="s">
        <v>16</v>
      </c>
      <c r="O13" s="1">
        <v>182</v>
      </c>
      <c r="P13" s="18">
        <v>376</v>
      </c>
    </row>
    <row r="14" spans="2:16" x14ac:dyDescent="0.25">
      <c r="B14" s="4" t="s">
        <v>15</v>
      </c>
      <c r="C14" s="1">
        <v>51</v>
      </c>
      <c r="D14" s="13">
        <v>104.04</v>
      </c>
      <c r="E14" s="1" t="s">
        <v>22</v>
      </c>
      <c r="F14" s="1">
        <v>1</v>
      </c>
      <c r="G14" s="13">
        <v>0.96</v>
      </c>
      <c r="H14" s="1" t="s">
        <v>15</v>
      </c>
      <c r="I14" s="1">
        <v>301</v>
      </c>
      <c r="J14" s="13">
        <v>32.64</v>
      </c>
      <c r="K14" s="1" t="s">
        <v>15</v>
      </c>
      <c r="L14" s="1">
        <v>209</v>
      </c>
      <c r="M14" s="13">
        <v>63</v>
      </c>
      <c r="N14" s="8" t="s">
        <v>16</v>
      </c>
      <c r="O14" s="1">
        <v>248</v>
      </c>
      <c r="P14" s="18">
        <v>243</v>
      </c>
    </row>
    <row r="15" spans="2:16" x14ac:dyDescent="0.25">
      <c r="B15" s="4" t="s">
        <v>15</v>
      </c>
      <c r="C15" s="1">
        <v>560</v>
      </c>
      <c r="D15" s="13">
        <v>1142.4000000000001</v>
      </c>
      <c r="E15" s="1" t="s">
        <v>25</v>
      </c>
      <c r="F15" s="1">
        <v>512</v>
      </c>
      <c r="G15" s="13">
        <v>182.99143206854347</v>
      </c>
      <c r="H15" s="1" t="s">
        <v>15</v>
      </c>
      <c r="I15" s="1">
        <v>201</v>
      </c>
      <c r="J15" s="13">
        <v>104.04</v>
      </c>
      <c r="K15" s="1" t="s">
        <v>15</v>
      </c>
      <c r="L15" s="1">
        <v>120</v>
      </c>
      <c r="M15" s="13">
        <v>345</v>
      </c>
      <c r="N15" s="8" t="s">
        <v>16</v>
      </c>
      <c r="O15" s="1">
        <v>150</v>
      </c>
      <c r="P15" s="18">
        <v>386</v>
      </c>
    </row>
    <row r="16" spans="2:16" x14ac:dyDescent="0.25">
      <c r="B16" s="4" t="s">
        <v>15</v>
      </c>
      <c r="C16" s="1">
        <v>16</v>
      </c>
      <c r="D16" s="13">
        <v>32.64</v>
      </c>
      <c r="E16" s="1" t="s">
        <v>15</v>
      </c>
      <c r="F16" s="1">
        <v>301</v>
      </c>
      <c r="G16" s="13">
        <v>614.04</v>
      </c>
      <c r="H16" s="1" t="s">
        <v>15</v>
      </c>
      <c r="I16" s="1">
        <v>320</v>
      </c>
      <c r="J16" s="13">
        <v>1142.4000000000001</v>
      </c>
      <c r="K16" s="1" t="s">
        <v>15</v>
      </c>
      <c r="L16" s="1">
        <v>136</v>
      </c>
      <c r="M16" s="13">
        <v>221</v>
      </c>
      <c r="N16" s="8" t="s">
        <v>16</v>
      </c>
      <c r="O16" s="1">
        <v>321</v>
      </c>
      <c r="P16" s="18">
        <v>127</v>
      </c>
    </row>
    <row r="17" spans="2:16" x14ac:dyDescent="0.25">
      <c r="B17" s="4" t="s">
        <v>15</v>
      </c>
      <c r="C17" s="1">
        <v>1</v>
      </c>
      <c r="D17" s="13">
        <v>2.04</v>
      </c>
      <c r="E17" s="1" t="s">
        <v>16</v>
      </c>
      <c r="F17" s="1">
        <v>201</v>
      </c>
      <c r="G17" s="13">
        <v>466.32000000000005</v>
      </c>
      <c r="H17" s="1" t="s">
        <v>15</v>
      </c>
      <c r="I17" s="1">
        <v>601</v>
      </c>
      <c r="J17" s="13">
        <v>32.64</v>
      </c>
      <c r="K17" s="1" t="s">
        <v>15</v>
      </c>
      <c r="L17" s="1">
        <v>190</v>
      </c>
      <c r="M17" s="13">
        <v>167</v>
      </c>
      <c r="N17" s="8" t="s">
        <v>16</v>
      </c>
      <c r="O17" s="1">
        <v>134</v>
      </c>
      <c r="P17" s="18">
        <v>386</v>
      </c>
    </row>
    <row r="18" spans="2:16" x14ac:dyDescent="0.25">
      <c r="B18" s="4" t="s">
        <v>15</v>
      </c>
      <c r="C18" s="1">
        <v>65</v>
      </c>
      <c r="D18" s="13">
        <v>132.6</v>
      </c>
      <c r="E18" s="1" t="s">
        <v>15</v>
      </c>
      <c r="F18" s="1">
        <v>320</v>
      </c>
      <c r="G18" s="13">
        <v>0</v>
      </c>
      <c r="H18" s="1" t="s">
        <v>15</v>
      </c>
      <c r="I18" s="1">
        <v>516</v>
      </c>
      <c r="J18" s="13">
        <v>2.04</v>
      </c>
      <c r="K18" s="1" t="s">
        <v>15</v>
      </c>
      <c r="L18" s="1">
        <v>224</v>
      </c>
      <c r="M18" s="13">
        <v>43</v>
      </c>
      <c r="N18" s="8" t="s">
        <v>16</v>
      </c>
      <c r="O18" s="1">
        <v>148</v>
      </c>
      <c r="P18" s="18">
        <v>255</v>
      </c>
    </row>
    <row r="19" spans="2:16" x14ac:dyDescent="0.25">
      <c r="B19" s="4" t="s">
        <v>15</v>
      </c>
      <c r="C19" s="1">
        <v>1</v>
      </c>
      <c r="D19" s="13">
        <v>2.04</v>
      </c>
      <c r="E19" s="1" t="s">
        <v>19</v>
      </c>
      <c r="F19" s="1">
        <v>601</v>
      </c>
      <c r="G19" s="13">
        <v>68.755873340143026</v>
      </c>
      <c r="H19" s="1" t="s">
        <v>15</v>
      </c>
      <c r="I19" s="1">
        <v>2</v>
      </c>
      <c r="J19" s="13">
        <v>132.6</v>
      </c>
      <c r="K19" s="1" t="s">
        <v>15</v>
      </c>
      <c r="L19" s="1">
        <v>160</v>
      </c>
      <c r="M19" s="13">
        <v>114</v>
      </c>
      <c r="N19" s="8" t="s">
        <v>16</v>
      </c>
      <c r="O19" s="1">
        <v>209</v>
      </c>
      <c r="P19" s="18">
        <v>352</v>
      </c>
    </row>
    <row r="20" spans="2:16" x14ac:dyDescent="0.25">
      <c r="B20" s="4" t="s">
        <v>15</v>
      </c>
      <c r="C20" s="1">
        <v>501</v>
      </c>
      <c r="D20" s="13">
        <v>1022.04</v>
      </c>
      <c r="E20" s="1" t="s">
        <v>24</v>
      </c>
      <c r="F20" s="1">
        <v>516</v>
      </c>
      <c r="G20" s="13">
        <v>137.6</v>
      </c>
      <c r="H20" s="1" t="s">
        <v>15</v>
      </c>
      <c r="I20" s="1">
        <v>12</v>
      </c>
      <c r="J20" s="13">
        <v>2.04</v>
      </c>
      <c r="K20" s="1" t="s">
        <v>15</v>
      </c>
      <c r="L20" s="1">
        <v>181</v>
      </c>
      <c r="M20" s="13">
        <v>325</v>
      </c>
      <c r="N20" s="8" t="s">
        <v>16</v>
      </c>
      <c r="O20" s="1">
        <v>188</v>
      </c>
      <c r="P20" s="18">
        <v>80</v>
      </c>
    </row>
    <row r="21" spans="2:16" x14ac:dyDescent="0.25">
      <c r="B21" s="4" t="s">
        <v>15</v>
      </c>
      <c r="C21" s="1">
        <v>1000</v>
      </c>
      <c r="D21" s="13">
        <v>2040</v>
      </c>
      <c r="E21" s="1" t="s">
        <v>26</v>
      </c>
      <c r="F21" s="1">
        <v>2</v>
      </c>
      <c r="G21" s="13">
        <v>1.0464135021097047</v>
      </c>
      <c r="H21" s="1" t="s">
        <v>15</v>
      </c>
      <c r="I21" s="1">
        <v>1</v>
      </c>
      <c r="J21" s="13">
        <v>1022.04</v>
      </c>
      <c r="K21" s="1" t="s">
        <v>15</v>
      </c>
      <c r="L21" s="1">
        <v>294</v>
      </c>
      <c r="M21" s="13">
        <v>215</v>
      </c>
      <c r="N21" s="8" t="s">
        <v>16</v>
      </c>
      <c r="O21" s="1">
        <v>109</v>
      </c>
      <c r="P21" s="18">
        <v>214</v>
      </c>
    </row>
    <row r="22" spans="2:16" x14ac:dyDescent="0.25">
      <c r="B22" s="4" t="s">
        <v>15</v>
      </c>
      <c r="C22" s="1">
        <v>1</v>
      </c>
      <c r="D22" s="13">
        <v>2.04</v>
      </c>
      <c r="E22" s="1" t="s">
        <v>16</v>
      </c>
      <c r="F22" s="1">
        <v>12</v>
      </c>
      <c r="G22" s="13">
        <v>27.840000000000003</v>
      </c>
      <c r="H22" s="1" t="s">
        <v>15</v>
      </c>
      <c r="I22" s="1">
        <v>120</v>
      </c>
      <c r="J22" s="13">
        <v>2040</v>
      </c>
      <c r="K22" s="1" t="s">
        <v>15</v>
      </c>
      <c r="L22" s="1">
        <v>115</v>
      </c>
      <c r="M22" s="13">
        <v>45</v>
      </c>
      <c r="N22" s="8" t="s">
        <v>16</v>
      </c>
      <c r="O22" s="1">
        <v>287</v>
      </c>
      <c r="P22" s="18">
        <v>291</v>
      </c>
    </row>
    <row r="23" spans="2:16" x14ac:dyDescent="0.25">
      <c r="B23" s="4" t="s">
        <v>15</v>
      </c>
      <c r="C23" s="1">
        <v>2612</v>
      </c>
      <c r="D23" s="13">
        <v>5328.4800000000005</v>
      </c>
      <c r="E23" s="1" t="s">
        <v>22</v>
      </c>
      <c r="F23" s="1">
        <v>1</v>
      </c>
      <c r="G23" s="13">
        <v>0.96</v>
      </c>
      <c r="H23" s="1" t="s">
        <v>15</v>
      </c>
      <c r="I23" s="1">
        <v>156</v>
      </c>
      <c r="J23" s="13">
        <v>2.04</v>
      </c>
      <c r="K23" s="1" t="s">
        <v>15</v>
      </c>
      <c r="L23" s="1">
        <v>135</v>
      </c>
      <c r="M23" s="13">
        <v>304</v>
      </c>
      <c r="N23" s="8" t="s">
        <v>16</v>
      </c>
      <c r="O23" s="1">
        <v>288</v>
      </c>
      <c r="P23" s="18">
        <v>160</v>
      </c>
    </row>
    <row r="24" spans="2:16" x14ac:dyDescent="0.25">
      <c r="B24" s="4" t="s">
        <v>15</v>
      </c>
      <c r="C24" s="1">
        <v>106</v>
      </c>
      <c r="D24" s="13">
        <v>216.24</v>
      </c>
      <c r="E24" s="1" t="s">
        <v>19</v>
      </c>
      <c r="F24" s="1">
        <v>120</v>
      </c>
      <c r="G24" s="13">
        <v>0</v>
      </c>
      <c r="H24" s="1" t="s">
        <v>15</v>
      </c>
      <c r="I24" s="1">
        <v>230</v>
      </c>
      <c r="J24" s="13">
        <v>5328.4800000000005</v>
      </c>
      <c r="K24" s="1" t="s">
        <v>15</v>
      </c>
      <c r="L24" s="1">
        <v>288</v>
      </c>
      <c r="M24" s="13">
        <v>194</v>
      </c>
      <c r="N24" s="8" t="s">
        <v>16</v>
      </c>
      <c r="O24" s="1">
        <v>105</v>
      </c>
      <c r="P24" s="18">
        <v>108</v>
      </c>
    </row>
    <row r="25" spans="2:16" x14ac:dyDescent="0.25">
      <c r="B25" s="4" t="s">
        <v>15</v>
      </c>
      <c r="C25" s="1">
        <v>12</v>
      </c>
      <c r="D25" s="13">
        <v>24.48</v>
      </c>
      <c r="E25" s="1" t="s">
        <v>24</v>
      </c>
      <c r="F25" s="1">
        <v>156</v>
      </c>
      <c r="G25" s="13">
        <v>0</v>
      </c>
      <c r="H25" s="1" t="s">
        <v>15</v>
      </c>
      <c r="I25" s="1">
        <v>123</v>
      </c>
      <c r="J25" s="13">
        <v>216.24</v>
      </c>
      <c r="K25" s="1" t="s">
        <v>15</v>
      </c>
      <c r="L25" s="1">
        <v>210</v>
      </c>
      <c r="M25" s="13">
        <v>284</v>
      </c>
      <c r="N25" s="8" t="s">
        <v>16</v>
      </c>
      <c r="O25" s="1">
        <v>327</v>
      </c>
      <c r="P25" s="18">
        <v>45</v>
      </c>
    </row>
    <row r="26" spans="2:16" x14ac:dyDescent="0.25">
      <c r="B26" s="4" t="s">
        <v>15</v>
      </c>
      <c r="C26" s="1">
        <v>1200</v>
      </c>
      <c r="D26" s="13">
        <v>2448</v>
      </c>
      <c r="E26" s="1" t="s">
        <v>19</v>
      </c>
      <c r="F26" s="1">
        <v>230</v>
      </c>
      <c r="G26" s="13">
        <v>0</v>
      </c>
      <c r="H26" s="1" t="s">
        <v>15</v>
      </c>
      <c r="I26" s="1">
        <v>452</v>
      </c>
      <c r="J26" s="13">
        <v>24.48</v>
      </c>
      <c r="K26" s="1" t="s">
        <v>15</v>
      </c>
      <c r="L26" s="1">
        <v>147</v>
      </c>
      <c r="M26" s="13">
        <v>166</v>
      </c>
      <c r="N26" s="8" t="s">
        <v>16</v>
      </c>
      <c r="O26" s="1">
        <v>363</v>
      </c>
      <c r="P26" s="18">
        <v>370</v>
      </c>
    </row>
    <row r="27" spans="2:16" x14ac:dyDescent="0.25">
      <c r="B27" s="4" t="s">
        <v>15</v>
      </c>
      <c r="C27" s="1">
        <v>1</v>
      </c>
      <c r="D27" s="13">
        <v>2.04</v>
      </c>
      <c r="E27" s="1" t="s">
        <v>15</v>
      </c>
      <c r="F27" s="1">
        <v>123</v>
      </c>
      <c r="G27" s="13">
        <v>0</v>
      </c>
      <c r="H27" s="1" t="s">
        <v>15</v>
      </c>
      <c r="I27" s="1">
        <v>123</v>
      </c>
      <c r="J27" s="13">
        <v>2448</v>
      </c>
      <c r="K27" s="1" t="s">
        <v>15</v>
      </c>
      <c r="L27" s="1">
        <v>123</v>
      </c>
      <c r="M27" s="13">
        <v>59</v>
      </c>
      <c r="N27" s="8" t="s">
        <v>16</v>
      </c>
      <c r="O27" s="1">
        <v>296</v>
      </c>
      <c r="P27" s="18">
        <v>37</v>
      </c>
    </row>
    <row r="28" spans="2:16" x14ac:dyDescent="0.25">
      <c r="B28" s="4" t="s">
        <v>15</v>
      </c>
      <c r="C28" s="1">
        <v>6</v>
      </c>
      <c r="D28" s="13">
        <v>12.24</v>
      </c>
      <c r="E28" s="1" t="s">
        <v>15</v>
      </c>
      <c r="F28" s="1">
        <v>452</v>
      </c>
      <c r="G28" s="13">
        <v>0</v>
      </c>
      <c r="H28" s="1" t="s">
        <v>15</v>
      </c>
      <c r="I28" s="1">
        <v>5771</v>
      </c>
      <c r="J28" s="13">
        <v>2.04</v>
      </c>
      <c r="K28" s="1" t="s">
        <v>15</v>
      </c>
      <c r="L28" s="1">
        <v>116</v>
      </c>
      <c r="M28" s="13">
        <v>372</v>
      </c>
      <c r="N28" s="8" t="s">
        <v>16</v>
      </c>
      <c r="O28" s="1">
        <v>388</v>
      </c>
      <c r="P28" s="18">
        <v>62</v>
      </c>
    </row>
    <row r="29" spans="2:16" x14ac:dyDescent="0.25">
      <c r="B29" s="4" t="s">
        <v>15</v>
      </c>
      <c r="C29" s="1">
        <v>102</v>
      </c>
      <c r="D29" s="13">
        <v>208.08</v>
      </c>
      <c r="E29" s="1" t="s">
        <v>15</v>
      </c>
      <c r="F29" s="1">
        <v>123</v>
      </c>
      <c r="G29" s="13">
        <v>0</v>
      </c>
      <c r="H29" s="1" t="s">
        <v>15</v>
      </c>
      <c r="I29" s="1">
        <v>320</v>
      </c>
      <c r="J29" s="13">
        <v>12.24</v>
      </c>
      <c r="K29" s="1" t="s">
        <v>15</v>
      </c>
      <c r="L29" s="1">
        <v>231</v>
      </c>
      <c r="M29" s="13">
        <v>155</v>
      </c>
      <c r="N29" s="8" t="s">
        <v>16</v>
      </c>
      <c r="O29" s="1">
        <v>208</v>
      </c>
      <c r="P29" s="18">
        <v>327</v>
      </c>
    </row>
    <row r="30" spans="2:16" ht="15.75" thickBot="1" x14ac:dyDescent="0.3">
      <c r="B30" s="5" t="s">
        <v>15</v>
      </c>
      <c r="C30" s="6">
        <v>211</v>
      </c>
      <c r="D30" s="6">
        <v>121</v>
      </c>
      <c r="E30" s="6" t="s">
        <v>27</v>
      </c>
      <c r="F30" s="6">
        <v>5771</v>
      </c>
      <c r="G30" s="6">
        <v>100</v>
      </c>
      <c r="H30" s="6" t="s">
        <v>15</v>
      </c>
      <c r="I30" s="6">
        <v>210</v>
      </c>
      <c r="J30" s="16">
        <v>208.08</v>
      </c>
      <c r="K30" s="6" t="s">
        <v>15</v>
      </c>
      <c r="L30" s="6">
        <v>151</v>
      </c>
      <c r="M30" s="16">
        <v>103</v>
      </c>
      <c r="N30" s="15" t="s">
        <v>16</v>
      </c>
      <c r="O30" s="6">
        <v>177</v>
      </c>
      <c r="P30" s="19">
        <v>343</v>
      </c>
    </row>
    <row r="31" spans="2:16" ht="15.75" thickBot="1" x14ac:dyDescent="0.3"/>
    <row r="32" spans="2:16" ht="15.75" thickBot="1" x14ac:dyDescent="0.3">
      <c r="B32" s="20" t="s">
        <v>39</v>
      </c>
      <c r="C32" s="21" t="s">
        <v>40</v>
      </c>
      <c r="D32" s="22" t="s">
        <v>41</v>
      </c>
    </row>
    <row r="33" spans="2:4" x14ac:dyDescent="0.25">
      <c r="B33" s="7" t="s">
        <v>15</v>
      </c>
      <c r="C33" s="8">
        <f>SUMIF($B$3:$B$30,$B33,$C$3:$C$30)+SUMIF($E$3:$E$30,$B33,$F$3:$F$30)+SUMIF(H$3:H$30,$B33,$I$3:$I$30)+SUMIF($K$3:$K$30,$B33,$L$3:$L$30)+SUMIF($N$3:$N$30,$B33,$O$3:$O$30)</f>
        <v>23584</v>
      </c>
      <c r="D33" s="9">
        <f>SUMIF($B$3:$B$30,$B33,$D$3:$D$30)+SUMIF($E$3:$E$30,$B33,$G$3:$G$30)+SUMIF(H$3:H$30,$B33,$J$3:$J$30)+SUMIF($K$3:$K$30,$B33,$M$3:$M$30)+SUMIF($N$3:$N$30,$B33,$P$3:$P$30)</f>
        <v>33226.535000000003</v>
      </c>
    </row>
    <row r="34" spans="2:4" x14ac:dyDescent="0.25">
      <c r="B34" s="4" t="s">
        <v>16</v>
      </c>
      <c r="C34" s="8">
        <f t="shared" ref="C34:C55" si="0">SUMIF($B$3:$B$30,$B34,$C$3:$C$30)+SUMIF($E$3:$E$30,$B34,$F$3:$F$30)+SUMIF(H$3:H$30,$B34,$I$3:$I$30)+SUMIF($K$3:$K$30,$B34,$L$3:$L$30)+SUMIF($N$3:$N$30,$B34,$O$3:$O$30)</f>
        <v>6951</v>
      </c>
      <c r="D34" s="9">
        <f t="shared" ref="D34:D55" si="1">SUMIF($B$3:$B$30,$B34,$D$3:$D$30)+SUMIF($E$3:$E$30,$B34,$G$3:$G$30)+SUMIF(H$3:H$30,$B34,$J$3:$J$30)+SUMIF($K$3:$K$30,$B34,$M$3:$M$30)+SUMIF($N$3:$N$30,$B34,$P$3:$P$30)</f>
        <v>7872.36</v>
      </c>
    </row>
    <row r="35" spans="2:4" x14ac:dyDescent="0.25">
      <c r="B35" s="4" t="s">
        <v>19</v>
      </c>
      <c r="C35" s="8">
        <f t="shared" si="0"/>
        <v>2181</v>
      </c>
      <c r="D35" s="9">
        <f t="shared" si="1"/>
        <v>191.88151174668036</v>
      </c>
    </row>
    <row r="36" spans="2:4" x14ac:dyDescent="0.25">
      <c r="B36" s="4" t="s">
        <v>22</v>
      </c>
      <c r="C36" s="8">
        <f t="shared" si="0"/>
        <v>5603</v>
      </c>
      <c r="D36" s="9">
        <f t="shared" si="1"/>
        <v>5378.88</v>
      </c>
    </row>
    <row r="37" spans="2:4" x14ac:dyDescent="0.25">
      <c r="B37" s="4" t="s">
        <v>24</v>
      </c>
      <c r="C37" s="8">
        <f t="shared" si="0"/>
        <v>690</v>
      </c>
      <c r="D37" s="9">
        <f t="shared" si="1"/>
        <v>141.23999999999998</v>
      </c>
    </row>
    <row r="38" spans="2:4" x14ac:dyDescent="0.25">
      <c r="B38" s="4" t="s">
        <v>23</v>
      </c>
      <c r="C38" s="8">
        <f t="shared" si="0"/>
        <v>5908</v>
      </c>
      <c r="D38" s="9">
        <f t="shared" si="1"/>
        <v>1334.6238888888888</v>
      </c>
    </row>
    <row r="39" spans="2:4" x14ac:dyDescent="0.25">
      <c r="B39" s="4" t="s">
        <v>17</v>
      </c>
      <c r="C39" s="8">
        <f t="shared" si="0"/>
        <v>200</v>
      </c>
      <c r="D39" s="9">
        <f t="shared" si="1"/>
        <v>29.813664596273291</v>
      </c>
    </row>
    <row r="40" spans="2:4" x14ac:dyDescent="0.25">
      <c r="B40" s="4" t="s">
        <v>28</v>
      </c>
      <c r="C40" s="8">
        <f t="shared" si="0"/>
        <v>0</v>
      </c>
      <c r="D40" s="9">
        <f t="shared" si="1"/>
        <v>0</v>
      </c>
    </row>
    <row r="41" spans="2:4" x14ac:dyDescent="0.25">
      <c r="B41" s="4" t="s">
        <v>29</v>
      </c>
      <c r="C41" s="8">
        <f t="shared" si="0"/>
        <v>0</v>
      </c>
      <c r="D41" s="9">
        <f t="shared" si="1"/>
        <v>0</v>
      </c>
    </row>
    <row r="42" spans="2:4" x14ac:dyDescent="0.25">
      <c r="B42" s="4" t="s">
        <v>21</v>
      </c>
      <c r="C42" s="8">
        <f t="shared" si="0"/>
        <v>230</v>
      </c>
      <c r="D42" s="9">
        <f t="shared" si="1"/>
        <v>169.74943052391797</v>
      </c>
    </row>
    <row r="43" spans="2:4" x14ac:dyDescent="0.25">
      <c r="B43" s="4" t="s">
        <v>30</v>
      </c>
      <c r="C43" s="8">
        <f t="shared" si="0"/>
        <v>0</v>
      </c>
      <c r="D43" s="9">
        <f t="shared" si="1"/>
        <v>0</v>
      </c>
    </row>
    <row r="44" spans="2:4" x14ac:dyDescent="0.25">
      <c r="B44" s="4" t="s">
        <v>31</v>
      </c>
      <c r="C44" s="8">
        <f t="shared" si="0"/>
        <v>0</v>
      </c>
      <c r="D44" s="9">
        <f t="shared" si="1"/>
        <v>0</v>
      </c>
    </row>
    <row r="45" spans="2:4" x14ac:dyDescent="0.25">
      <c r="B45" s="4" t="s">
        <v>32</v>
      </c>
      <c r="C45" s="8">
        <f t="shared" si="0"/>
        <v>0</v>
      </c>
      <c r="D45" s="9">
        <f t="shared" si="1"/>
        <v>0</v>
      </c>
    </row>
    <row r="46" spans="2:4" x14ac:dyDescent="0.25">
      <c r="B46" s="4" t="s">
        <v>33</v>
      </c>
      <c r="C46" s="8">
        <f t="shared" si="0"/>
        <v>0</v>
      </c>
      <c r="D46" s="9">
        <f t="shared" si="1"/>
        <v>0</v>
      </c>
    </row>
    <row r="47" spans="2:4" x14ac:dyDescent="0.25">
      <c r="B47" s="4" t="s">
        <v>26</v>
      </c>
      <c r="C47" s="8">
        <f t="shared" si="0"/>
        <v>1202</v>
      </c>
      <c r="D47" s="9">
        <f t="shared" si="1"/>
        <v>115.28641350210971</v>
      </c>
    </row>
    <row r="48" spans="2:4" x14ac:dyDescent="0.25">
      <c r="B48" s="4" t="s">
        <v>34</v>
      </c>
      <c r="C48" s="8">
        <f t="shared" si="0"/>
        <v>0</v>
      </c>
      <c r="D48" s="9">
        <f t="shared" si="1"/>
        <v>0</v>
      </c>
    </row>
    <row r="49" spans="2:4" x14ac:dyDescent="0.25">
      <c r="B49" s="4" t="s">
        <v>25</v>
      </c>
      <c r="C49" s="8">
        <f t="shared" si="0"/>
        <v>512</v>
      </c>
      <c r="D49" s="9">
        <f t="shared" si="1"/>
        <v>182.99143206854347</v>
      </c>
    </row>
    <row r="50" spans="2:4" x14ac:dyDescent="0.25">
      <c r="B50" s="4" t="s">
        <v>35</v>
      </c>
      <c r="C50" s="8">
        <f t="shared" si="0"/>
        <v>0</v>
      </c>
      <c r="D50" s="9">
        <f t="shared" si="1"/>
        <v>0</v>
      </c>
    </row>
    <row r="51" spans="2:4" x14ac:dyDescent="0.25">
      <c r="B51" s="4" t="s">
        <v>36</v>
      </c>
      <c r="C51" s="8">
        <f t="shared" si="0"/>
        <v>0</v>
      </c>
      <c r="D51" s="9">
        <f t="shared" si="1"/>
        <v>0</v>
      </c>
    </row>
    <row r="52" spans="2:4" x14ac:dyDescent="0.25">
      <c r="B52" s="4" t="s">
        <v>18</v>
      </c>
      <c r="C52" s="8">
        <f t="shared" si="0"/>
        <v>1629</v>
      </c>
      <c r="D52" s="9">
        <f t="shared" si="1"/>
        <v>1146.2413793103449</v>
      </c>
    </row>
    <row r="53" spans="2:4" x14ac:dyDescent="0.25">
      <c r="B53" s="4" t="s">
        <v>37</v>
      </c>
      <c r="C53" s="8">
        <f t="shared" si="0"/>
        <v>0</v>
      </c>
      <c r="D53" s="9">
        <f t="shared" si="1"/>
        <v>0</v>
      </c>
    </row>
    <row r="54" spans="2:4" x14ac:dyDescent="0.25">
      <c r="B54" s="4" t="s">
        <v>38</v>
      </c>
      <c r="C54" s="8">
        <f t="shared" si="0"/>
        <v>0</v>
      </c>
      <c r="D54" s="9">
        <f t="shared" si="1"/>
        <v>0</v>
      </c>
    </row>
    <row r="55" spans="2:4" ht="15.75" thickBot="1" x14ac:dyDescent="0.3">
      <c r="B55" s="5" t="s">
        <v>20</v>
      </c>
      <c r="C55" s="15">
        <f t="shared" si="0"/>
        <v>1</v>
      </c>
      <c r="D55" s="23">
        <f t="shared" si="1"/>
        <v>0.43059936908517299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Herrier</dc:creator>
  <cp:lastModifiedBy>Sebastien Herrier</cp:lastModifiedBy>
  <dcterms:created xsi:type="dcterms:W3CDTF">2015-06-05T18:19:34Z</dcterms:created>
  <dcterms:modified xsi:type="dcterms:W3CDTF">2022-03-31T10:06:17Z</dcterms:modified>
</cp:coreProperties>
</file>