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omments6.xml" ContentType="application/vnd.openxmlformats-officedocument.spreadsheetml.comments+xml"/>
  <Override PartName="/xl/comments7.xml" ContentType="application/vnd.openxmlformats-officedocument.spreadsheetml.comments+xml"/>
  <Override PartName="/xl/comments8.xml" ContentType="application/vnd.openxmlformats-officedocument.spreadsheetml.comments+xml"/>
  <Override PartName="/xl/comments9.xml" ContentType="application/vnd.openxmlformats-officedocument.spreadsheetml.comments+xml"/>
  <Override PartName="/xl/comments10.xml" ContentType="application/vnd.openxmlformats-officedocument.spreadsheetml.comments+xml"/>
  <Override PartName="/xl/comments11.xml" ContentType="application/vnd.openxmlformats-officedocument.spreadsheetml.comments+xml"/>
  <Override PartName="/xl/comments12.xml" ContentType="application/vnd.openxmlformats-officedocument.spreadsheetml.comments+xml"/>
  <Override PartName="/xl/comments13.xml" ContentType="application/vnd.openxmlformats-officedocument.spreadsheetml.comments+xml"/>
  <Override PartName="/xl/comments14.xml" ContentType="application/vnd.openxmlformats-officedocument.spreadsheetml.comments+xml"/>
  <Override PartName="/xl/comments15.xml" ContentType="application/vnd.openxmlformats-officedocument.spreadsheetml.comments+xml"/>
  <Override PartName="/xl/comments16.xml" ContentType="application/vnd.openxmlformats-officedocument.spreadsheetml.comments+xml"/>
  <Override PartName="/xl/comments17.xml" ContentType="application/vnd.openxmlformats-officedocument.spreadsheetml.comments+xml"/>
  <Override PartName="/xl/comments18.xml" ContentType="application/vnd.openxmlformats-officedocument.spreadsheetml.comments+xml"/>
  <Override PartName="/xl/comments19.xml" ContentType="application/vnd.openxmlformats-officedocument.spreadsheetml.comments+xml"/>
  <Override PartName="/xl/comments20.xml" ContentType="application/vnd.openxmlformats-officedocument.spreadsheetml.comments+xml"/>
  <Override PartName="/xl/comments21.xml" ContentType="application/vnd.openxmlformats-officedocument.spreadsheetml.comments+xml"/>
  <Override PartName="/xl/comments22.xml" ContentType="application/vnd.openxmlformats-officedocument.spreadsheetml.comments+xml"/>
  <Override PartName="/xl/comments23.xml" ContentType="application/vnd.openxmlformats-officedocument.spreadsheetml.comments+xml"/>
  <Override PartName="/xl/comments24.xml" ContentType="application/vnd.openxmlformats-officedocument.spreadsheetml.comments+xml"/>
  <Override PartName="/xl/comments25.xml" ContentType="application/vnd.openxmlformats-officedocument.spreadsheetml.comments+xml"/>
  <Override PartName="/xl/comments26.xml" ContentType="application/vnd.openxmlformats-officedocument.spreadsheetml.comments+xml"/>
  <Override PartName="/xl/comments27.xml" ContentType="application/vnd.openxmlformats-officedocument.spreadsheetml.comments+xml"/>
  <Override PartName="/xl/comments28.xml" ContentType="application/vnd.openxmlformats-officedocument.spreadsheetml.comments+xml"/>
  <Override PartName="/xl/comments29.xml" ContentType="application/vnd.openxmlformats-officedocument.spreadsheetml.comments+xml"/>
  <Override PartName="/xl/comments30.xml" ContentType="application/vnd.openxmlformats-officedocument.spreadsheetml.comments+xml"/>
  <Override PartName="/xl/comments3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90" windowWidth="24915" windowHeight="11580"/>
  </bookViews>
  <sheets>
    <sheet name="1" sheetId="1" r:id="rId1"/>
    <sheet name="2" sheetId="3" r:id="rId2"/>
    <sheet name="3" sheetId="4" r:id="rId3"/>
    <sheet name="4" sheetId="5" r:id="rId4"/>
    <sheet name="5" sheetId="6" r:id="rId5"/>
    <sheet name="6" sheetId="7" r:id="rId6"/>
    <sheet name="7" sheetId="8" r:id="rId7"/>
    <sheet name="8" sheetId="9" r:id="rId8"/>
    <sheet name="9" sheetId="10" r:id="rId9"/>
    <sheet name="10" sheetId="11" r:id="rId10"/>
    <sheet name="11" sheetId="12" r:id="rId11"/>
    <sheet name="12" sheetId="13" r:id="rId12"/>
    <sheet name="13" sheetId="14" r:id="rId13"/>
    <sheet name="14" sheetId="15" r:id="rId14"/>
    <sheet name="15" sheetId="16" r:id="rId15"/>
    <sheet name="16" sheetId="17" r:id="rId16"/>
    <sheet name="17" sheetId="19" r:id="rId17"/>
    <sheet name="18" sheetId="20" r:id="rId18"/>
    <sheet name="19" sheetId="21" r:id="rId19"/>
    <sheet name="20" sheetId="22" r:id="rId20"/>
    <sheet name="21" sheetId="23" r:id="rId21"/>
    <sheet name="22" sheetId="24" r:id="rId22"/>
    <sheet name="23" sheetId="25" r:id="rId23"/>
    <sheet name="24" sheetId="26" r:id="rId24"/>
    <sheet name="25" sheetId="27" r:id="rId25"/>
    <sheet name="26" sheetId="28" r:id="rId26"/>
    <sheet name="27" sheetId="29" r:id="rId27"/>
    <sheet name="28" sheetId="30" r:id="rId28"/>
    <sheet name="29" sheetId="31" r:id="rId29"/>
    <sheet name="30" sheetId="32" r:id="rId30"/>
    <sheet name="31" sheetId="33" r:id="rId31"/>
    <sheet name="MENU" sheetId="2" r:id="rId32"/>
  </sheets>
  <definedNames>
    <definedName name="PRIO">MENU!$A$2:$A$10</definedName>
  </definedNames>
  <calcPr calcId="145621"/>
</workbook>
</file>

<file path=xl/calcChain.xml><?xml version="1.0" encoding="utf-8"?>
<calcChain xmlns="http://schemas.openxmlformats.org/spreadsheetml/2006/main">
  <c r="F52" i="33" l="1"/>
  <c r="E52" i="33"/>
  <c r="I33" i="33"/>
  <c r="H33" i="33"/>
  <c r="F33" i="33"/>
  <c r="I32" i="33"/>
  <c r="H32" i="33"/>
  <c r="F32" i="33"/>
  <c r="I31" i="33"/>
  <c r="H31" i="33"/>
  <c r="F31" i="33"/>
  <c r="I30" i="33"/>
  <c r="H30" i="33"/>
  <c r="F30" i="33"/>
  <c r="I29" i="33"/>
  <c r="H29" i="33"/>
  <c r="F29" i="33"/>
  <c r="I28" i="33"/>
  <c r="H28" i="33"/>
  <c r="F28" i="33"/>
  <c r="I27" i="33"/>
  <c r="H27" i="33"/>
  <c r="F27" i="33"/>
  <c r="I26" i="33"/>
  <c r="H26" i="33"/>
  <c r="F26" i="33"/>
  <c r="I25" i="33"/>
  <c r="H25" i="33"/>
  <c r="F25" i="33"/>
  <c r="I24" i="33"/>
  <c r="H24" i="33"/>
  <c r="F24" i="33"/>
  <c r="I23" i="33"/>
  <c r="H23" i="33"/>
  <c r="F23" i="33"/>
  <c r="I22" i="33"/>
  <c r="H22" i="33"/>
  <c r="F22" i="33"/>
  <c r="I21" i="33"/>
  <c r="H21" i="33"/>
  <c r="F21" i="33"/>
  <c r="I20" i="33"/>
  <c r="H20" i="33"/>
  <c r="F20" i="33"/>
  <c r="I19" i="33"/>
  <c r="H19" i="33"/>
  <c r="F19" i="33"/>
  <c r="I18" i="33"/>
  <c r="H18" i="33"/>
  <c r="F18" i="33"/>
  <c r="I17" i="33"/>
  <c r="H17" i="33"/>
  <c r="F17" i="33"/>
  <c r="L16" i="33"/>
  <c r="K16" i="33"/>
  <c r="J16" i="33"/>
  <c r="I16" i="33"/>
  <c r="I34" i="33" s="1"/>
  <c r="H16" i="33"/>
  <c r="H34" i="33" s="1"/>
  <c r="F16" i="33"/>
  <c r="F52" i="32"/>
  <c r="E52" i="32"/>
  <c r="I33" i="32"/>
  <c r="H33" i="32"/>
  <c r="F33" i="32"/>
  <c r="I32" i="32"/>
  <c r="H32" i="32"/>
  <c r="F32" i="32"/>
  <c r="I31" i="32"/>
  <c r="H31" i="32"/>
  <c r="F31" i="32"/>
  <c r="I30" i="32"/>
  <c r="H30" i="32"/>
  <c r="F30" i="32"/>
  <c r="I29" i="32"/>
  <c r="H29" i="32"/>
  <c r="F29" i="32"/>
  <c r="I28" i="32"/>
  <c r="H28" i="32"/>
  <c r="F28" i="32"/>
  <c r="I27" i="32"/>
  <c r="H27" i="32"/>
  <c r="F27" i="32"/>
  <c r="I26" i="32"/>
  <c r="H26" i="32"/>
  <c r="F26" i="32"/>
  <c r="I25" i="32"/>
  <c r="H25" i="32"/>
  <c r="F25" i="32"/>
  <c r="I24" i="32"/>
  <c r="H24" i="32"/>
  <c r="F24" i="32"/>
  <c r="I23" i="32"/>
  <c r="H23" i="32"/>
  <c r="F23" i="32"/>
  <c r="I22" i="32"/>
  <c r="H22" i="32"/>
  <c r="F22" i="32"/>
  <c r="I21" i="32"/>
  <c r="H21" i="32"/>
  <c r="F21" i="32"/>
  <c r="I20" i="32"/>
  <c r="H20" i="32"/>
  <c r="F20" i="32"/>
  <c r="I19" i="32"/>
  <c r="H19" i="32"/>
  <c r="F19" i="32"/>
  <c r="I18" i="32"/>
  <c r="H18" i="32"/>
  <c r="F18" i="32"/>
  <c r="I17" i="32"/>
  <c r="H17" i="32"/>
  <c r="F17" i="32"/>
  <c r="L16" i="32"/>
  <c r="K16" i="32"/>
  <c r="J16" i="32"/>
  <c r="I16" i="32"/>
  <c r="I34" i="32" s="1"/>
  <c r="H16" i="32"/>
  <c r="H34" i="32" s="1"/>
  <c r="F16" i="32"/>
  <c r="F52" i="31"/>
  <c r="E52" i="31"/>
  <c r="I33" i="31"/>
  <c r="H33" i="31"/>
  <c r="F33" i="31"/>
  <c r="I32" i="31"/>
  <c r="H32" i="31"/>
  <c r="F32" i="31"/>
  <c r="I31" i="31"/>
  <c r="H31" i="31"/>
  <c r="F31" i="31"/>
  <c r="I30" i="31"/>
  <c r="H30" i="31"/>
  <c r="F30" i="31"/>
  <c r="I29" i="31"/>
  <c r="H29" i="31"/>
  <c r="F29" i="31"/>
  <c r="I28" i="31"/>
  <c r="H28" i="31"/>
  <c r="F28" i="31"/>
  <c r="I27" i="31"/>
  <c r="H27" i="31"/>
  <c r="F27" i="31"/>
  <c r="I26" i="31"/>
  <c r="H26" i="31"/>
  <c r="F26" i="31"/>
  <c r="I25" i="31"/>
  <c r="H25" i="31"/>
  <c r="F25" i="31"/>
  <c r="I24" i="31"/>
  <c r="H24" i="31"/>
  <c r="F24" i="31"/>
  <c r="I23" i="31"/>
  <c r="H23" i="31"/>
  <c r="F23" i="31"/>
  <c r="I22" i="31"/>
  <c r="H22" i="31"/>
  <c r="F22" i="31"/>
  <c r="I21" i="31"/>
  <c r="H21" i="31"/>
  <c r="F21" i="31"/>
  <c r="I20" i="31"/>
  <c r="H20" i="31"/>
  <c r="F20" i="31"/>
  <c r="I19" i="31"/>
  <c r="H19" i="31"/>
  <c r="F19" i="31"/>
  <c r="I18" i="31"/>
  <c r="H18" i="31"/>
  <c r="F18" i="31"/>
  <c r="I17" i="31"/>
  <c r="H17" i="31"/>
  <c r="F17" i="31"/>
  <c r="L16" i="31"/>
  <c r="K16" i="31"/>
  <c r="J16" i="31"/>
  <c r="I16" i="31"/>
  <c r="I34" i="31" s="1"/>
  <c r="H16" i="31"/>
  <c r="H34" i="31" s="1"/>
  <c r="F16" i="31"/>
  <c r="F52" i="30"/>
  <c r="E52" i="30"/>
  <c r="I33" i="30"/>
  <c r="H33" i="30"/>
  <c r="F33" i="30"/>
  <c r="I32" i="30"/>
  <c r="H32" i="30"/>
  <c r="F32" i="30"/>
  <c r="I31" i="30"/>
  <c r="H31" i="30"/>
  <c r="F31" i="30"/>
  <c r="I30" i="30"/>
  <c r="H30" i="30"/>
  <c r="F30" i="30"/>
  <c r="I29" i="30"/>
  <c r="H29" i="30"/>
  <c r="F29" i="30"/>
  <c r="I28" i="30"/>
  <c r="H28" i="30"/>
  <c r="F28" i="30"/>
  <c r="I27" i="30"/>
  <c r="H27" i="30"/>
  <c r="F27" i="30"/>
  <c r="I26" i="30"/>
  <c r="H26" i="30"/>
  <c r="F26" i="30"/>
  <c r="I25" i="30"/>
  <c r="H25" i="30"/>
  <c r="F25" i="30"/>
  <c r="I24" i="30"/>
  <c r="H24" i="30"/>
  <c r="F24" i="30"/>
  <c r="I23" i="30"/>
  <c r="H23" i="30"/>
  <c r="F23" i="30"/>
  <c r="I22" i="30"/>
  <c r="H22" i="30"/>
  <c r="F22" i="30"/>
  <c r="I21" i="30"/>
  <c r="H21" i="30"/>
  <c r="F21" i="30"/>
  <c r="I20" i="30"/>
  <c r="H20" i="30"/>
  <c r="F20" i="30"/>
  <c r="I19" i="30"/>
  <c r="H19" i="30"/>
  <c r="F19" i="30"/>
  <c r="I18" i="30"/>
  <c r="H18" i="30"/>
  <c r="F18" i="30"/>
  <c r="I17" i="30"/>
  <c r="H17" i="30"/>
  <c r="F17" i="30"/>
  <c r="L16" i="30"/>
  <c r="K16" i="30"/>
  <c r="J16" i="30"/>
  <c r="I16" i="30"/>
  <c r="I34" i="30" s="1"/>
  <c r="H16" i="30"/>
  <c r="H34" i="30" s="1"/>
  <c r="F16" i="30"/>
  <c r="F52" i="29"/>
  <c r="E52" i="29"/>
  <c r="I33" i="29"/>
  <c r="H33" i="29"/>
  <c r="F33" i="29"/>
  <c r="I32" i="29"/>
  <c r="H32" i="29"/>
  <c r="F32" i="29"/>
  <c r="I31" i="29"/>
  <c r="H31" i="29"/>
  <c r="F31" i="29"/>
  <c r="I30" i="29"/>
  <c r="H30" i="29"/>
  <c r="F30" i="29"/>
  <c r="I29" i="29"/>
  <c r="H29" i="29"/>
  <c r="F29" i="29"/>
  <c r="I28" i="29"/>
  <c r="H28" i="29"/>
  <c r="F28" i="29"/>
  <c r="I27" i="29"/>
  <c r="H27" i="29"/>
  <c r="F27" i="29"/>
  <c r="I26" i="29"/>
  <c r="H26" i="29"/>
  <c r="F26" i="29"/>
  <c r="I25" i="29"/>
  <c r="H25" i="29"/>
  <c r="F25" i="29"/>
  <c r="I24" i="29"/>
  <c r="H24" i="29"/>
  <c r="F24" i="29"/>
  <c r="I23" i="29"/>
  <c r="H23" i="29"/>
  <c r="F23" i="29"/>
  <c r="I22" i="29"/>
  <c r="H22" i="29"/>
  <c r="F22" i="29"/>
  <c r="I21" i="29"/>
  <c r="H21" i="29"/>
  <c r="F21" i="29"/>
  <c r="I20" i="29"/>
  <c r="H20" i="29"/>
  <c r="F20" i="29"/>
  <c r="I19" i="29"/>
  <c r="H19" i="29"/>
  <c r="F19" i="29"/>
  <c r="I18" i="29"/>
  <c r="H18" i="29"/>
  <c r="F18" i="29"/>
  <c r="I17" i="29"/>
  <c r="H17" i="29"/>
  <c r="F17" i="29"/>
  <c r="L16" i="29"/>
  <c r="K16" i="29"/>
  <c r="J16" i="29"/>
  <c r="I16" i="29"/>
  <c r="I34" i="29" s="1"/>
  <c r="H16" i="29"/>
  <c r="H34" i="29" s="1"/>
  <c r="F16" i="29"/>
  <c r="F52" i="28"/>
  <c r="E52" i="28"/>
  <c r="I33" i="28"/>
  <c r="H33" i="28"/>
  <c r="F33" i="28"/>
  <c r="I32" i="28"/>
  <c r="H32" i="28"/>
  <c r="F32" i="28"/>
  <c r="I31" i="28"/>
  <c r="H31" i="28"/>
  <c r="F31" i="28"/>
  <c r="I30" i="28"/>
  <c r="H30" i="28"/>
  <c r="F30" i="28"/>
  <c r="I29" i="28"/>
  <c r="H29" i="28"/>
  <c r="F29" i="28"/>
  <c r="I28" i="28"/>
  <c r="H28" i="28"/>
  <c r="F28" i="28"/>
  <c r="I27" i="28"/>
  <c r="H27" i="28"/>
  <c r="F27" i="28"/>
  <c r="I26" i="28"/>
  <c r="H26" i="28"/>
  <c r="F26" i="28"/>
  <c r="I25" i="28"/>
  <c r="H25" i="28"/>
  <c r="F25" i="28"/>
  <c r="I24" i="28"/>
  <c r="H24" i="28"/>
  <c r="F24" i="28"/>
  <c r="I23" i="28"/>
  <c r="H23" i="28"/>
  <c r="F23" i="28"/>
  <c r="I22" i="28"/>
  <c r="H22" i="28"/>
  <c r="F22" i="28"/>
  <c r="I21" i="28"/>
  <c r="H21" i="28"/>
  <c r="F21" i="28"/>
  <c r="I20" i="28"/>
  <c r="H20" i="28"/>
  <c r="F20" i="28"/>
  <c r="I19" i="28"/>
  <c r="H19" i="28"/>
  <c r="F19" i="28"/>
  <c r="I18" i="28"/>
  <c r="H18" i="28"/>
  <c r="F18" i="28"/>
  <c r="I17" i="28"/>
  <c r="H17" i="28"/>
  <c r="F17" i="28"/>
  <c r="L16" i="28"/>
  <c r="K16" i="28"/>
  <c r="J16" i="28"/>
  <c r="I16" i="28"/>
  <c r="I34" i="28" s="1"/>
  <c r="H16" i="28"/>
  <c r="H34" i="28" s="1"/>
  <c r="F16" i="28"/>
  <c r="F52" i="27"/>
  <c r="E52" i="27"/>
  <c r="I33" i="27"/>
  <c r="H33" i="27"/>
  <c r="F33" i="27"/>
  <c r="I32" i="27"/>
  <c r="H32" i="27"/>
  <c r="F32" i="27"/>
  <c r="I31" i="27"/>
  <c r="H31" i="27"/>
  <c r="F31" i="27"/>
  <c r="I30" i="27"/>
  <c r="H30" i="27"/>
  <c r="F30" i="27"/>
  <c r="I29" i="27"/>
  <c r="H29" i="27"/>
  <c r="F29" i="27"/>
  <c r="I28" i="27"/>
  <c r="H28" i="27"/>
  <c r="F28" i="27"/>
  <c r="I27" i="27"/>
  <c r="H27" i="27"/>
  <c r="F27" i="27"/>
  <c r="I26" i="27"/>
  <c r="H26" i="27"/>
  <c r="F26" i="27"/>
  <c r="I25" i="27"/>
  <c r="H25" i="27"/>
  <c r="F25" i="27"/>
  <c r="I24" i="27"/>
  <c r="H24" i="27"/>
  <c r="F24" i="27"/>
  <c r="I23" i="27"/>
  <c r="H23" i="27"/>
  <c r="F23" i="27"/>
  <c r="I22" i="27"/>
  <c r="H22" i="27"/>
  <c r="F22" i="27"/>
  <c r="I21" i="27"/>
  <c r="H21" i="27"/>
  <c r="F21" i="27"/>
  <c r="I20" i="27"/>
  <c r="H20" i="27"/>
  <c r="F20" i="27"/>
  <c r="I19" i="27"/>
  <c r="H19" i="27"/>
  <c r="F19" i="27"/>
  <c r="I18" i="27"/>
  <c r="H18" i="27"/>
  <c r="F18" i="27"/>
  <c r="I17" i="27"/>
  <c r="H17" i="27"/>
  <c r="F17" i="27"/>
  <c r="L16" i="27"/>
  <c r="K16" i="27"/>
  <c r="J16" i="27"/>
  <c r="I16" i="27"/>
  <c r="I34" i="27" s="1"/>
  <c r="H16" i="27"/>
  <c r="H34" i="27" s="1"/>
  <c r="F16" i="27"/>
  <c r="F52" i="26"/>
  <c r="E52" i="26"/>
  <c r="I33" i="26"/>
  <c r="H33" i="26"/>
  <c r="F33" i="26"/>
  <c r="I32" i="26"/>
  <c r="H32" i="26"/>
  <c r="F32" i="26"/>
  <c r="I31" i="26"/>
  <c r="H31" i="26"/>
  <c r="F31" i="26"/>
  <c r="I30" i="26"/>
  <c r="H30" i="26"/>
  <c r="F30" i="26"/>
  <c r="I29" i="26"/>
  <c r="H29" i="26"/>
  <c r="F29" i="26"/>
  <c r="I28" i="26"/>
  <c r="H28" i="26"/>
  <c r="F28" i="26"/>
  <c r="I27" i="26"/>
  <c r="H27" i="26"/>
  <c r="F27" i="26"/>
  <c r="I26" i="26"/>
  <c r="H26" i="26"/>
  <c r="F26" i="26"/>
  <c r="I25" i="26"/>
  <c r="H25" i="26"/>
  <c r="F25" i="26"/>
  <c r="I24" i="26"/>
  <c r="H24" i="26"/>
  <c r="F24" i="26"/>
  <c r="I23" i="26"/>
  <c r="H23" i="26"/>
  <c r="F23" i="26"/>
  <c r="I22" i="26"/>
  <c r="H22" i="26"/>
  <c r="F22" i="26"/>
  <c r="I21" i="26"/>
  <c r="H21" i="26"/>
  <c r="F21" i="26"/>
  <c r="I20" i="26"/>
  <c r="H20" i="26"/>
  <c r="F20" i="26"/>
  <c r="I19" i="26"/>
  <c r="H19" i="26"/>
  <c r="F19" i="26"/>
  <c r="I18" i="26"/>
  <c r="H18" i="26"/>
  <c r="F18" i="26"/>
  <c r="I17" i="26"/>
  <c r="H17" i="26"/>
  <c r="F17" i="26"/>
  <c r="L16" i="26"/>
  <c r="K16" i="26"/>
  <c r="J16" i="26"/>
  <c r="I16" i="26"/>
  <c r="I34" i="26" s="1"/>
  <c r="H16" i="26"/>
  <c r="H34" i="26" s="1"/>
  <c r="F16" i="26"/>
  <c r="F52" i="25"/>
  <c r="E52" i="25"/>
  <c r="I33" i="25"/>
  <c r="H33" i="25"/>
  <c r="F33" i="25"/>
  <c r="I32" i="25"/>
  <c r="H32" i="25"/>
  <c r="F32" i="25"/>
  <c r="I31" i="25"/>
  <c r="H31" i="25"/>
  <c r="F31" i="25"/>
  <c r="I30" i="25"/>
  <c r="H30" i="25"/>
  <c r="F30" i="25"/>
  <c r="I29" i="25"/>
  <c r="H29" i="25"/>
  <c r="F29" i="25"/>
  <c r="I28" i="25"/>
  <c r="H28" i="25"/>
  <c r="F28" i="25"/>
  <c r="I27" i="25"/>
  <c r="H27" i="25"/>
  <c r="F27" i="25"/>
  <c r="I26" i="25"/>
  <c r="H26" i="25"/>
  <c r="F26" i="25"/>
  <c r="I25" i="25"/>
  <c r="H25" i="25"/>
  <c r="F25" i="25"/>
  <c r="I24" i="25"/>
  <c r="H24" i="25"/>
  <c r="F24" i="25"/>
  <c r="I23" i="25"/>
  <c r="H23" i="25"/>
  <c r="F23" i="25"/>
  <c r="I22" i="25"/>
  <c r="H22" i="25"/>
  <c r="F22" i="25"/>
  <c r="I21" i="25"/>
  <c r="H21" i="25"/>
  <c r="F21" i="25"/>
  <c r="I20" i="25"/>
  <c r="H20" i="25"/>
  <c r="F20" i="25"/>
  <c r="I19" i="25"/>
  <c r="H19" i="25"/>
  <c r="F19" i="25"/>
  <c r="I18" i="25"/>
  <c r="H18" i="25"/>
  <c r="F18" i="25"/>
  <c r="I17" i="25"/>
  <c r="H17" i="25"/>
  <c r="F17" i="25"/>
  <c r="L16" i="25"/>
  <c r="K16" i="25"/>
  <c r="J16" i="25"/>
  <c r="I16" i="25"/>
  <c r="I34" i="25" s="1"/>
  <c r="H16" i="25"/>
  <c r="H34" i="25" s="1"/>
  <c r="F16" i="25"/>
  <c r="F52" i="24"/>
  <c r="E52" i="24"/>
  <c r="I33" i="24"/>
  <c r="H33" i="24"/>
  <c r="F33" i="24"/>
  <c r="I32" i="24"/>
  <c r="H32" i="24"/>
  <c r="F32" i="24"/>
  <c r="I31" i="24"/>
  <c r="H31" i="24"/>
  <c r="F31" i="24"/>
  <c r="I30" i="24"/>
  <c r="H30" i="24"/>
  <c r="F30" i="24"/>
  <c r="I29" i="24"/>
  <c r="H29" i="24"/>
  <c r="F29" i="24"/>
  <c r="I28" i="24"/>
  <c r="H28" i="24"/>
  <c r="F28" i="24"/>
  <c r="I27" i="24"/>
  <c r="H27" i="24"/>
  <c r="F27" i="24"/>
  <c r="I26" i="24"/>
  <c r="H26" i="24"/>
  <c r="F26" i="24"/>
  <c r="I25" i="24"/>
  <c r="H25" i="24"/>
  <c r="F25" i="24"/>
  <c r="I24" i="24"/>
  <c r="H24" i="24"/>
  <c r="F24" i="24"/>
  <c r="I23" i="24"/>
  <c r="H23" i="24"/>
  <c r="F23" i="24"/>
  <c r="I22" i="24"/>
  <c r="H22" i="24"/>
  <c r="F22" i="24"/>
  <c r="I21" i="24"/>
  <c r="H21" i="24"/>
  <c r="F21" i="24"/>
  <c r="I20" i="24"/>
  <c r="H20" i="24"/>
  <c r="F20" i="24"/>
  <c r="I19" i="24"/>
  <c r="H19" i="24"/>
  <c r="F19" i="24"/>
  <c r="I18" i="24"/>
  <c r="H18" i="24"/>
  <c r="F18" i="24"/>
  <c r="I17" i="24"/>
  <c r="H17" i="24"/>
  <c r="F17" i="24"/>
  <c r="L16" i="24"/>
  <c r="K16" i="24"/>
  <c r="J16" i="24"/>
  <c r="I16" i="24"/>
  <c r="I34" i="24" s="1"/>
  <c r="H16" i="24"/>
  <c r="H34" i="24" s="1"/>
  <c r="F16" i="24"/>
  <c r="F52" i="23"/>
  <c r="E52" i="23"/>
  <c r="I33" i="23"/>
  <c r="H33" i="23"/>
  <c r="F33" i="23"/>
  <c r="I32" i="23"/>
  <c r="H32" i="23"/>
  <c r="F32" i="23"/>
  <c r="I31" i="23"/>
  <c r="H31" i="23"/>
  <c r="F31" i="23"/>
  <c r="I30" i="23"/>
  <c r="H30" i="23"/>
  <c r="F30" i="23"/>
  <c r="I29" i="23"/>
  <c r="H29" i="23"/>
  <c r="F29" i="23"/>
  <c r="I28" i="23"/>
  <c r="H28" i="23"/>
  <c r="F28" i="23"/>
  <c r="I27" i="23"/>
  <c r="H27" i="23"/>
  <c r="F27" i="23"/>
  <c r="I26" i="23"/>
  <c r="H26" i="23"/>
  <c r="F26" i="23"/>
  <c r="I25" i="23"/>
  <c r="H25" i="23"/>
  <c r="F25" i="23"/>
  <c r="I24" i="23"/>
  <c r="H24" i="23"/>
  <c r="F24" i="23"/>
  <c r="I23" i="23"/>
  <c r="H23" i="23"/>
  <c r="F23" i="23"/>
  <c r="I22" i="23"/>
  <c r="H22" i="23"/>
  <c r="F22" i="23"/>
  <c r="I21" i="23"/>
  <c r="H21" i="23"/>
  <c r="F21" i="23"/>
  <c r="I20" i="23"/>
  <c r="H20" i="23"/>
  <c r="F20" i="23"/>
  <c r="I19" i="23"/>
  <c r="H19" i="23"/>
  <c r="F19" i="23"/>
  <c r="I18" i="23"/>
  <c r="H18" i="23"/>
  <c r="F18" i="23"/>
  <c r="I17" i="23"/>
  <c r="H17" i="23"/>
  <c r="F17" i="23"/>
  <c r="L16" i="23"/>
  <c r="K16" i="23"/>
  <c r="J16" i="23"/>
  <c r="I16" i="23"/>
  <c r="I34" i="23" s="1"/>
  <c r="H16" i="23"/>
  <c r="H34" i="23" s="1"/>
  <c r="F16" i="23"/>
  <c r="F52" i="22"/>
  <c r="E52" i="22"/>
  <c r="I33" i="22"/>
  <c r="H33" i="22"/>
  <c r="F33" i="22"/>
  <c r="I32" i="22"/>
  <c r="H32" i="22"/>
  <c r="F32" i="22"/>
  <c r="I31" i="22"/>
  <c r="H31" i="22"/>
  <c r="F31" i="22"/>
  <c r="I30" i="22"/>
  <c r="H30" i="22"/>
  <c r="F30" i="22"/>
  <c r="I29" i="22"/>
  <c r="H29" i="22"/>
  <c r="F29" i="22"/>
  <c r="I28" i="22"/>
  <c r="H28" i="22"/>
  <c r="F28" i="22"/>
  <c r="I27" i="22"/>
  <c r="H27" i="22"/>
  <c r="F27" i="22"/>
  <c r="I26" i="22"/>
  <c r="H26" i="22"/>
  <c r="F26" i="22"/>
  <c r="I25" i="22"/>
  <c r="H25" i="22"/>
  <c r="F25" i="22"/>
  <c r="I24" i="22"/>
  <c r="H24" i="22"/>
  <c r="F24" i="22"/>
  <c r="I23" i="22"/>
  <c r="H23" i="22"/>
  <c r="F23" i="22"/>
  <c r="I22" i="22"/>
  <c r="H22" i="22"/>
  <c r="F22" i="22"/>
  <c r="I21" i="22"/>
  <c r="H21" i="22"/>
  <c r="F21" i="22"/>
  <c r="I20" i="22"/>
  <c r="H20" i="22"/>
  <c r="F20" i="22"/>
  <c r="I19" i="22"/>
  <c r="H19" i="22"/>
  <c r="F19" i="22"/>
  <c r="I18" i="22"/>
  <c r="H18" i="22"/>
  <c r="F18" i="22"/>
  <c r="I17" i="22"/>
  <c r="H17" i="22"/>
  <c r="F17" i="22"/>
  <c r="L16" i="22"/>
  <c r="K16" i="22"/>
  <c r="J16" i="22"/>
  <c r="I16" i="22"/>
  <c r="I34" i="22" s="1"/>
  <c r="H16" i="22"/>
  <c r="H34" i="22" s="1"/>
  <c r="F16" i="22"/>
  <c r="F52" i="21"/>
  <c r="E52" i="21"/>
  <c r="I33" i="21"/>
  <c r="H33" i="21"/>
  <c r="F33" i="21"/>
  <c r="I32" i="21"/>
  <c r="H32" i="21"/>
  <c r="F32" i="21"/>
  <c r="I31" i="21"/>
  <c r="H31" i="21"/>
  <c r="F31" i="21"/>
  <c r="I30" i="21"/>
  <c r="H30" i="21"/>
  <c r="F30" i="21"/>
  <c r="I29" i="21"/>
  <c r="H29" i="21"/>
  <c r="F29" i="21"/>
  <c r="I28" i="21"/>
  <c r="H28" i="21"/>
  <c r="F28" i="21"/>
  <c r="I27" i="21"/>
  <c r="H27" i="21"/>
  <c r="F27" i="21"/>
  <c r="I26" i="21"/>
  <c r="H26" i="21"/>
  <c r="F26" i="21"/>
  <c r="I25" i="21"/>
  <c r="H25" i="21"/>
  <c r="F25" i="21"/>
  <c r="I24" i="21"/>
  <c r="H24" i="21"/>
  <c r="F24" i="21"/>
  <c r="I23" i="21"/>
  <c r="H23" i="21"/>
  <c r="F23" i="21"/>
  <c r="I22" i="21"/>
  <c r="H22" i="21"/>
  <c r="F22" i="21"/>
  <c r="I21" i="21"/>
  <c r="H21" i="21"/>
  <c r="F21" i="21"/>
  <c r="I20" i="21"/>
  <c r="H20" i="21"/>
  <c r="F20" i="21"/>
  <c r="I19" i="21"/>
  <c r="H19" i="21"/>
  <c r="F19" i="21"/>
  <c r="I18" i="21"/>
  <c r="H18" i="21"/>
  <c r="F18" i="21"/>
  <c r="I17" i="21"/>
  <c r="H17" i="21"/>
  <c r="F17" i="21"/>
  <c r="L16" i="21"/>
  <c r="K16" i="21"/>
  <c r="J16" i="21"/>
  <c r="I16" i="21"/>
  <c r="I34" i="21" s="1"/>
  <c r="H16" i="21"/>
  <c r="H34" i="21" s="1"/>
  <c r="F16" i="21"/>
  <c r="F52" i="20"/>
  <c r="E52" i="20"/>
  <c r="I33" i="20"/>
  <c r="H33" i="20"/>
  <c r="F33" i="20"/>
  <c r="I32" i="20"/>
  <c r="H32" i="20"/>
  <c r="F32" i="20"/>
  <c r="I31" i="20"/>
  <c r="H31" i="20"/>
  <c r="F31" i="20"/>
  <c r="I30" i="20"/>
  <c r="H30" i="20"/>
  <c r="F30" i="20"/>
  <c r="I29" i="20"/>
  <c r="H29" i="20"/>
  <c r="F29" i="20"/>
  <c r="I28" i="20"/>
  <c r="H28" i="20"/>
  <c r="F28" i="20"/>
  <c r="I27" i="20"/>
  <c r="H27" i="20"/>
  <c r="F27" i="20"/>
  <c r="I26" i="20"/>
  <c r="H26" i="20"/>
  <c r="F26" i="20"/>
  <c r="I25" i="20"/>
  <c r="H25" i="20"/>
  <c r="F25" i="20"/>
  <c r="I24" i="20"/>
  <c r="H24" i="20"/>
  <c r="F24" i="20"/>
  <c r="I23" i="20"/>
  <c r="H23" i="20"/>
  <c r="F23" i="20"/>
  <c r="I22" i="20"/>
  <c r="H22" i="20"/>
  <c r="F22" i="20"/>
  <c r="I21" i="20"/>
  <c r="H21" i="20"/>
  <c r="F21" i="20"/>
  <c r="I20" i="20"/>
  <c r="H20" i="20"/>
  <c r="F20" i="20"/>
  <c r="I19" i="20"/>
  <c r="H19" i="20"/>
  <c r="F19" i="20"/>
  <c r="I18" i="20"/>
  <c r="H18" i="20"/>
  <c r="F18" i="20"/>
  <c r="I17" i="20"/>
  <c r="H17" i="20"/>
  <c r="F17" i="20"/>
  <c r="L16" i="20"/>
  <c r="K16" i="20"/>
  <c r="J16" i="20"/>
  <c r="I16" i="20"/>
  <c r="I34" i="20" s="1"/>
  <c r="H16" i="20"/>
  <c r="H34" i="20" s="1"/>
  <c r="F16" i="20"/>
  <c r="F52" i="19"/>
  <c r="E52" i="19"/>
  <c r="I33" i="19"/>
  <c r="H33" i="19"/>
  <c r="F33" i="19"/>
  <c r="I32" i="19"/>
  <c r="H32" i="19"/>
  <c r="F32" i="19"/>
  <c r="I31" i="19"/>
  <c r="H31" i="19"/>
  <c r="F31" i="19"/>
  <c r="I30" i="19"/>
  <c r="H30" i="19"/>
  <c r="F30" i="19"/>
  <c r="I29" i="19"/>
  <c r="H29" i="19"/>
  <c r="F29" i="19"/>
  <c r="I28" i="19"/>
  <c r="H28" i="19"/>
  <c r="F28" i="19"/>
  <c r="I27" i="19"/>
  <c r="H27" i="19"/>
  <c r="F27" i="19"/>
  <c r="I26" i="19"/>
  <c r="H26" i="19"/>
  <c r="F26" i="19"/>
  <c r="I25" i="19"/>
  <c r="H25" i="19"/>
  <c r="F25" i="19"/>
  <c r="I24" i="19"/>
  <c r="H24" i="19"/>
  <c r="F24" i="19"/>
  <c r="I23" i="19"/>
  <c r="H23" i="19"/>
  <c r="F23" i="19"/>
  <c r="I22" i="19"/>
  <c r="H22" i="19"/>
  <c r="F22" i="19"/>
  <c r="I21" i="19"/>
  <c r="H21" i="19"/>
  <c r="F21" i="19"/>
  <c r="I20" i="19"/>
  <c r="H20" i="19"/>
  <c r="F20" i="19"/>
  <c r="I19" i="19"/>
  <c r="H19" i="19"/>
  <c r="F19" i="19"/>
  <c r="I18" i="19"/>
  <c r="H18" i="19"/>
  <c r="F18" i="19"/>
  <c r="I17" i="19"/>
  <c r="H17" i="19"/>
  <c r="F17" i="19"/>
  <c r="L16" i="19"/>
  <c r="K16" i="19"/>
  <c r="J16" i="19"/>
  <c r="I16" i="19"/>
  <c r="I34" i="19" s="1"/>
  <c r="H16" i="19"/>
  <c r="H34" i="19" s="1"/>
  <c r="F16" i="19"/>
  <c r="F52" i="17"/>
  <c r="E52" i="17"/>
  <c r="I33" i="17"/>
  <c r="H33" i="17"/>
  <c r="F33" i="17"/>
  <c r="I32" i="17"/>
  <c r="H32" i="17"/>
  <c r="F32" i="17"/>
  <c r="I31" i="17"/>
  <c r="H31" i="17"/>
  <c r="F31" i="17"/>
  <c r="I30" i="17"/>
  <c r="H30" i="17"/>
  <c r="F30" i="17"/>
  <c r="I29" i="17"/>
  <c r="H29" i="17"/>
  <c r="F29" i="17"/>
  <c r="I28" i="17"/>
  <c r="H28" i="17"/>
  <c r="F28" i="17"/>
  <c r="I27" i="17"/>
  <c r="H27" i="17"/>
  <c r="F27" i="17"/>
  <c r="I26" i="17"/>
  <c r="H26" i="17"/>
  <c r="F26" i="17"/>
  <c r="I25" i="17"/>
  <c r="H25" i="17"/>
  <c r="F25" i="17"/>
  <c r="I24" i="17"/>
  <c r="H24" i="17"/>
  <c r="F24" i="17"/>
  <c r="I23" i="17"/>
  <c r="H23" i="17"/>
  <c r="F23" i="17"/>
  <c r="I22" i="17"/>
  <c r="H22" i="17"/>
  <c r="F22" i="17"/>
  <c r="I21" i="17"/>
  <c r="H21" i="17"/>
  <c r="F21" i="17"/>
  <c r="I20" i="17"/>
  <c r="H20" i="17"/>
  <c r="F20" i="17"/>
  <c r="I19" i="17"/>
  <c r="H19" i="17"/>
  <c r="F19" i="17"/>
  <c r="I18" i="17"/>
  <c r="H18" i="17"/>
  <c r="F18" i="17"/>
  <c r="I17" i="17"/>
  <c r="H17" i="17"/>
  <c r="F17" i="17"/>
  <c r="L16" i="17"/>
  <c r="K16" i="17"/>
  <c r="J16" i="17"/>
  <c r="I16" i="17"/>
  <c r="I34" i="17" s="1"/>
  <c r="H16" i="17"/>
  <c r="H34" i="17" s="1"/>
  <c r="F16" i="17"/>
  <c r="F52" i="16"/>
  <c r="E52" i="16"/>
  <c r="I33" i="16"/>
  <c r="H33" i="16"/>
  <c r="F33" i="16"/>
  <c r="I32" i="16"/>
  <c r="H32" i="16"/>
  <c r="F32" i="16"/>
  <c r="I31" i="16"/>
  <c r="H31" i="16"/>
  <c r="F31" i="16"/>
  <c r="I30" i="16"/>
  <c r="H30" i="16"/>
  <c r="F30" i="16"/>
  <c r="I29" i="16"/>
  <c r="H29" i="16"/>
  <c r="F29" i="16"/>
  <c r="I28" i="16"/>
  <c r="H28" i="16"/>
  <c r="F28" i="16"/>
  <c r="I27" i="16"/>
  <c r="H27" i="16"/>
  <c r="F27" i="16"/>
  <c r="I26" i="16"/>
  <c r="H26" i="16"/>
  <c r="F26" i="16"/>
  <c r="I25" i="16"/>
  <c r="H25" i="16"/>
  <c r="F25" i="16"/>
  <c r="I24" i="16"/>
  <c r="H24" i="16"/>
  <c r="F24" i="16"/>
  <c r="I23" i="16"/>
  <c r="H23" i="16"/>
  <c r="F23" i="16"/>
  <c r="I22" i="16"/>
  <c r="H22" i="16"/>
  <c r="F22" i="16"/>
  <c r="I21" i="16"/>
  <c r="H21" i="16"/>
  <c r="F21" i="16"/>
  <c r="I20" i="16"/>
  <c r="H20" i="16"/>
  <c r="F20" i="16"/>
  <c r="I19" i="16"/>
  <c r="H19" i="16"/>
  <c r="F19" i="16"/>
  <c r="I18" i="16"/>
  <c r="H18" i="16"/>
  <c r="F18" i="16"/>
  <c r="I17" i="16"/>
  <c r="H17" i="16"/>
  <c r="F17" i="16"/>
  <c r="L16" i="16"/>
  <c r="K16" i="16"/>
  <c r="J16" i="16"/>
  <c r="I16" i="16"/>
  <c r="I34" i="16" s="1"/>
  <c r="H16" i="16"/>
  <c r="H34" i="16" s="1"/>
  <c r="F16" i="16"/>
  <c r="F52" i="15"/>
  <c r="E52" i="15"/>
  <c r="I33" i="15"/>
  <c r="H33" i="15"/>
  <c r="F33" i="15"/>
  <c r="I32" i="15"/>
  <c r="H32" i="15"/>
  <c r="F32" i="15"/>
  <c r="I31" i="15"/>
  <c r="H31" i="15"/>
  <c r="F31" i="15"/>
  <c r="I30" i="15"/>
  <c r="H30" i="15"/>
  <c r="F30" i="15"/>
  <c r="I29" i="15"/>
  <c r="H29" i="15"/>
  <c r="F29" i="15"/>
  <c r="I28" i="15"/>
  <c r="H28" i="15"/>
  <c r="F28" i="15"/>
  <c r="I27" i="15"/>
  <c r="H27" i="15"/>
  <c r="F27" i="15"/>
  <c r="I26" i="15"/>
  <c r="H26" i="15"/>
  <c r="F26" i="15"/>
  <c r="I25" i="15"/>
  <c r="H25" i="15"/>
  <c r="F25" i="15"/>
  <c r="I24" i="15"/>
  <c r="H24" i="15"/>
  <c r="F24" i="15"/>
  <c r="I23" i="15"/>
  <c r="H23" i="15"/>
  <c r="F23" i="15"/>
  <c r="I22" i="15"/>
  <c r="H22" i="15"/>
  <c r="F22" i="15"/>
  <c r="I21" i="15"/>
  <c r="H21" i="15"/>
  <c r="F21" i="15"/>
  <c r="I20" i="15"/>
  <c r="H20" i="15"/>
  <c r="F20" i="15"/>
  <c r="I19" i="15"/>
  <c r="H19" i="15"/>
  <c r="F19" i="15"/>
  <c r="I18" i="15"/>
  <c r="H18" i="15"/>
  <c r="F18" i="15"/>
  <c r="I17" i="15"/>
  <c r="H17" i="15"/>
  <c r="F17" i="15"/>
  <c r="L16" i="15"/>
  <c r="K16" i="15"/>
  <c r="J16" i="15"/>
  <c r="I16" i="15"/>
  <c r="I34" i="15" s="1"/>
  <c r="H16" i="15"/>
  <c r="H34" i="15" s="1"/>
  <c r="F16" i="15"/>
  <c r="F52" i="14"/>
  <c r="E52" i="14"/>
  <c r="I33" i="14"/>
  <c r="H33" i="14"/>
  <c r="F33" i="14"/>
  <c r="I32" i="14"/>
  <c r="H32" i="14"/>
  <c r="F32" i="14"/>
  <c r="I31" i="14"/>
  <c r="H31" i="14"/>
  <c r="F31" i="14"/>
  <c r="I30" i="14"/>
  <c r="H30" i="14"/>
  <c r="F30" i="14"/>
  <c r="I29" i="14"/>
  <c r="H29" i="14"/>
  <c r="F29" i="14"/>
  <c r="I28" i="14"/>
  <c r="H28" i="14"/>
  <c r="F28" i="14"/>
  <c r="I27" i="14"/>
  <c r="H27" i="14"/>
  <c r="F27" i="14"/>
  <c r="I26" i="14"/>
  <c r="H26" i="14"/>
  <c r="F26" i="14"/>
  <c r="I25" i="14"/>
  <c r="H25" i="14"/>
  <c r="F25" i="14"/>
  <c r="I24" i="14"/>
  <c r="H24" i="14"/>
  <c r="F24" i="14"/>
  <c r="I23" i="14"/>
  <c r="H23" i="14"/>
  <c r="F23" i="14"/>
  <c r="I22" i="14"/>
  <c r="H22" i="14"/>
  <c r="F22" i="14"/>
  <c r="I21" i="14"/>
  <c r="H21" i="14"/>
  <c r="F21" i="14"/>
  <c r="I20" i="14"/>
  <c r="H20" i="14"/>
  <c r="F20" i="14"/>
  <c r="I19" i="14"/>
  <c r="H19" i="14"/>
  <c r="F19" i="14"/>
  <c r="I18" i="14"/>
  <c r="H18" i="14"/>
  <c r="F18" i="14"/>
  <c r="I17" i="14"/>
  <c r="H17" i="14"/>
  <c r="F17" i="14"/>
  <c r="L16" i="14"/>
  <c r="K16" i="14"/>
  <c r="J16" i="14"/>
  <c r="I16" i="14"/>
  <c r="I34" i="14" s="1"/>
  <c r="H16" i="14"/>
  <c r="H34" i="14" s="1"/>
  <c r="F16" i="14"/>
  <c r="F52" i="13"/>
  <c r="E52" i="13"/>
  <c r="I33" i="13"/>
  <c r="H33" i="13"/>
  <c r="F33" i="13"/>
  <c r="I32" i="13"/>
  <c r="H32" i="13"/>
  <c r="F32" i="13"/>
  <c r="I31" i="13"/>
  <c r="H31" i="13"/>
  <c r="F31" i="13"/>
  <c r="I30" i="13"/>
  <c r="H30" i="13"/>
  <c r="F30" i="13"/>
  <c r="I29" i="13"/>
  <c r="H29" i="13"/>
  <c r="F29" i="13"/>
  <c r="I28" i="13"/>
  <c r="H28" i="13"/>
  <c r="F28" i="13"/>
  <c r="I27" i="13"/>
  <c r="H27" i="13"/>
  <c r="F27" i="13"/>
  <c r="I26" i="13"/>
  <c r="H26" i="13"/>
  <c r="F26" i="13"/>
  <c r="I25" i="13"/>
  <c r="H25" i="13"/>
  <c r="F25" i="13"/>
  <c r="I24" i="13"/>
  <c r="H24" i="13"/>
  <c r="F24" i="13"/>
  <c r="I23" i="13"/>
  <c r="H23" i="13"/>
  <c r="F23" i="13"/>
  <c r="I22" i="13"/>
  <c r="H22" i="13"/>
  <c r="F22" i="13"/>
  <c r="I21" i="13"/>
  <c r="H21" i="13"/>
  <c r="F21" i="13"/>
  <c r="I20" i="13"/>
  <c r="H20" i="13"/>
  <c r="F20" i="13"/>
  <c r="I19" i="13"/>
  <c r="H19" i="13"/>
  <c r="F19" i="13"/>
  <c r="I18" i="13"/>
  <c r="H18" i="13"/>
  <c r="F18" i="13"/>
  <c r="I17" i="13"/>
  <c r="H17" i="13"/>
  <c r="F17" i="13"/>
  <c r="L16" i="13"/>
  <c r="K16" i="13"/>
  <c r="J16" i="13"/>
  <c r="I16" i="13"/>
  <c r="I34" i="13" s="1"/>
  <c r="H16" i="13"/>
  <c r="H34" i="13" s="1"/>
  <c r="F16" i="13"/>
  <c r="F52" i="12"/>
  <c r="E52" i="12"/>
  <c r="I33" i="12"/>
  <c r="H33" i="12"/>
  <c r="F33" i="12"/>
  <c r="I32" i="12"/>
  <c r="H32" i="12"/>
  <c r="F32" i="12"/>
  <c r="I31" i="12"/>
  <c r="H31" i="12"/>
  <c r="F31" i="12"/>
  <c r="I30" i="12"/>
  <c r="H30" i="12"/>
  <c r="F30" i="12"/>
  <c r="I29" i="12"/>
  <c r="H29" i="12"/>
  <c r="F29" i="12"/>
  <c r="I28" i="12"/>
  <c r="H28" i="12"/>
  <c r="F28" i="12"/>
  <c r="I27" i="12"/>
  <c r="H27" i="12"/>
  <c r="F27" i="12"/>
  <c r="I26" i="12"/>
  <c r="H26" i="12"/>
  <c r="F26" i="12"/>
  <c r="I25" i="12"/>
  <c r="H25" i="12"/>
  <c r="F25" i="12"/>
  <c r="I24" i="12"/>
  <c r="H24" i="12"/>
  <c r="F24" i="12"/>
  <c r="I23" i="12"/>
  <c r="H23" i="12"/>
  <c r="F23" i="12"/>
  <c r="I22" i="12"/>
  <c r="H22" i="12"/>
  <c r="F22" i="12"/>
  <c r="I21" i="12"/>
  <c r="H21" i="12"/>
  <c r="F21" i="12"/>
  <c r="I20" i="12"/>
  <c r="H20" i="12"/>
  <c r="F20" i="12"/>
  <c r="I19" i="12"/>
  <c r="H19" i="12"/>
  <c r="F19" i="12"/>
  <c r="I18" i="12"/>
  <c r="H18" i="12"/>
  <c r="F18" i="12"/>
  <c r="I17" i="12"/>
  <c r="H17" i="12"/>
  <c r="F17" i="12"/>
  <c r="L16" i="12"/>
  <c r="K16" i="12"/>
  <c r="J16" i="12"/>
  <c r="I16" i="12"/>
  <c r="I34" i="12" s="1"/>
  <c r="H16" i="12"/>
  <c r="H34" i="12" s="1"/>
  <c r="F16" i="12"/>
  <c r="F52" i="11"/>
  <c r="E52" i="11"/>
  <c r="I33" i="11"/>
  <c r="H33" i="11"/>
  <c r="F33" i="11"/>
  <c r="I32" i="11"/>
  <c r="H32" i="11"/>
  <c r="F32" i="11"/>
  <c r="I31" i="11"/>
  <c r="H31" i="11"/>
  <c r="F31" i="11"/>
  <c r="I30" i="11"/>
  <c r="H30" i="11"/>
  <c r="F30" i="11"/>
  <c r="I29" i="11"/>
  <c r="H29" i="11"/>
  <c r="F29" i="11"/>
  <c r="I28" i="11"/>
  <c r="H28" i="11"/>
  <c r="F28" i="11"/>
  <c r="I27" i="11"/>
  <c r="H27" i="11"/>
  <c r="F27" i="11"/>
  <c r="I26" i="11"/>
  <c r="H26" i="11"/>
  <c r="F26" i="11"/>
  <c r="I25" i="11"/>
  <c r="H25" i="11"/>
  <c r="F25" i="11"/>
  <c r="I24" i="11"/>
  <c r="H24" i="11"/>
  <c r="F24" i="11"/>
  <c r="I23" i="11"/>
  <c r="H23" i="11"/>
  <c r="F23" i="11"/>
  <c r="I22" i="11"/>
  <c r="H22" i="11"/>
  <c r="F22" i="11"/>
  <c r="I21" i="11"/>
  <c r="H21" i="11"/>
  <c r="F21" i="11"/>
  <c r="I20" i="11"/>
  <c r="H20" i="11"/>
  <c r="F20" i="11"/>
  <c r="I19" i="11"/>
  <c r="H19" i="11"/>
  <c r="F19" i="11"/>
  <c r="I18" i="11"/>
  <c r="H18" i="11"/>
  <c r="F18" i="11"/>
  <c r="I17" i="11"/>
  <c r="H17" i="11"/>
  <c r="F17" i="11"/>
  <c r="L16" i="11"/>
  <c r="K16" i="11"/>
  <c r="J16" i="11"/>
  <c r="I16" i="11"/>
  <c r="I34" i="11" s="1"/>
  <c r="H16" i="11"/>
  <c r="H34" i="11" s="1"/>
  <c r="F16" i="11"/>
  <c r="F52" i="10"/>
  <c r="E52" i="10"/>
  <c r="I33" i="10"/>
  <c r="H33" i="10"/>
  <c r="F33" i="10"/>
  <c r="I32" i="10"/>
  <c r="H32" i="10"/>
  <c r="F32" i="10"/>
  <c r="I31" i="10"/>
  <c r="H31" i="10"/>
  <c r="F31" i="10"/>
  <c r="I30" i="10"/>
  <c r="H30" i="10"/>
  <c r="F30" i="10"/>
  <c r="I29" i="10"/>
  <c r="H29" i="10"/>
  <c r="F29" i="10"/>
  <c r="I28" i="10"/>
  <c r="H28" i="10"/>
  <c r="F28" i="10"/>
  <c r="I27" i="10"/>
  <c r="H27" i="10"/>
  <c r="F27" i="10"/>
  <c r="I26" i="10"/>
  <c r="H26" i="10"/>
  <c r="F26" i="10"/>
  <c r="I25" i="10"/>
  <c r="H25" i="10"/>
  <c r="F25" i="10"/>
  <c r="I24" i="10"/>
  <c r="H24" i="10"/>
  <c r="F24" i="10"/>
  <c r="I23" i="10"/>
  <c r="H23" i="10"/>
  <c r="F23" i="10"/>
  <c r="I22" i="10"/>
  <c r="H22" i="10"/>
  <c r="F22" i="10"/>
  <c r="I21" i="10"/>
  <c r="H21" i="10"/>
  <c r="F21" i="10"/>
  <c r="I20" i="10"/>
  <c r="H20" i="10"/>
  <c r="F20" i="10"/>
  <c r="I19" i="10"/>
  <c r="H19" i="10"/>
  <c r="F19" i="10"/>
  <c r="I18" i="10"/>
  <c r="H18" i="10"/>
  <c r="F18" i="10"/>
  <c r="I17" i="10"/>
  <c r="H17" i="10"/>
  <c r="F17" i="10"/>
  <c r="L16" i="10"/>
  <c r="K16" i="10"/>
  <c r="J16" i="10"/>
  <c r="I16" i="10"/>
  <c r="I34" i="10" s="1"/>
  <c r="H16" i="10"/>
  <c r="H34" i="10" s="1"/>
  <c r="F16" i="10"/>
  <c r="F52" i="9"/>
  <c r="E52" i="9"/>
  <c r="I33" i="9"/>
  <c r="H33" i="9"/>
  <c r="F33" i="9"/>
  <c r="I32" i="9"/>
  <c r="H32" i="9"/>
  <c r="F32" i="9"/>
  <c r="I31" i="9"/>
  <c r="H31" i="9"/>
  <c r="F31" i="9"/>
  <c r="I30" i="9"/>
  <c r="H30" i="9"/>
  <c r="F30" i="9"/>
  <c r="I29" i="9"/>
  <c r="H29" i="9"/>
  <c r="F29" i="9"/>
  <c r="I28" i="9"/>
  <c r="H28" i="9"/>
  <c r="F28" i="9"/>
  <c r="I27" i="9"/>
  <c r="H27" i="9"/>
  <c r="F27" i="9"/>
  <c r="I26" i="9"/>
  <c r="H26" i="9"/>
  <c r="F26" i="9"/>
  <c r="I25" i="9"/>
  <c r="H25" i="9"/>
  <c r="F25" i="9"/>
  <c r="I24" i="9"/>
  <c r="H24" i="9"/>
  <c r="F24" i="9"/>
  <c r="I23" i="9"/>
  <c r="H23" i="9"/>
  <c r="F23" i="9"/>
  <c r="I22" i="9"/>
  <c r="H22" i="9"/>
  <c r="F22" i="9"/>
  <c r="I21" i="9"/>
  <c r="H21" i="9"/>
  <c r="F21" i="9"/>
  <c r="I20" i="9"/>
  <c r="H20" i="9"/>
  <c r="F20" i="9"/>
  <c r="I19" i="9"/>
  <c r="H19" i="9"/>
  <c r="F19" i="9"/>
  <c r="I18" i="9"/>
  <c r="H18" i="9"/>
  <c r="F18" i="9"/>
  <c r="I17" i="9"/>
  <c r="H17" i="9"/>
  <c r="F17" i="9"/>
  <c r="L16" i="9"/>
  <c r="K16" i="9"/>
  <c r="J16" i="9"/>
  <c r="I16" i="9"/>
  <c r="I34" i="9" s="1"/>
  <c r="H16" i="9"/>
  <c r="H34" i="9" s="1"/>
  <c r="F16" i="9"/>
  <c r="F52" i="8"/>
  <c r="E52" i="8"/>
  <c r="I33" i="8"/>
  <c r="H33" i="8"/>
  <c r="F33" i="8"/>
  <c r="I32" i="8"/>
  <c r="H32" i="8"/>
  <c r="F32" i="8"/>
  <c r="I31" i="8"/>
  <c r="H31" i="8"/>
  <c r="F31" i="8"/>
  <c r="I30" i="8"/>
  <c r="H30" i="8"/>
  <c r="F30" i="8"/>
  <c r="I29" i="8"/>
  <c r="H29" i="8"/>
  <c r="F29" i="8"/>
  <c r="I28" i="8"/>
  <c r="H28" i="8"/>
  <c r="F28" i="8"/>
  <c r="I27" i="8"/>
  <c r="H27" i="8"/>
  <c r="F27" i="8"/>
  <c r="I26" i="8"/>
  <c r="H26" i="8"/>
  <c r="F26" i="8"/>
  <c r="I25" i="8"/>
  <c r="H25" i="8"/>
  <c r="F25" i="8"/>
  <c r="I24" i="8"/>
  <c r="H24" i="8"/>
  <c r="F24" i="8"/>
  <c r="I23" i="8"/>
  <c r="H23" i="8"/>
  <c r="F23" i="8"/>
  <c r="I22" i="8"/>
  <c r="H22" i="8"/>
  <c r="F22" i="8"/>
  <c r="I21" i="8"/>
  <c r="H21" i="8"/>
  <c r="F21" i="8"/>
  <c r="I20" i="8"/>
  <c r="H20" i="8"/>
  <c r="F20" i="8"/>
  <c r="I19" i="8"/>
  <c r="H19" i="8"/>
  <c r="F19" i="8"/>
  <c r="I18" i="8"/>
  <c r="H18" i="8"/>
  <c r="F18" i="8"/>
  <c r="I17" i="8"/>
  <c r="H17" i="8"/>
  <c r="F17" i="8"/>
  <c r="L16" i="8"/>
  <c r="K16" i="8"/>
  <c r="J16" i="8"/>
  <c r="I16" i="8"/>
  <c r="I34" i="8" s="1"/>
  <c r="H16" i="8"/>
  <c r="H34" i="8" s="1"/>
  <c r="F16" i="8"/>
  <c r="F52" i="7"/>
  <c r="E52" i="7"/>
  <c r="I33" i="7"/>
  <c r="H33" i="7"/>
  <c r="F33" i="7"/>
  <c r="I32" i="7"/>
  <c r="H32" i="7"/>
  <c r="F32" i="7"/>
  <c r="I31" i="7"/>
  <c r="H31" i="7"/>
  <c r="F31" i="7"/>
  <c r="I30" i="7"/>
  <c r="H30" i="7"/>
  <c r="F30" i="7"/>
  <c r="I29" i="7"/>
  <c r="H29" i="7"/>
  <c r="F29" i="7"/>
  <c r="I28" i="7"/>
  <c r="H28" i="7"/>
  <c r="F28" i="7"/>
  <c r="I27" i="7"/>
  <c r="H27" i="7"/>
  <c r="F27" i="7"/>
  <c r="I26" i="7"/>
  <c r="H26" i="7"/>
  <c r="F26" i="7"/>
  <c r="I25" i="7"/>
  <c r="H25" i="7"/>
  <c r="F25" i="7"/>
  <c r="I24" i="7"/>
  <c r="H24" i="7"/>
  <c r="F24" i="7"/>
  <c r="I23" i="7"/>
  <c r="H23" i="7"/>
  <c r="F23" i="7"/>
  <c r="I22" i="7"/>
  <c r="H22" i="7"/>
  <c r="F22" i="7"/>
  <c r="I21" i="7"/>
  <c r="H21" i="7"/>
  <c r="F21" i="7"/>
  <c r="I20" i="7"/>
  <c r="H20" i="7"/>
  <c r="F20" i="7"/>
  <c r="I19" i="7"/>
  <c r="H19" i="7"/>
  <c r="F19" i="7"/>
  <c r="I18" i="7"/>
  <c r="H18" i="7"/>
  <c r="F18" i="7"/>
  <c r="I17" i="7"/>
  <c r="H17" i="7"/>
  <c r="F17" i="7"/>
  <c r="L16" i="7"/>
  <c r="K16" i="7"/>
  <c r="J16" i="7"/>
  <c r="I16" i="7"/>
  <c r="I34" i="7" s="1"/>
  <c r="H16" i="7"/>
  <c r="H34" i="7" s="1"/>
  <c r="F16" i="7"/>
  <c r="F52" i="6"/>
  <c r="E52" i="6"/>
  <c r="I33" i="6"/>
  <c r="H33" i="6"/>
  <c r="F33" i="6"/>
  <c r="I32" i="6"/>
  <c r="H32" i="6"/>
  <c r="F32" i="6"/>
  <c r="I31" i="6"/>
  <c r="H31" i="6"/>
  <c r="F31" i="6"/>
  <c r="I30" i="6"/>
  <c r="H30" i="6"/>
  <c r="F30" i="6"/>
  <c r="I29" i="6"/>
  <c r="H29" i="6"/>
  <c r="F29" i="6"/>
  <c r="I28" i="6"/>
  <c r="H28" i="6"/>
  <c r="F28" i="6"/>
  <c r="I27" i="6"/>
  <c r="H27" i="6"/>
  <c r="F27" i="6"/>
  <c r="I26" i="6"/>
  <c r="H26" i="6"/>
  <c r="F26" i="6"/>
  <c r="I25" i="6"/>
  <c r="H25" i="6"/>
  <c r="F25" i="6"/>
  <c r="I24" i="6"/>
  <c r="H24" i="6"/>
  <c r="F24" i="6"/>
  <c r="I23" i="6"/>
  <c r="H23" i="6"/>
  <c r="F23" i="6"/>
  <c r="I22" i="6"/>
  <c r="H22" i="6"/>
  <c r="F22" i="6"/>
  <c r="I21" i="6"/>
  <c r="H21" i="6"/>
  <c r="F21" i="6"/>
  <c r="I20" i="6"/>
  <c r="H20" i="6"/>
  <c r="F20" i="6"/>
  <c r="I19" i="6"/>
  <c r="H19" i="6"/>
  <c r="F19" i="6"/>
  <c r="I18" i="6"/>
  <c r="H18" i="6"/>
  <c r="F18" i="6"/>
  <c r="I17" i="6"/>
  <c r="H17" i="6"/>
  <c r="F17" i="6"/>
  <c r="L16" i="6"/>
  <c r="K16" i="6"/>
  <c r="J16" i="6"/>
  <c r="I16" i="6"/>
  <c r="I34" i="6" s="1"/>
  <c r="H16" i="6"/>
  <c r="H34" i="6" s="1"/>
  <c r="F16" i="6"/>
  <c r="F52" i="5"/>
  <c r="E52" i="5"/>
  <c r="I33" i="5"/>
  <c r="H33" i="5"/>
  <c r="F33" i="5"/>
  <c r="I32" i="5"/>
  <c r="H32" i="5"/>
  <c r="F32" i="5"/>
  <c r="I31" i="5"/>
  <c r="H31" i="5"/>
  <c r="F31" i="5"/>
  <c r="I30" i="5"/>
  <c r="H30" i="5"/>
  <c r="F30" i="5"/>
  <c r="I29" i="5"/>
  <c r="H29" i="5"/>
  <c r="F29" i="5"/>
  <c r="I28" i="5"/>
  <c r="H28" i="5"/>
  <c r="F28" i="5"/>
  <c r="I27" i="5"/>
  <c r="H27" i="5"/>
  <c r="F27" i="5"/>
  <c r="I26" i="5"/>
  <c r="H26" i="5"/>
  <c r="F26" i="5"/>
  <c r="I25" i="5"/>
  <c r="H25" i="5"/>
  <c r="F25" i="5"/>
  <c r="I24" i="5"/>
  <c r="H24" i="5"/>
  <c r="F24" i="5"/>
  <c r="I23" i="5"/>
  <c r="H23" i="5"/>
  <c r="F23" i="5"/>
  <c r="I22" i="5"/>
  <c r="H22" i="5"/>
  <c r="F22" i="5"/>
  <c r="I21" i="5"/>
  <c r="H21" i="5"/>
  <c r="F21" i="5"/>
  <c r="I20" i="5"/>
  <c r="H20" i="5"/>
  <c r="F20" i="5"/>
  <c r="I19" i="5"/>
  <c r="H19" i="5"/>
  <c r="F19" i="5"/>
  <c r="I18" i="5"/>
  <c r="H18" i="5"/>
  <c r="F18" i="5"/>
  <c r="I17" i="5"/>
  <c r="H17" i="5"/>
  <c r="F17" i="5"/>
  <c r="L16" i="5"/>
  <c r="K16" i="5"/>
  <c r="J16" i="5"/>
  <c r="I16" i="5"/>
  <c r="I34" i="5" s="1"/>
  <c r="H16" i="5"/>
  <c r="H34" i="5" s="1"/>
  <c r="F16" i="5"/>
  <c r="F52" i="4"/>
  <c r="E52" i="4"/>
  <c r="I33" i="4"/>
  <c r="H33" i="4"/>
  <c r="F33" i="4"/>
  <c r="I32" i="4"/>
  <c r="H32" i="4"/>
  <c r="F32" i="4"/>
  <c r="I31" i="4"/>
  <c r="H31" i="4"/>
  <c r="F31" i="4"/>
  <c r="I30" i="4"/>
  <c r="H30" i="4"/>
  <c r="F30" i="4"/>
  <c r="I29" i="4"/>
  <c r="H29" i="4"/>
  <c r="F29" i="4"/>
  <c r="I28" i="4"/>
  <c r="H28" i="4"/>
  <c r="F28" i="4"/>
  <c r="I27" i="4"/>
  <c r="H27" i="4"/>
  <c r="F27" i="4"/>
  <c r="I26" i="4"/>
  <c r="H26" i="4"/>
  <c r="F26" i="4"/>
  <c r="I25" i="4"/>
  <c r="H25" i="4"/>
  <c r="F25" i="4"/>
  <c r="I24" i="4"/>
  <c r="H24" i="4"/>
  <c r="F24" i="4"/>
  <c r="I23" i="4"/>
  <c r="H23" i="4"/>
  <c r="F23" i="4"/>
  <c r="I22" i="4"/>
  <c r="H22" i="4"/>
  <c r="F22" i="4"/>
  <c r="I21" i="4"/>
  <c r="H21" i="4"/>
  <c r="F21" i="4"/>
  <c r="I20" i="4"/>
  <c r="H20" i="4"/>
  <c r="F20" i="4"/>
  <c r="I19" i="4"/>
  <c r="H19" i="4"/>
  <c r="F19" i="4"/>
  <c r="I18" i="4"/>
  <c r="H18" i="4"/>
  <c r="F18" i="4"/>
  <c r="I17" i="4"/>
  <c r="H17" i="4"/>
  <c r="F17" i="4"/>
  <c r="L16" i="4"/>
  <c r="K16" i="4"/>
  <c r="J16" i="4"/>
  <c r="I16" i="4"/>
  <c r="I34" i="4" s="1"/>
  <c r="H16" i="4"/>
  <c r="H34" i="4" s="1"/>
  <c r="F16" i="4"/>
  <c r="F52" i="3"/>
  <c r="E52" i="3"/>
  <c r="I33" i="3"/>
  <c r="H33" i="3"/>
  <c r="F33" i="3"/>
  <c r="I32" i="3"/>
  <c r="H32" i="3"/>
  <c r="F32" i="3"/>
  <c r="I31" i="3"/>
  <c r="H31" i="3"/>
  <c r="F31" i="3"/>
  <c r="I30" i="3"/>
  <c r="H30" i="3"/>
  <c r="F30" i="3"/>
  <c r="I29" i="3"/>
  <c r="H29" i="3"/>
  <c r="F29" i="3"/>
  <c r="I28" i="3"/>
  <c r="H28" i="3"/>
  <c r="F28" i="3"/>
  <c r="I27" i="3"/>
  <c r="H27" i="3"/>
  <c r="F27" i="3"/>
  <c r="I26" i="3"/>
  <c r="H26" i="3"/>
  <c r="F26" i="3"/>
  <c r="I25" i="3"/>
  <c r="H25" i="3"/>
  <c r="F25" i="3"/>
  <c r="I24" i="3"/>
  <c r="H24" i="3"/>
  <c r="F24" i="3"/>
  <c r="I23" i="3"/>
  <c r="H23" i="3"/>
  <c r="F23" i="3"/>
  <c r="I22" i="3"/>
  <c r="H22" i="3"/>
  <c r="F22" i="3"/>
  <c r="I21" i="3"/>
  <c r="H21" i="3"/>
  <c r="F21" i="3"/>
  <c r="I20" i="3"/>
  <c r="H20" i="3"/>
  <c r="F20" i="3"/>
  <c r="I19" i="3"/>
  <c r="H19" i="3"/>
  <c r="F19" i="3"/>
  <c r="I18" i="3"/>
  <c r="H18" i="3"/>
  <c r="F18" i="3"/>
  <c r="I17" i="3"/>
  <c r="H17" i="3"/>
  <c r="F17" i="3"/>
  <c r="L16" i="3"/>
  <c r="K16" i="3"/>
  <c r="J16" i="3"/>
  <c r="I16" i="3"/>
  <c r="I34" i="3" s="1"/>
  <c r="H16" i="3"/>
  <c r="H34" i="3" s="1"/>
  <c r="F16" i="3"/>
  <c r="F16" i="1"/>
  <c r="H16" i="1" s="1"/>
  <c r="I16" i="1" s="1"/>
  <c r="I34" i="1" s="1"/>
  <c r="K16" i="1"/>
  <c r="L16" i="1" s="1"/>
  <c r="J16" i="1" l="1"/>
  <c r="F17" i="1" l="1"/>
  <c r="H17" i="1"/>
  <c r="I17" i="1"/>
  <c r="F18" i="1"/>
  <c r="H18" i="1"/>
  <c r="I18" i="1"/>
  <c r="F19" i="1"/>
  <c r="H19" i="1"/>
  <c r="I19" i="1"/>
  <c r="F20" i="1"/>
  <c r="H20" i="1"/>
  <c r="I20" i="1"/>
  <c r="F21" i="1"/>
  <c r="H21" i="1"/>
  <c r="I21" i="1"/>
  <c r="F22" i="1"/>
  <c r="H22" i="1"/>
  <c r="I22" i="1"/>
  <c r="F23" i="1"/>
  <c r="H23" i="1"/>
  <c r="I23" i="1"/>
  <c r="F24" i="1"/>
  <c r="H24" i="1"/>
  <c r="I24" i="1"/>
  <c r="F25" i="1"/>
  <c r="H25" i="1"/>
  <c r="I25" i="1"/>
  <c r="F26" i="1"/>
  <c r="H26" i="1"/>
  <c r="I26" i="1"/>
  <c r="F27" i="1"/>
  <c r="H27" i="1"/>
  <c r="I27" i="1"/>
  <c r="F28" i="1"/>
  <c r="H28" i="1"/>
  <c r="I28" i="1"/>
  <c r="F29" i="1"/>
  <c r="H29" i="1"/>
  <c r="I29" i="1"/>
  <c r="F30" i="1"/>
  <c r="H30" i="1"/>
  <c r="I30" i="1"/>
  <c r="F31" i="1"/>
  <c r="H31" i="1"/>
  <c r="I31" i="1"/>
  <c r="F32" i="1"/>
  <c r="H32" i="1"/>
  <c r="I32" i="1"/>
  <c r="F33" i="1"/>
  <c r="H33" i="1"/>
  <c r="I33" i="1"/>
  <c r="F52" i="1"/>
  <c r="E52" i="1"/>
  <c r="H34" i="1" l="1"/>
</calcChain>
</file>

<file path=xl/comments1.xml><?xml version="1.0" encoding="utf-8"?>
<comments xmlns="http://schemas.openxmlformats.org/spreadsheetml/2006/main">
  <authors>
    <author>SOLLIET MARION (DRSM PACA-CORSE)</author>
  </authors>
  <commentList>
    <comment ref="F3" authorId="0">
      <text>
        <r>
          <rPr>
            <b/>
            <sz val="9"/>
            <color indexed="81"/>
            <rFont val="Tahoma"/>
            <family val="2"/>
          </rPr>
          <t>OBLIGATOIRE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3" authorId="0">
      <text>
        <r>
          <rPr>
            <sz val="9"/>
            <color indexed="81"/>
            <rFont val="Tahoma"/>
            <family val="2"/>
          </rPr>
          <t>De 1 à 9
1 le plus priortaire
8 le moins prioritaire
9 Non déployée</t>
        </r>
      </text>
    </comment>
    <comment ref="B16" authorId="0">
      <text>
        <r>
          <rPr>
            <sz val="9"/>
            <color indexed="81"/>
            <rFont val="Tahoma"/>
            <family val="2"/>
          </rPr>
          <t xml:space="preserve">reliquat des impressions et mises sous plis des télétravailleurs à faire - volume variable en fonction du nombre de télétravailleurs
</t>
        </r>
      </text>
    </comment>
    <comment ref="B19" authorId="0">
      <text>
        <r>
          <rPr>
            <b/>
            <sz val="9"/>
            <color indexed="81"/>
            <rFont val="Tahoma"/>
            <family val="2"/>
          </rPr>
          <t>lundi et vendredi</t>
        </r>
        <r>
          <rPr>
            <sz val="9"/>
            <color indexed="81"/>
            <rFont val="Tahoma"/>
            <family val="2"/>
          </rPr>
          <t xml:space="preserve">
suivi à partir tableau excel - verif Diadème +/- réédition demande BS (hors EMS)
TB_Suivi relances- sous @courrier_à_traiter_N3</t>
        </r>
      </text>
    </comment>
    <comment ref="B20" authorId="0">
      <text>
        <r>
          <rPr>
            <sz val="9"/>
            <color indexed="81"/>
            <rFont val="Tahoma"/>
            <family val="2"/>
          </rPr>
          <t xml:space="preserve">report de convocation, demande de mutation de dossiers … 
</t>
        </r>
      </text>
    </comment>
    <comment ref="B21" authorId="0">
      <text>
        <r>
          <rPr>
            <sz val="9"/>
            <color indexed="81"/>
            <rFont val="Tahoma"/>
            <family val="2"/>
          </rPr>
          <t>UGM 112 - 122 - 132 - 142</t>
        </r>
      </text>
    </comment>
    <comment ref="B22" authorId="0">
      <text>
        <r>
          <rPr>
            <sz val="9"/>
            <color indexed="81"/>
            <rFont val="Tahoma"/>
            <family val="2"/>
          </rPr>
          <t>Avec traitement du dossier Hippocrate</t>
        </r>
      </text>
    </comment>
    <comment ref="B24" authorId="0">
      <text>
        <r>
          <rPr>
            <sz val="9"/>
            <color indexed="81"/>
            <rFont val="Tahoma"/>
            <family val="2"/>
          </rPr>
          <t>+  à gérer par lots technicien</t>
        </r>
      </text>
    </comment>
    <comment ref="B25" authorId="0">
      <text>
        <r>
          <rPr>
            <sz val="9"/>
            <color indexed="81"/>
            <rFont val="Tahoma"/>
            <family val="2"/>
          </rPr>
          <t>IP / INVAL / INAP</t>
        </r>
      </text>
    </comment>
    <comment ref="B27" authorId="0">
      <text>
        <r>
          <rPr>
            <sz val="9"/>
            <color indexed="81"/>
            <rFont val="Tahoma"/>
            <family val="2"/>
          </rPr>
          <t>EXTRACTION BOAAT</t>
        </r>
      </text>
    </comment>
    <comment ref="B30" authorId="0">
      <text>
        <r>
          <rPr>
            <sz val="9"/>
            <color indexed="81"/>
            <rFont val="Tahoma"/>
            <family val="2"/>
          </rPr>
          <t>2h par jour sauf le jeudi
(UTAA 130 et 140 : 
Françoise :lundi et mardi, Fred: merc et vend)</t>
        </r>
      </text>
    </comment>
    <comment ref="B31" authorId="0">
      <text>
        <r>
          <rPr>
            <sz val="9"/>
            <color indexed="81"/>
            <rFont val="Tahoma"/>
            <family val="2"/>
          </rPr>
          <t>SITE ANTIBES : MERC - VEND
SITE RR : FAIT PAR KD</t>
        </r>
      </text>
    </comment>
    <comment ref="B33" authorId="0">
      <text>
        <r>
          <rPr>
            <sz val="9"/>
            <color indexed="81"/>
            <rFont val="Tahoma"/>
            <family val="2"/>
          </rPr>
          <t>MERCREDI</t>
        </r>
      </text>
    </comment>
  </commentList>
</comments>
</file>

<file path=xl/comments2.xml><?xml version="1.0" encoding="utf-8"?>
<comments xmlns="http://schemas.openxmlformats.org/spreadsheetml/2006/main">
  <authors>
    <author>SOLLIET MARION (DRSM PACA-CORSE)</author>
  </authors>
  <commentList>
    <comment ref="F3" authorId="0">
      <text>
        <r>
          <rPr>
            <b/>
            <sz val="9"/>
            <color indexed="81"/>
            <rFont val="Tahoma"/>
            <family val="2"/>
          </rPr>
          <t>OBLIGATOIRE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3" authorId="0">
      <text>
        <r>
          <rPr>
            <sz val="9"/>
            <color indexed="81"/>
            <rFont val="Tahoma"/>
            <family val="2"/>
          </rPr>
          <t>De 1 à 9
1 le plus priortaire
8 le moins prioritaire
9 Non déployée</t>
        </r>
      </text>
    </comment>
    <comment ref="B16" authorId="0">
      <text>
        <r>
          <rPr>
            <sz val="9"/>
            <color indexed="81"/>
            <rFont val="Tahoma"/>
            <family val="2"/>
          </rPr>
          <t xml:space="preserve">reliquat des impressions et mises sous plis des télétravailleurs à faire - volume variable en fonction du nombre de télétravailleurs
</t>
        </r>
      </text>
    </comment>
    <comment ref="B19" authorId="0">
      <text>
        <r>
          <rPr>
            <b/>
            <sz val="9"/>
            <color indexed="81"/>
            <rFont val="Tahoma"/>
            <family val="2"/>
          </rPr>
          <t>lundi et vendredi</t>
        </r>
        <r>
          <rPr>
            <sz val="9"/>
            <color indexed="81"/>
            <rFont val="Tahoma"/>
            <family val="2"/>
          </rPr>
          <t xml:space="preserve">
suivi à partir tableau excel - verif Diadème +/- réédition demande BS (hors EMS)
TB_Suivi relances- sous @courrier_à_traiter_N3</t>
        </r>
      </text>
    </comment>
    <comment ref="B20" authorId="0">
      <text>
        <r>
          <rPr>
            <sz val="9"/>
            <color indexed="81"/>
            <rFont val="Tahoma"/>
            <family val="2"/>
          </rPr>
          <t xml:space="preserve">report de convocation, demande de mutation de dossiers … 
</t>
        </r>
      </text>
    </comment>
    <comment ref="B21" authorId="0">
      <text>
        <r>
          <rPr>
            <sz val="9"/>
            <color indexed="81"/>
            <rFont val="Tahoma"/>
            <family val="2"/>
          </rPr>
          <t>UGM 112 - 122 - 132 - 142</t>
        </r>
      </text>
    </comment>
    <comment ref="B22" authorId="0">
      <text>
        <r>
          <rPr>
            <sz val="9"/>
            <color indexed="81"/>
            <rFont val="Tahoma"/>
            <family val="2"/>
          </rPr>
          <t>Avec traitement du dossier Hippocrate</t>
        </r>
      </text>
    </comment>
    <comment ref="B24" authorId="0">
      <text>
        <r>
          <rPr>
            <sz val="9"/>
            <color indexed="81"/>
            <rFont val="Tahoma"/>
            <family val="2"/>
          </rPr>
          <t>+  à gérer par lots technicien</t>
        </r>
      </text>
    </comment>
    <comment ref="B25" authorId="0">
      <text>
        <r>
          <rPr>
            <sz val="9"/>
            <color indexed="81"/>
            <rFont val="Tahoma"/>
            <family val="2"/>
          </rPr>
          <t>IP / INVAL / INAP</t>
        </r>
      </text>
    </comment>
    <comment ref="B27" authorId="0">
      <text>
        <r>
          <rPr>
            <sz val="9"/>
            <color indexed="81"/>
            <rFont val="Tahoma"/>
            <family val="2"/>
          </rPr>
          <t>EXTRACTION BOAAT</t>
        </r>
      </text>
    </comment>
    <comment ref="B30" authorId="0">
      <text>
        <r>
          <rPr>
            <sz val="9"/>
            <color indexed="81"/>
            <rFont val="Tahoma"/>
            <family val="2"/>
          </rPr>
          <t>2h par jour sauf le jeudi
(UTAA 130 et 140 : 
Françoise :lundi et mardi, Fred: merc et vend)</t>
        </r>
      </text>
    </comment>
    <comment ref="B31" authorId="0">
      <text>
        <r>
          <rPr>
            <sz val="9"/>
            <color indexed="81"/>
            <rFont val="Tahoma"/>
            <family val="2"/>
          </rPr>
          <t>SITE ANTIBES : MERC - VEND
SITE RR : FAIT PAR KD</t>
        </r>
      </text>
    </comment>
    <comment ref="B33" authorId="0">
      <text>
        <r>
          <rPr>
            <sz val="9"/>
            <color indexed="81"/>
            <rFont val="Tahoma"/>
            <family val="2"/>
          </rPr>
          <t>MERCREDI</t>
        </r>
      </text>
    </comment>
  </commentList>
</comments>
</file>

<file path=xl/comments3.xml><?xml version="1.0" encoding="utf-8"?>
<comments xmlns="http://schemas.openxmlformats.org/spreadsheetml/2006/main">
  <authors>
    <author>SOLLIET MARION (DRSM PACA-CORSE)</author>
  </authors>
  <commentList>
    <comment ref="F3" authorId="0">
      <text>
        <r>
          <rPr>
            <b/>
            <sz val="9"/>
            <color indexed="81"/>
            <rFont val="Tahoma"/>
            <family val="2"/>
          </rPr>
          <t>OBLIGATOIRE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3" authorId="0">
      <text>
        <r>
          <rPr>
            <sz val="9"/>
            <color indexed="81"/>
            <rFont val="Tahoma"/>
            <family val="2"/>
          </rPr>
          <t>De 1 à 9
1 le plus priortaire
8 le moins prioritaire
9 Non déployée</t>
        </r>
      </text>
    </comment>
    <comment ref="B16" authorId="0">
      <text>
        <r>
          <rPr>
            <sz val="9"/>
            <color indexed="81"/>
            <rFont val="Tahoma"/>
            <family val="2"/>
          </rPr>
          <t xml:space="preserve">reliquat des impressions et mises sous plis des télétravailleurs à faire - volume variable en fonction du nombre de télétravailleurs
</t>
        </r>
      </text>
    </comment>
    <comment ref="B19" authorId="0">
      <text>
        <r>
          <rPr>
            <b/>
            <sz val="9"/>
            <color indexed="81"/>
            <rFont val="Tahoma"/>
            <family val="2"/>
          </rPr>
          <t>lundi et vendredi</t>
        </r>
        <r>
          <rPr>
            <sz val="9"/>
            <color indexed="81"/>
            <rFont val="Tahoma"/>
            <family val="2"/>
          </rPr>
          <t xml:space="preserve">
suivi à partir tableau excel - verif Diadème +/- réédition demande BS (hors EMS)
TB_Suivi relances- sous @courrier_à_traiter_N3</t>
        </r>
      </text>
    </comment>
    <comment ref="B20" authorId="0">
      <text>
        <r>
          <rPr>
            <sz val="9"/>
            <color indexed="81"/>
            <rFont val="Tahoma"/>
            <family val="2"/>
          </rPr>
          <t xml:space="preserve">report de convocation, demande de mutation de dossiers … 
</t>
        </r>
      </text>
    </comment>
    <comment ref="B21" authorId="0">
      <text>
        <r>
          <rPr>
            <sz val="9"/>
            <color indexed="81"/>
            <rFont val="Tahoma"/>
            <family val="2"/>
          </rPr>
          <t>UGM 112 - 122 - 132 - 142</t>
        </r>
      </text>
    </comment>
    <comment ref="B22" authorId="0">
      <text>
        <r>
          <rPr>
            <sz val="9"/>
            <color indexed="81"/>
            <rFont val="Tahoma"/>
            <family val="2"/>
          </rPr>
          <t>Avec traitement du dossier Hippocrate</t>
        </r>
      </text>
    </comment>
    <comment ref="B24" authorId="0">
      <text>
        <r>
          <rPr>
            <sz val="9"/>
            <color indexed="81"/>
            <rFont val="Tahoma"/>
            <family val="2"/>
          </rPr>
          <t>+  à gérer par lots technicien</t>
        </r>
      </text>
    </comment>
    <comment ref="B25" authorId="0">
      <text>
        <r>
          <rPr>
            <sz val="9"/>
            <color indexed="81"/>
            <rFont val="Tahoma"/>
            <family val="2"/>
          </rPr>
          <t>IP / INVAL / INAP</t>
        </r>
      </text>
    </comment>
    <comment ref="B27" authorId="0">
      <text>
        <r>
          <rPr>
            <sz val="9"/>
            <color indexed="81"/>
            <rFont val="Tahoma"/>
            <family val="2"/>
          </rPr>
          <t>EXTRACTION BOAAT</t>
        </r>
      </text>
    </comment>
    <comment ref="B30" authorId="0">
      <text>
        <r>
          <rPr>
            <sz val="9"/>
            <color indexed="81"/>
            <rFont val="Tahoma"/>
            <family val="2"/>
          </rPr>
          <t>2h par jour sauf le jeudi
(UTAA 130 et 140 : 
Françoise :lundi et mardi, Fred: merc et vend)</t>
        </r>
      </text>
    </comment>
    <comment ref="B31" authorId="0">
      <text>
        <r>
          <rPr>
            <sz val="9"/>
            <color indexed="81"/>
            <rFont val="Tahoma"/>
            <family val="2"/>
          </rPr>
          <t>SITE ANTIBES : MERC - VEND
SITE RR : FAIT PAR KD</t>
        </r>
      </text>
    </comment>
    <comment ref="B33" authorId="0">
      <text>
        <r>
          <rPr>
            <sz val="9"/>
            <color indexed="81"/>
            <rFont val="Tahoma"/>
            <family val="2"/>
          </rPr>
          <t>MERCREDI</t>
        </r>
      </text>
    </comment>
  </commentList>
</comments>
</file>

<file path=xl/comments4.xml><?xml version="1.0" encoding="utf-8"?>
<comments xmlns="http://schemas.openxmlformats.org/spreadsheetml/2006/main">
  <authors>
    <author>SOLLIET MARION (DRSM PACA-CORSE)</author>
  </authors>
  <commentList>
    <comment ref="F3" authorId="0">
      <text>
        <r>
          <rPr>
            <b/>
            <sz val="9"/>
            <color indexed="81"/>
            <rFont val="Tahoma"/>
            <family val="2"/>
          </rPr>
          <t>OBLIGATOIRE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3" authorId="0">
      <text>
        <r>
          <rPr>
            <sz val="9"/>
            <color indexed="81"/>
            <rFont val="Tahoma"/>
            <family val="2"/>
          </rPr>
          <t>De 1 à 9
1 le plus priortaire
8 le moins prioritaire
9 Non déployée</t>
        </r>
      </text>
    </comment>
    <comment ref="B16" authorId="0">
      <text>
        <r>
          <rPr>
            <sz val="9"/>
            <color indexed="81"/>
            <rFont val="Tahoma"/>
            <family val="2"/>
          </rPr>
          <t xml:space="preserve">reliquat des impressions et mises sous plis des télétravailleurs à faire - volume variable en fonction du nombre de télétravailleurs
</t>
        </r>
      </text>
    </comment>
    <comment ref="B19" authorId="0">
      <text>
        <r>
          <rPr>
            <b/>
            <sz val="9"/>
            <color indexed="81"/>
            <rFont val="Tahoma"/>
            <family val="2"/>
          </rPr>
          <t>lundi et vendredi</t>
        </r>
        <r>
          <rPr>
            <sz val="9"/>
            <color indexed="81"/>
            <rFont val="Tahoma"/>
            <family val="2"/>
          </rPr>
          <t xml:space="preserve">
suivi à partir tableau excel - verif Diadème +/- réédition demande BS (hors EMS)
TB_Suivi relances- sous @courrier_à_traiter_N3</t>
        </r>
      </text>
    </comment>
    <comment ref="B20" authorId="0">
      <text>
        <r>
          <rPr>
            <sz val="9"/>
            <color indexed="81"/>
            <rFont val="Tahoma"/>
            <family val="2"/>
          </rPr>
          <t xml:space="preserve">report de convocation, demande de mutation de dossiers … 
</t>
        </r>
      </text>
    </comment>
    <comment ref="B21" authorId="0">
      <text>
        <r>
          <rPr>
            <sz val="9"/>
            <color indexed="81"/>
            <rFont val="Tahoma"/>
            <family val="2"/>
          </rPr>
          <t>UGM 112 - 122 - 132 - 142</t>
        </r>
      </text>
    </comment>
    <comment ref="B22" authorId="0">
      <text>
        <r>
          <rPr>
            <sz val="9"/>
            <color indexed="81"/>
            <rFont val="Tahoma"/>
            <family val="2"/>
          </rPr>
          <t>Avec traitement du dossier Hippocrate</t>
        </r>
      </text>
    </comment>
    <comment ref="B24" authorId="0">
      <text>
        <r>
          <rPr>
            <sz val="9"/>
            <color indexed="81"/>
            <rFont val="Tahoma"/>
            <family val="2"/>
          </rPr>
          <t>+  à gérer par lots technicien</t>
        </r>
      </text>
    </comment>
    <comment ref="B25" authorId="0">
      <text>
        <r>
          <rPr>
            <sz val="9"/>
            <color indexed="81"/>
            <rFont val="Tahoma"/>
            <family val="2"/>
          </rPr>
          <t>IP / INVAL / INAP</t>
        </r>
      </text>
    </comment>
    <comment ref="B27" authorId="0">
      <text>
        <r>
          <rPr>
            <sz val="9"/>
            <color indexed="81"/>
            <rFont val="Tahoma"/>
            <family val="2"/>
          </rPr>
          <t>EXTRACTION BOAAT</t>
        </r>
      </text>
    </comment>
    <comment ref="B30" authorId="0">
      <text>
        <r>
          <rPr>
            <sz val="9"/>
            <color indexed="81"/>
            <rFont val="Tahoma"/>
            <family val="2"/>
          </rPr>
          <t>2h par jour sauf le jeudi
(UTAA 130 et 140 : 
Françoise :lundi et mardi, Fred: merc et vend)</t>
        </r>
      </text>
    </comment>
    <comment ref="B31" authorId="0">
      <text>
        <r>
          <rPr>
            <sz val="9"/>
            <color indexed="81"/>
            <rFont val="Tahoma"/>
            <family val="2"/>
          </rPr>
          <t>SITE ANTIBES : MERC - VEND
SITE RR : FAIT PAR KD</t>
        </r>
      </text>
    </comment>
    <comment ref="B33" authorId="0">
      <text>
        <r>
          <rPr>
            <sz val="9"/>
            <color indexed="81"/>
            <rFont val="Tahoma"/>
            <family val="2"/>
          </rPr>
          <t>MERCREDI</t>
        </r>
      </text>
    </comment>
  </commentList>
</comments>
</file>

<file path=xl/comments5.xml><?xml version="1.0" encoding="utf-8"?>
<comments xmlns="http://schemas.openxmlformats.org/spreadsheetml/2006/main">
  <authors>
    <author>SOLLIET MARION (DRSM PACA-CORSE)</author>
  </authors>
  <commentList>
    <comment ref="F3" authorId="0">
      <text>
        <r>
          <rPr>
            <b/>
            <sz val="9"/>
            <color indexed="81"/>
            <rFont val="Tahoma"/>
            <family val="2"/>
          </rPr>
          <t>OBLIGATOIRE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3" authorId="0">
      <text>
        <r>
          <rPr>
            <sz val="9"/>
            <color indexed="81"/>
            <rFont val="Tahoma"/>
            <family val="2"/>
          </rPr>
          <t>De 1 à 9
1 le plus priortaire
8 le moins prioritaire
9 Non déployée</t>
        </r>
      </text>
    </comment>
    <comment ref="B16" authorId="0">
      <text>
        <r>
          <rPr>
            <sz val="9"/>
            <color indexed="81"/>
            <rFont val="Tahoma"/>
            <family val="2"/>
          </rPr>
          <t xml:space="preserve">reliquat des impressions et mises sous plis des télétravailleurs à faire - volume variable en fonction du nombre de télétravailleurs
</t>
        </r>
      </text>
    </comment>
    <comment ref="B19" authorId="0">
      <text>
        <r>
          <rPr>
            <b/>
            <sz val="9"/>
            <color indexed="81"/>
            <rFont val="Tahoma"/>
            <family val="2"/>
          </rPr>
          <t>lundi et vendredi</t>
        </r>
        <r>
          <rPr>
            <sz val="9"/>
            <color indexed="81"/>
            <rFont val="Tahoma"/>
            <family val="2"/>
          </rPr>
          <t xml:space="preserve">
suivi à partir tableau excel - verif Diadème +/- réédition demande BS (hors EMS)
TB_Suivi relances- sous @courrier_à_traiter_N3</t>
        </r>
      </text>
    </comment>
    <comment ref="B20" authorId="0">
      <text>
        <r>
          <rPr>
            <sz val="9"/>
            <color indexed="81"/>
            <rFont val="Tahoma"/>
            <family val="2"/>
          </rPr>
          <t xml:space="preserve">report de convocation, demande de mutation de dossiers … 
</t>
        </r>
      </text>
    </comment>
    <comment ref="B21" authorId="0">
      <text>
        <r>
          <rPr>
            <sz val="9"/>
            <color indexed="81"/>
            <rFont val="Tahoma"/>
            <family val="2"/>
          </rPr>
          <t>UGM 112 - 122 - 132 - 142</t>
        </r>
      </text>
    </comment>
    <comment ref="B22" authorId="0">
      <text>
        <r>
          <rPr>
            <sz val="9"/>
            <color indexed="81"/>
            <rFont val="Tahoma"/>
            <family val="2"/>
          </rPr>
          <t>Avec traitement du dossier Hippocrate</t>
        </r>
      </text>
    </comment>
    <comment ref="B24" authorId="0">
      <text>
        <r>
          <rPr>
            <sz val="9"/>
            <color indexed="81"/>
            <rFont val="Tahoma"/>
            <family val="2"/>
          </rPr>
          <t>+  à gérer par lots technicien</t>
        </r>
      </text>
    </comment>
    <comment ref="B25" authorId="0">
      <text>
        <r>
          <rPr>
            <sz val="9"/>
            <color indexed="81"/>
            <rFont val="Tahoma"/>
            <family val="2"/>
          </rPr>
          <t>IP / INVAL / INAP</t>
        </r>
      </text>
    </comment>
    <comment ref="B27" authorId="0">
      <text>
        <r>
          <rPr>
            <sz val="9"/>
            <color indexed="81"/>
            <rFont val="Tahoma"/>
            <family val="2"/>
          </rPr>
          <t>EXTRACTION BOAAT</t>
        </r>
      </text>
    </comment>
    <comment ref="B30" authorId="0">
      <text>
        <r>
          <rPr>
            <sz val="9"/>
            <color indexed="81"/>
            <rFont val="Tahoma"/>
            <family val="2"/>
          </rPr>
          <t>2h par jour sauf le jeudi
(UTAA 130 et 140 : 
Françoise :lundi et mardi, Fred: merc et vend)</t>
        </r>
      </text>
    </comment>
    <comment ref="B31" authorId="0">
      <text>
        <r>
          <rPr>
            <sz val="9"/>
            <color indexed="81"/>
            <rFont val="Tahoma"/>
            <family val="2"/>
          </rPr>
          <t>SITE ANTIBES : MERC - VEND
SITE RR : FAIT PAR KD</t>
        </r>
      </text>
    </comment>
    <comment ref="B33" authorId="0">
      <text>
        <r>
          <rPr>
            <sz val="9"/>
            <color indexed="81"/>
            <rFont val="Tahoma"/>
            <family val="2"/>
          </rPr>
          <t>MERCREDI</t>
        </r>
      </text>
    </comment>
  </commentList>
</comments>
</file>

<file path=xl/comments6.xml><?xml version="1.0" encoding="utf-8"?>
<comments xmlns="http://schemas.openxmlformats.org/spreadsheetml/2006/main">
  <authors>
    <author>SOLLIET MARION (DRSM PACA-CORSE)</author>
  </authors>
  <commentList>
    <comment ref="F3" authorId="0">
      <text>
        <r>
          <rPr>
            <b/>
            <sz val="9"/>
            <color indexed="81"/>
            <rFont val="Tahoma"/>
            <family val="2"/>
          </rPr>
          <t>OBLIGATOIRE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3" authorId="0">
      <text>
        <r>
          <rPr>
            <sz val="9"/>
            <color indexed="81"/>
            <rFont val="Tahoma"/>
            <family val="2"/>
          </rPr>
          <t>De 1 à 9
1 le plus priortaire
8 le moins prioritaire
9 Non déployée</t>
        </r>
      </text>
    </comment>
    <comment ref="B16" authorId="0">
      <text>
        <r>
          <rPr>
            <sz val="9"/>
            <color indexed="81"/>
            <rFont val="Tahoma"/>
            <family val="2"/>
          </rPr>
          <t xml:space="preserve">reliquat des impressions et mises sous plis des télétravailleurs à faire - volume variable en fonction du nombre de télétravailleurs
</t>
        </r>
      </text>
    </comment>
    <comment ref="B19" authorId="0">
      <text>
        <r>
          <rPr>
            <b/>
            <sz val="9"/>
            <color indexed="81"/>
            <rFont val="Tahoma"/>
            <family val="2"/>
          </rPr>
          <t>lundi et vendredi</t>
        </r>
        <r>
          <rPr>
            <sz val="9"/>
            <color indexed="81"/>
            <rFont val="Tahoma"/>
            <family val="2"/>
          </rPr>
          <t xml:space="preserve">
suivi à partir tableau excel - verif Diadème +/- réédition demande BS (hors EMS)
TB_Suivi relances- sous @courrier_à_traiter_N3</t>
        </r>
      </text>
    </comment>
    <comment ref="B20" authorId="0">
      <text>
        <r>
          <rPr>
            <sz val="9"/>
            <color indexed="81"/>
            <rFont val="Tahoma"/>
            <family val="2"/>
          </rPr>
          <t xml:space="preserve">report de convocation, demande de mutation de dossiers … 
</t>
        </r>
      </text>
    </comment>
    <comment ref="B21" authorId="0">
      <text>
        <r>
          <rPr>
            <sz val="9"/>
            <color indexed="81"/>
            <rFont val="Tahoma"/>
            <family val="2"/>
          </rPr>
          <t>UGM 112 - 122 - 132 - 142</t>
        </r>
      </text>
    </comment>
    <comment ref="B22" authorId="0">
      <text>
        <r>
          <rPr>
            <sz val="9"/>
            <color indexed="81"/>
            <rFont val="Tahoma"/>
            <family val="2"/>
          </rPr>
          <t>Avec traitement du dossier Hippocrate</t>
        </r>
      </text>
    </comment>
    <comment ref="B24" authorId="0">
      <text>
        <r>
          <rPr>
            <sz val="9"/>
            <color indexed="81"/>
            <rFont val="Tahoma"/>
            <family val="2"/>
          </rPr>
          <t>+  à gérer par lots technicien</t>
        </r>
      </text>
    </comment>
    <comment ref="B25" authorId="0">
      <text>
        <r>
          <rPr>
            <sz val="9"/>
            <color indexed="81"/>
            <rFont val="Tahoma"/>
            <family val="2"/>
          </rPr>
          <t>IP / INVAL / INAP</t>
        </r>
      </text>
    </comment>
    <comment ref="B27" authorId="0">
      <text>
        <r>
          <rPr>
            <sz val="9"/>
            <color indexed="81"/>
            <rFont val="Tahoma"/>
            <family val="2"/>
          </rPr>
          <t>EXTRACTION BOAAT</t>
        </r>
      </text>
    </comment>
    <comment ref="B30" authorId="0">
      <text>
        <r>
          <rPr>
            <sz val="9"/>
            <color indexed="81"/>
            <rFont val="Tahoma"/>
            <family val="2"/>
          </rPr>
          <t>2h par jour sauf le jeudi
(UTAA 130 et 140 : 
Françoise :lundi et mardi, Fred: merc et vend)</t>
        </r>
      </text>
    </comment>
    <comment ref="B31" authorId="0">
      <text>
        <r>
          <rPr>
            <sz val="9"/>
            <color indexed="81"/>
            <rFont val="Tahoma"/>
            <family val="2"/>
          </rPr>
          <t>SITE ANTIBES : MERC - VEND
SITE RR : FAIT PAR KD</t>
        </r>
      </text>
    </comment>
    <comment ref="B33" authorId="0">
      <text>
        <r>
          <rPr>
            <sz val="9"/>
            <color indexed="81"/>
            <rFont val="Tahoma"/>
            <family val="2"/>
          </rPr>
          <t>MERCREDI</t>
        </r>
      </text>
    </comment>
  </commentList>
</comments>
</file>

<file path=xl/comments7.xml><?xml version="1.0" encoding="utf-8"?>
<comments xmlns="http://schemas.openxmlformats.org/spreadsheetml/2006/main">
  <authors>
    <author>SOLLIET MARION (DRSM PACA-CORSE)</author>
  </authors>
  <commentList>
    <comment ref="F3" authorId="0">
      <text>
        <r>
          <rPr>
            <b/>
            <sz val="9"/>
            <color indexed="81"/>
            <rFont val="Tahoma"/>
            <family val="2"/>
          </rPr>
          <t>OBLIGATOIRE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3" authorId="0">
      <text>
        <r>
          <rPr>
            <sz val="9"/>
            <color indexed="81"/>
            <rFont val="Tahoma"/>
            <family val="2"/>
          </rPr>
          <t>De 1 à 9
1 le plus priortaire
8 le moins prioritaire
9 Non déployée</t>
        </r>
      </text>
    </comment>
    <comment ref="B16" authorId="0">
      <text>
        <r>
          <rPr>
            <sz val="9"/>
            <color indexed="81"/>
            <rFont val="Tahoma"/>
            <family val="2"/>
          </rPr>
          <t xml:space="preserve">reliquat des impressions et mises sous plis des télétravailleurs à faire - volume variable en fonction du nombre de télétravailleurs
</t>
        </r>
      </text>
    </comment>
    <comment ref="B19" authorId="0">
      <text>
        <r>
          <rPr>
            <b/>
            <sz val="9"/>
            <color indexed="81"/>
            <rFont val="Tahoma"/>
            <family val="2"/>
          </rPr>
          <t>lundi et vendredi</t>
        </r>
        <r>
          <rPr>
            <sz val="9"/>
            <color indexed="81"/>
            <rFont val="Tahoma"/>
            <family val="2"/>
          </rPr>
          <t xml:space="preserve">
suivi à partir tableau excel - verif Diadème +/- réédition demande BS (hors EMS)
TB_Suivi relances- sous @courrier_à_traiter_N3</t>
        </r>
      </text>
    </comment>
    <comment ref="B20" authorId="0">
      <text>
        <r>
          <rPr>
            <sz val="9"/>
            <color indexed="81"/>
            <rFont val="Tahoma"/>
            <family val="2"/>
          </rPr>
          <t xml:space="preserve">report de convocation, demande de mutation de dossiers … 
</t>
        </r>
      </text>
    </comment>
    <comment ref="B21" authorId="0">
      <text>
        <r>
          <rPr>
            <sz val="9"/>
            <color indexed="81"/>
            <rFont val="Tahoma"/>
            <family val="2"/>
          </rPr>
          <t>UGM 112 - 122 - 132 - 142</t>
        </r>
      </text>
    </comment>
    <comment ref="B22" authorId="0">
      <text>
        <r>
          <rPr>
            <sz val="9"/>
            <color indexed="81"/>
            <rFont val="Tahoma"/>
            <family val="2"/>
          </rPr>
          <t>Avec traitement du dossier Hippocrate</t>
        </r>
      </text>
    </comment>
    <comment ref="B24" authorId="0">
      <text>
        <r>
          <rPr>
            <sz val="9"/>
            <color indexed="81"/>
            <rFont val="Tahoma"/>
            <family val="2"/>
          </rPr>
          <t>+  à gérer par lots technicien</t>
        </r>
      </text>
    </comment>
    <comment ref="B25" authorId="0">
      <text>
        <r>
          <rPr>
            <sz val="9"/>
            <color indexed="81"/>
            <rFont val="Tahoma"/>
            <family val="2"/>
          </rPr>
          <t>IP / INVAL / INAP</t>
        </r>
      </text>
    </comment>
    <comment ref="B27" authorId="0">
      <text>
        <r>
          <rPr>
            <sz val="9"/>
            <color indexed="81"/>
            <rFont val="Tahoma"/>
            <family val="2"/>
          </rPr>
          <t>EXTRACTION BOAAT</t>
        </r>
      </text>
    </comment>
    <comment ref="B30" authorId="0">
      <text>
        <r>
          <rPr>
            <sz val="9"/>
            <color indexed="81"/>
            <rFont val="Tahoma"/>
            <family val="2"/>
          </rPr>
          <t>2h par jour sauf le jeudi
(UTAA 130 et 140 : 
Françoise :lundi et mardi, Fred: merc et vend)</t>
        </r>
      </text>
    </comment>
    <comment ref="B31" authorId="0">
      <text>
        <r>
          <rPr>
            <sz val="9"/>
            <color indexed="81"/>
            <rFont val="Tahoma"/>
            <family val="2"/>
          </rPr>
          <t>SITE ANTIBES : MERC - VEND
SITE RR : FAIT PAR KD</t>
        </r>
      </text>
    </comment>
    <comment ref="B33" authorId="0">
      <text>
        <r>
          <rPr>
            <sz val="9"/>
            <color indexed="81"/>
            <rFont val="Tahoma"/>
            <family val="2"/>
          </rPr>
          <t>MERCREDI</t>
        </r>
      </text>
    </comment>
  </commentList>
</comments>
</file>

<file path=xl/comments8.xml><?xml version="1.0" encoding="utf-8"?>
<comments xmlns="http://schemas.openxmlformats.org/spreadsheetml/2006/main">
  <authors>
    <author>SOLLIET MARION (DRSM PACA-CORSE)</author>
  </authors>
  <commentList>
    <comment ref="F3" authorId="0">
      <text>
        <r>
          <rPr>
            <b/>
            <sz val="9"/>
            <color indexed="81"/>
            <rFont val="Tahoma"/>
            <family val="2"/>
          </rPr>
          <t>OBLIGATOIRE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3" authorId="0">
      <text>
        <r>
          <rPr>
            <sz val="9"/>
            <color indexed="81"/>
            <rFont val="Tahoma"/>
            <family val="2"/>
          </rPr>
          <t>De 1 à 9
1 le plus priortaire
8 le moins prioritaire
9 Non déployée</t>
        </r>
      </text>
    </comment>
    <comment ref="B16" authorId="0">
      <text>
        <r>
          <rPr>
            <sz val="9"/>
            <color indexed="81"/>
            <rFont val="Tahoma"/>
            <family val="2"/>
          </rPr>
          <t xml:space="preserve">reliquat des impressions et mises sous plis des télétravailleurs à faire - volume variable en fonction du nombre de télétravailleurs
</t>
        </r>
      </text>
    </comment>
    <comment ref="B19" authorId="0">
      <text>
        <r>
          <rPr>
            <b/>
            <sz val="9"/>
            <color indexed="81"/>
            <rFont val="Tahoma"/>
            <family val="2"/>
          </rPr>
          <t>lundi et vendredi</t>
        </r>
        <r>
          <rPr>
            <sz val="9"/>
            <color indexed="81"/>
            <rFont val="Tahoma"/>
            <family val="2"/>
          </rPr>
          <t xml:space="preserve">
suivi à partir tableau excel - verif Diadème +/- réédition demande BS (hors EMS)
TB_Suivi relances- sous @courrier_à_traiter_N3</t>
        </r>
      </text>
    </comment>
    <comment ref="B20" authorId="0">
      <text>
        <r>
          <rPr>
            <sz val="9"/>
            <color indexed="81"/>
            <rFont val="Tahoma"/>
            <family val="2"/>
          </rPr>
          <t xml:space="preserve">report de convocation, demande de mutation de dossiers … 
</t>
        </r>
      </text>
    </comment>
    <comment ref="B21" authorId="0">
      <text>
        <r>
          <rPr>
            <sz val="9"/>
            <color indexed="81"/>
            <rFont val="Tahoma"/>
            <family val="2"/>
          </rPr>
          <t>UGM 112 - 122 - 132 - 142</t>
        </r>
      </text>
    </comment>
    <comment ref="B22" authorId="0">
      <text>
        <r>
          <rPr>
            <sz val="9"/>
            <color indexed="81"/>
            <rFont val="Tahoma"/>
            <family val="2"/>
          </rPr>
          <t>Avec traitement du dossier Hippocrate</t>
        </r>
      </text>
    </comment>
    <comment ref="B24" authorId="0">
      <text>
        <r>
          <rPr>
            <sz val="9"/>
            <color indexed="81"/>
            <rFont val="Tahoma"/>
            <family val="2"/>
          </rPr>
          <t>+  à gérer par lots technicien</t>
        </r>
      </text>
    </comment>
    <comment ref="B25" authorId="0">
      <text>
        <r>
          <rPr>
            <sz val="9"/>
            <color indexed="81"/>
            <rFont val="Tahoma"/>
            <family val="2"/>
          </rPr>
          <t>IP / INVAL / INAP</t>
        </r>
      </text>
    </comment>
    <comment ref="B27" authorId="0">
      <text>
        <r>
          <rPr>
            <sz val="9"/>
            <color indexed="81"/>
            <rFont val="Tahoma"/>
            <family val="2"/>
          </rPr>
          <t>EXTRACTION BOAAT</t>
        </r>
      </text>
    </comment>
    <comment ref="B30" authorId="0">
      <text>
        <r>
          <rPr>
            <sz val="9"/>
            <color indexed="81"/>
            <rFont val="Tahoma"/>
            <family val="2"/>
          </rPr>
          <t>2h par jour sauf le jeudi
(UTAA 130 et 140 : 
Françoise :lundi et mardi, Fred: merc et vend)</t>
        </r>
      </text>
    </comment>
    <comment ref="B31" authorId="0">
      <text>
        <r>
          <rPr>
            <sz val="9"/>
            <color indexed="81"/>
            <rFont val="Tahoma"/>
            <family val="2"/>
          </rPr>
          <t>SITE ANTIBES : MERC - VEND
SITE RR : FAIT PAR KD</t>
        </r>
      </text>
    </comment>
    <comment ref="B33" authorId="0">
      <text>
        <r>
          <rPr>
            <sz val="9"/>
            <color indexed="81"/>
            <rFont val="Tahoma"/>
            <family val="2"/>
          </rPr>
          <t>MERCREDI</t>
        </r>
      </text>
    </comment>
  </commentList>
</comments>
</file>

<file path=xl/comments9.xml><?xml version="1.0" encoding="utf-8"?>
<comments xmlns="http://schemas.openxmlformats.org/spreadsheetml/2006/main">
  <authors>
    <author>SOLLIET MARION (DRSM PACA-CORSE)</author>
  </authors>
  <commentList>
    <comment ref="F3" authorId="0">
      <text>
        <r>
          <rPr>
            <b/>
            <sz val="9"/>
            <color indexed="81"/>
            <rFont val="Tahoma"/>
            <family val="2"/>
          </rPr>
          <t>OBLIGATOIRE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3" authorId="0">
      <text>
        <r>
          <rPr>
            <sz val="9"/>
            <color indexed="81"/>
            <rFont val="Tahoma"/>
            <family val="2"/>
          </rPr>
          <t>De 1 à 9
1 le plus priortaire
8 le moins prioritaire
9 Non déployée</t>
        </r>
      </text>
    </comment>
    <comment ref="B16" authorId="0">
      <text>
        <r>
          <rPr>
            <sz val="9"/>
            <color indexed="81"/>
            <rFont val="Tahoma"/>
            <family val="2"/>
          </rPr>
          <t xml:space="preserve">reliquat des impressions et mises sous plis des télétravailleurs à faire - volume variable en fonction du nombre de télétravailleurs
</t>
        </r>
      </text>
    </comment>
    <comment ref="B19" authorId="0">
      <text>
        <r>
          <rPr>
            <b/>
            <sz val="9"/>
            <color indexed="81"/>
            <rFont val="Tahoma"/>
            <family val="2"/>
          </rPr>
          <t>lundi et vendredi</t>
        </r>
        <r>
          <rPr>
            <sz val="9"/>
            <color indexed="81"/>
            <rFont val="Tahoma"/>
            <family val="2"/>
          </rPr>
          <t xml:space="preserve">
suivi à partir tableau excel - verif Diadème +/- réédition demande BS (hors EMS)
TB_Suivi relances- sous @courrier_à_traiter_N3</t>
        </r>
      </text>
    </comment>
    <comment ref="B20" authorId="0">
      <text>
        <r>
          <rPr>
            <sz val="9"/>
            <color indexed="81"/>
            <rFont val="Tahoma"/>
            <family val="2"/>
          </rPr>
          <t xml:space="preserve">report de convocation, demande de mutation de dossiers … 
</t>
        </r>
      </text>
    </comment>
    <comment ref="B21" authorId="0">
      <text>
        <r>
          <rPr>
            <sz val="9"/>
            <color indexed="81"/>
            <rFont val="Tahoma"/>
            <family val="2"/>
          </rPr>
          <t>UGM 112 - 122 - 132 - 142</t>
        </r>
      </text>
    </comment>
    <comment ref="B22" authorId="0">
      <text>
        <r>
          <rPr>
            <sz val="9"/>
            <color indexed="81"/>
            <rFont val="Tahoma"/>
            <family val="2"/>
          </rPr>
          <t>Avec traitement du dossier Hippocrate</t>
        </r>
      </text>
    </comment>
    <comment ref="B24" authorId="0">
      <text>
        <r>
          <rPr>
            <sz val="9"/>
            <color indexed="81"/>
            <rFont val="Tahoma"/>
            <family val="2"/>
          </rPr>
          <t>+  à gérer par lots technicien</t>
        </r>
      </text>
    </comment>
    <comment ref="B25" authorId="0">
      <text>
        <r>
          <rPr>
            <sz val="9"/>
            <color indexed="81"/>
            <rFont val="Tahoma"/>
            <family val="2"/>
          </rPr>
          <t>IP / INVAL / INAP</t>
        </r>
      </text>
    </comment>
    <comment ref="B27" authorId="0">
      <text>
        <r>
          <rPr>
            <sz val="9"/>
            <color indexed="81"/>
            <rFont val="Tahoma"/>
            <family val="2"/>
          </rPr>
          <t>EXTRACTION BOAAT</t>
        </r>
      </text>
    </comment>
    <comment ref="B30" authorId="0">
      <text>
        <r>
          <rPr>
            <sz val="9"/>
            <color indexed="81"/>
            <rFont val="Tahoma"/>
            <family val="2"/>
          </rPr>
          <t>2h par jour sauf le jeudi
(UTAA 130 et 140 : 
Françoise :lundi et mardi, Fred: merc et vend)</t>
        </r>
      </text>
    </comment>
    <comment ref="B31" authorId="0">
      <text>
        <r>
          <rPr>
            <sz val="9"/>
            <color indexed="81"/>
            <rFont val="Tahoma"/>
            <family val="2"/>
          </rPr>
          <t>SITE ANTIBES : MERC - VEND
SITE RR : FAIT PAR KD</t>
        </r>
      </text>
    </comment>
    <comment ref="B33" authorId="0">
      <text>
        <r>
          <rPr>
            <sz val="9"/>
            <color indexed="81"/>
            <rFont val="Tahoma"/>
            <family val="2"/>
          </rPr>
          <t>MERCREDI</t>
        </r>
      </text>
    </comment>
  </commentList>
</comments>
</file>

<file path=xl/comments10.xml><?xml version="1.0" encoding="utf-8"?>
<comments xmlns="http://schemas.openxmlformats.org/spreadsheetml/2006/main">
  <authors>
    <author>SOLLIET MARION (DRSM PACA-CORSE)</author>
  </authors>
  <commentList>
    <comment ref="F3" authorId="0">
      <text>
        <r>
          <rPr>
            <b/>
            <sz val="9"/>
            <color indexed="81"/>
            <rFont val="Tahoma"/>
            <family val="2"/>
          </rPr>
          <t>OBLIGATOIRE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3" authorId="0">
      <text>
        <r>
          <rPr>
            <sz val="9"/>
            <color indexed="81"/>
            <rFont val="Tahoma"/>
            <family val="2"/>
          </rPr>
          <t>De 1 à 9
1 le plus priortaire
8 le moins prioritaire
9 Non déployée</t>
        </r>
      </text>
    </comment>
    <comment ref="B16" authorId="0">
      <text>
        <r>
          <rPr>
            <sz val="9"/>
            <color indexed="81"/>
            <rFont val="Tahoma"/>
            <family val="2"/>
          </rPr>
          <t xml:space="preserve">reliquat des impressions et mises sous plis des télétravailleurs à faire - volume variable en fonction du nombre de télétravailleurs
</t>
        </r>
      </text>
    </comment>
    <comment ref="B19" authorId="0">
      <text>
        <r>
          <rPr>
            <b/>
            <sz val="9"/>
            <color indexed="81"/>
            <rFont val="Tahoma"/>
            <family val="2"/>
          </rPr>
          <t>lundi et vendredi</t>
        </r>
        <r>
          <rPr>
            <sz val="9"/>
            <color indexed="81"/>
            <rFont val="Tahoma"/>
            <family val="2"/>
          </rPr>
          <t xml:space="preserve">
suivi à partir tableau excel - verif Diadème +/- réédition demande BS (hors EMS)
TB_Suivi relances- sous @courrier_à_traiter_N3</t>
        </r>
      </text>
    </comment>
    <comment ref="B20" authorId="0">
      <text>
        <r>
          <rPr>
            <sz val="9"/>
            <color indexed="81"/>
            <rFont val="Tahoma"/>
            <family val="2"/>
          </rPr>
          <t xml:space="preserve">report de convocation, demande de mutation de dossiers … 
</t>
        </r>
      </text>
    </comment>
    <comment ref="B21" authorId="0">
      <text>
        <r>
          <rPr>
            <sz val="9"/>
            <color indexed="81"/>
            <rFont val="Tahoma"/>
            <family val="2"/>
          </rPr>
          <t>UGM 112 - 122 - 132 - 142</t>
        </r>
      </text>
    </comment>
    <comment ref="B22" authorId="0">
      <text>
        <r>
          <rPr>
            <sz val="9"/>
            <color indexed="81"/>
            <rFont val="Tahoma"/>
            <family val="2"/>
          </rPr>
          <t>Avec traitement du dossier Hippocrate</t>
        </r>
      </text>
    </comment>
    <comment ref="B24" authorId="0">
      <text>
        <r>
          <rPr>
            <sz val="9"/>
            <color indexed="81"/>
            <rFont val="Tahoma"/>
            <family val="2"/>
          </rPr>
          <t>+  à gérer par lots technicien</t>
        </r>
      </text>
    </comment>
    <comment ref="B25" authorId="0">
      <text>
        <r>
          <rPr>
            <sz val="9"/>
            <color indexed="81"/>
            <rFont val="Tahoma"/>
            <family val="2"/>
          </rPr>
          <t>IP / INVAL / INAP</t>
        </r>
      </text>
    </comment>
    <comment ref="B27" authorId="0">
      <text>
        <r>
          <rPr>
            <sz val="9"/>
            <color indexed="81"/>
            <rFont val="Tahoma"/>
            <family val="2"/>
          </rPr>
          <t>EXTRACTION BOAAT</t>
        </r>
      </text>
    </comment>
    <comment ref="B30" authorId="0">
      <text>
        <r>
          <rPr>
            <sz val="9"/>
            <color indexed="81"/>
            <rFont val="Tahoma"/>
            <family val="2"/>
          </rPr>
          <t>2h par jour sauf le jeudi
(UTAA 130 et 140 : 
Françoise :lundi et mardi, Fred: merc et vend)</t>
        </r>
      </text>
    </comment>
    <comment ref="B31" authorId="0">
      <text>
        <r>
          <rPr>
            <sz val="9"/>
            <color indexed="81"/>
            <rFont val="Tahoma"/>
            <family val="2"/>
          </rPr>
          <t>SITE ANTIBES : MERC - VEND
SITE RR : FAIT PAR KD</t>
        </r>
      </text>
    </comment>
    <comment ref="B33" authorId="0">
      <text>
        <r>
          <rPr>
            <sz val="9"/>
            <color indexed="81"/>
            <rFont val="Tahoma"/>
            <family val="2"/>
          </rPr>
          <t>MERCREDI</t>
        </r>
      </text>
    </comment>
  </commentList>
</comments>
</file>

<file path=xl/comments11.xml><?xml version="1.0" encoding="utf-8"?>
<comments xmlns="http://schemas.openxmlformats.org/spreadsheetml/2006/main">
  <authors>
    <author>SOLLIET MARION (DRSM PACA-CORSE)</author>
  </authors>
  <commentList>
    <comment ref="F3" authorId="0">
      <text>
        <r>
          <rPr>
            <b/>
            <sz val="9"/>
            <color indexed="81"/>
            <rFont val="Tahoma"/>
            <family val="2"/>
          </rPr>
          <t>OBLIGATOIRE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3" authorId="0">
      <text>
        <r>
          <rPr>
            <sz val="9"/>
            <color indexed="81"/>
            <rFont val="Tahoma"/>
            <family val="2"/>
          </rPr>
          <t>De 1 à 9
1 le plus priortaire
8 le moins prioritaire
9 Non déployée</t>
        </r>
      </text>
    </comment>
    <comment ref="B16" authorId="0">
      <text>
        <r>
          <rPr>
            <sz val="9"/>
            <color indexed="81"/>
            <rFont val="Tahoma"/>
            <family val="2"/>
          </rPr>
          <t xml:space="preserve">reliquat des impressions et mises sous plis des télétravailleurs à faire - volume variable en fonction du nombre de télétravailleurs
</t>
        </r>
      </text>
    </comment>
    <comment ref="B19" authorId="0">
      <text>
        <r>
          <rPr>
            <b/>
            <sz val="9"/>
            <color indexed="81"/>
            <rFont val="Tahoma"/>
            <family val="2"/>
          </rPr>
          <t>lundi et vendredi</t>
        </r>
        <r>
          <rPr>
            <sz val="9"/>
            <color indexed="81"/>
            <rFont val="Tahoma"/>
            <family val="2"/>
          </rPr>
          <t xml:space="preserve">
suivi à partir tableau excel - verif Diadème +/- réédition demande BS (hors EMS)
TB_Suivi relances- sous @courrier_à_traiter_N3</t>
        </r>
      </text>
    </comment>
    <comment ref="B20" authorId="0">
      <text>
        <r>
          <rPr>
            <sz val="9"/>
            <color indexed="81"/>
            <rFont val="Tahoma"/>
            <family val="2"/>
          </rPr>
          <t xml:space="preserve">report de convocation, demande de mutation de dossiers … 
</t>
        </r>
      </text>
    </comment>
    <comment ref="B21" authorId="0">
      <text>
        <r>
          <rPr>
            <sz val="9"/>
            <color indexed="81"/>
            <rFont val="Tahoma"/>
            <family val="2"/>
          </rPr>
          <t>UGM 112 - 122 - 132 - 142</t>
        </r>
      </text>
    </comment>
    <comment ref="B22" authorId="0">
      <text>
        <r>
          <rPr>
            <sz val="9"/>
            <color indexed="81"/>
            <rFont val="Tahoma"/>
            <family val="2"/>
          </rPr>
          <t>Avec traitement du dossier Hippocrate</t>
        </r>
      </text>
    </comment>
    <comment ref="B24" authorId="0">
      <text>
        <r>
          <rPr>
            <sz val="9"/>
            <color indexed="81"/>
            <rFont val="Tahoma"/>
            <family val="2"/>
          </rPr>
          <t>+  à gérer par lots technicien</t>
        </r>
      </text>
    </comment>
    <comment ref="B25" authorId="0">
      <text>
        <r>
          <rPr>
            <sz val="9"/>
            <color indexed="81"/>
            <rFont val="Tahoma"/>
            <family val="2"/>
          </rPr>
          <t>IP / INVAL / INAP</t>
        </r>
      </text>
    </comment>
    <comment ref="B27" authorId="0">
      <text>
        <r>
          <rPr>
            <sz val="9"/>
            <color indexed="81"/>
            <rFont val="Tahoma"/>
            <family val="2"/>
          </rPr>
          <t>EXTRACTION BOAAT</t>
        </r>
      </text>
    </comment>
    <comment ref="B30" authorId="0">
      <text>
        <r>
          <rPr>
            <sz val="9"/>
            <color indexed="81"/>
            <rFont val="Tahoma"/>
            <family val="2"/>
          </rPr>
          <t>2h par jour sauf le jeudi
(UTAA 130 et 140 : 
Françoise :lundi et mardi, Fred: merc et vend)</t>
        </r>
      </text>
    </comment>
    <comment ref="B31" authorId="0">
      <text>
        <r>
          <rPr>
            <sz val="9"/>
            <color indexed="81"/>
            <rFont val="Tahoma"/>
            <family val="2"/>
          </rPr>
          <t>SITE ANTIBES : MERC - VEND
SITE RR : FAIT PAR KD</t>
        </r>
      </text>
    </comment>
    <comment ref="B33" authorId="0">
      <text>
        <r>
          <rPr>
            <sz val="9"/>
            <color indexed="81"/>
            <rFont val="Tahoma"/>
            <family val="2"/>
          </rPr>
          <t>MERCREDI</t>
        </r>
      </text>
    </comment>
  </commentList>
</comments>
</file>

<file path=xl/comments12.xml><?xml version="1.0" encoding="utf-8"?>
<comments xmlns="http://schemas.openxmlformats.org/spreadsheetml/2006/main">
  <authors>
    <author>SOLLIET MARION (DRSM PACA-CORSE)</author>
  </authors>
  <commentList>
    <comment ref="F3" authorId="0">
      <text>
        <r>
          <rPr>
            <b/>
            <sz val="9"/>
            <color indexed="81"/>
            <rFont val="Tahoma"/>
            <family val="2"/>
          </rPr>
          <t>OBLIGATOIRE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3" authorId="0">
      <text>
        <r>
          <rPr>
            <sz val="9"/>
            <color indexed="81"/>
            <rFont val="Tahoma"/>
            <family val="2"/>
          </rPr>
          <t>De 1 à 9
1 le plus priortaire
8 le moins prioritaire
9 Non déployée</t>
        </r>
      </text>
    </comment>
    <comment ref="B16" authorId="0">
      <text>
        <r>
          <rPr>
            <sz val="9"/>
            <color indexed="81"/>
            <rFont val="Tahoma"/>
            <family val="2"/>
          </rPr>
          <t xml:space="preserve">reliquat des impressions et mises sous plis des télétravailleurs à faire - volume variable en fonction du nombre de télétravailleurs
</t>
        </r>
      </text>
    </comment>
    <comment ref="B19" authorId="0">
      <text>
        <r>
          <rPr>
            <b/>
            <sz val="9"/>
            <color indexed="81"/>
            <rFont val="Tahoma"/>
            <family val="2"/>
          </rPr>
          <t>lundi et vendredi</t>
        </r>
        <r>
          <rPr>
            <sz val="9"/>
            <color indexed="81"/>
            <rFont val="Tahoma"/>
            <family val="2"/>
          </rPr>
          <t xml:space="preserve">
suivi à partir tableau excel - verif Diadème +/- réédition demande BS (hors EMS)
TB_Suivi relances- sous @courrier_à_traiter_N3</t>
        </r>
      </text>
    </comment>
    <comment ref="B20" authorId="0">
      <text>
        <r>
          <rPr>
            <sz val="9"/>
            <color indexed="81"/>
            <rFont val="Tahoma"/>
            <family val="2"/>
          </rPr>
          <t xml:space="preserve">report de convocation, demande de mutation de dossiers … 
</t>
        </r>
      </text>
    </comment>
    <comment ref="B21" authorId="0">
      <text>
        <r>
          <rPr>
            <sz val="9"/>
            <color indexed="81"/>
            <rFont val="Tahoma"/>
            <family val="2"/>
          </rPr>
          <t>UGM 112 - 122 - 132 - 142</t>
        </r>
      </text>
    </comment>
    <comment ref="B22" authorId="0">
      <text>
        <r>
          <rPr>
            <sz val="9"/>
            <color indexed="81"/>
            <rFont val="Tahoma"/>
            <family val="2"/>
          </rPr>
          <t>Avec traitement du dossier Hippocrate</t>
        </r>
      </text>
    </comment>
    <comment ref="B24" authorId="0">
      <text>
        <r>
          <rPr>
            <sz val="9"/>
            <color indexed="81"/>
            <rFont val="Tahoma"/>
            <family val="2"/>
          </rPr>
          <t>+  à gérer par lots technicien</t>
        </r>
      </text>
    </comment>
    <comment ref="B25" authorId="0">
      <text>
        <r>
          <rPr>
            <sz val="9"/>
            <color indexed="81"/>
            <rFont val="Tahoma"/>
            <family val="2"/>
          </rPr>
          <t>IP / INVAL / INAP</t>
        </r>
      </text>
    </comment>
    <comment ref="B27" authorId="0">
      <text>
        <r>
          <rPr>
            <sz val="9"/>
            <color indexed="81"/>
            <rFont val="Tahoma"/>
            <family val="2"/>
          </rPr>
          <t>EXTRACTION BOAAT</t>
        </r>
      </text>
    </comment>
    <comment ref="B30" authorId="0">
      <text>
        <r>
          <rPr>
            <sz val="9"/>
            <color indexed="81"/>
            <rFont val="Tahoma"/>
            <family val="2"/>
          </rPr>
          <t>2h par jour sauf le jeudi
(UTAA 130 et 140 : 
Françoise :lundi et mardi, Fred: merc et vend)</t>
        </r>
      </text>
    </comment>
    <comment ref="B31" authorId="0">
      <text>
        <r>
          <rPr>
            <sz val="9"/>
            <color indexed="81"/>
            <rFont val="Tahoma"/>
            <family val="2"/>
          </rPr>
          <t>SITE ANTIBES : MERC - VEND
SITE RR : FAIT PAR KD</t>
        </r>
      </text>
    </comment>
    <comment ref="B33" authorId="0">
      <text>
        <r>
          <rPr>
            <sz val="9"/>
            <color indexed="81"/>
            <rFont val="Tahoma"/>
            <family val="2"/>
          </rPr>
          <t>MERCREDI</t>
        </r>
      </text>
    </comment>
  </commentList>
</comments>
</file>

<file path=xl/comments13.xml><?xml version="1.0" encoding="utf-8"?>
<comments xmlns="http://schemas.openxmlformats.org/spreadsheetml/2006/main">
  <authors>
    <author>SOLLIET MARION (DRSM PACA-CORSE)</author>
  </authors>
  <commentList>
    <comment ref="F3" authorId="0">
      <text>
        <r>
          <rPr>
            <b/>
            <sz val="9"/>
            <color indexed="81"/>
            <rFont val="Tahoma"/>
            <family val="2"/>
          </rPr>
          <t>OBLIGATOIRE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3" authorId="0">
      <text>
        <r>
          <rPr>
            <sz val="9"/>
            <color indexed="81"/>
            <rFont val="Tahoma"/>
            <family val="2"/>
          </rPr>
          <t>De 1 à 9
1 le plus priortaire
8 le moins prioritaire
9 Non déployée</t>
        </r>
      </text>
    </comment>
    <comment ref="B16" authorId="0">
      <text>
        <r>
          <rPr>
            <sz val="9"/>
            <color indexed="81"/>
            <rFont val="Tahoma"/>
            <family val="2"/>
          </rPr>
          <t xml:space="preserve">reliquat des impressions et mises sous plis des télétravailleurs à faire - volume variable en fonction du nombre de télétravailleurs
</t>
        </r>
      </text>
    </comment>
    <comment ref="B19" authorId="0">
      <text>
        <r>
          <rPr>
            <b/>
            <sz val="9"/>
            <color indexed="81"/>
            <rFont val="Tahoma"/>
            <family val="2"/>
          </rPr>
          <t>lundi et vendredi</t>
        </r>
        <r>
          <rPr>
            <sz val="9"/>
            <color indexed="81"/>
            <rFont val="Tahoma"/>
            <family val="2"/>
          </rPr>
          <t xml:space="preserve">
suivi à partir tableau excel - verif Diadème +/- réédition demande BS (hors EMS)
TB_Suivi relances- sous @courrier_à_traiter_N3</t>
        </r>
      </text>
    </comment>
    <comment ref="B20" authorId="0">
      <text>
        <r>
          <rPr>
            <sz val="9"/>
            <color indexed="81"/>
            <rFont val="Tahoma"/>
            <family val="2"/>
          </rPr>
          <t xml:space="preserve">report de convocation, demande de mutation de dossiers … 
</t>
        </r>
      </text>
    </comment>
    <comment ref="B21" authorId="0">
      <text>
        <r>
          <rPr>
            <sz val="9"/>
            <color indexed="81"/>
            <rFont val="Tahoma"/>
            <family val="2"/>
          </rPr>
          <t>UGM 112 - 122 - 132 - 142</t>
        </r>
      </text>
    </comment>
    <comment ref="B22" authorId="0">
      <text>
        <r>
          <rPr>
            <sz val="9"/>
            <color indexed="81"/>
            <rFont val="Tahoma"/>
            <family val="2"/>
          </rPr>
          <t>Avec traitement du dossier Hippocrate</t>
        </r>
      </text>
    </comment>
    <comment ref="B24" authorId="0">
      <text>
        <r>
          <rPr>
            <sz val="9"/>
            <color indexed="81"/>
            <rFont val="Tahoma"/>
            <family val="2"/>
          </rPr>
          <t>+  à gérer par lots technicien</t>
        </r>
      </text>
    </comment>
    <comment ref="B25" authorId="0">
      <text>
        <r>
          <rPr>
            <sz val="9"/>
            <color indexed="81"/>
            <rFont val="Tahoma"/>
            <family val="2"/>
          </rPr>
          <t>IP / INVAL / INAP</t>
        </r>
      </text>
    </comment>
    <comment ref="B27" authorId="0">
      <text>
        <r>
          <rPr>
            <sz val="9"/>
            <color indexed="81"/>
            <rFont val="Tahoma"/>
            <family val="2"/>
          </rPr>
          <t>EXTRACTION BOAAT</t>
        </r>
      </text>
    </comment>
    <comment ref="B30" authorId="0">
      <text>
        <r>
          <rPr>
            <sz val="9"/>
            <color indexed="81"/>
            <rFont val="Tahoma"/>
            <family val="2"/>
          </rPr>
          <t>2h par jour sauf le jeudi
(UTAA 130 et 140 : 
Françoise :lundi et mardi, Fred: merc et vend)</t>
        </r>
      </text>
    </comment>
    <comment ref="B31" authorId="0">
      <text>
        <r>
          <rPr>
            <sz val="9"/>
            <color indexed="81"/>
            <rFont val="Tahoma"/>
            <family val="2"/>
          </rPr>
          <t>SITE ANTIBES : MERC - VEND
SITE RR : FAIT PAR KD</t>
        </r>
      </text>
    </comment>
    <comment ref="B33" authorId="0">
      <text>
        <r>
          <rPr>
            <sz val="9"/>
            <color indexed="81"/>
            <rFont val="Tahoma"/>
            <family val="2"/>
          </rPr>
          <t>MERCREDI</t>
        </r>
      </text>
    </comment>
  </commentList>
</comments>
</file>

<file path=xl/comments14.xml><?xml version="1.0" encoding="utf-8"?>
<comments xmlns="http://schemas.openxmlformats.org/spreadsheetml/2006/main">
  <authors>
    <author>SOLLIET MARION (DRSM PACA-CORSE)</author>
  </authors>
  <commentList>
    <comment ref="F3" authorId="0">
      <text>
        <r>
          <rPr>
            <b/>
            <sz val="9"/>
            <color indexed="81"/>
            <rFont val="Tahoma"/>
            <family val="2"/>
          </rPr>
          <t>OBLIGATOIRE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3" authorId="0">
      <text>
        <r>
          <rPr>
            <sz val="9"/>
            <color indexed="81"/>
            <rFont val="Tahoma"/>
            <family val="2"/>
          </rPr>
          <t>De 1 à 9
1 le plus priortaire
8 le moins prioritaire
9 Non déployée</t>
        </r>
      </text>
    </comment>
    <comment ref="B16" authorId="0">
      <text>
        <r>
          <rPr>
            <sz val="9"/>
            <color indexed="81"/>
            <rFont val="Tahoma"/>
            <family val="2"/>
          </rPr>
          <t xml:space="preserve">reliquat des impressions et mises sous plis des télétravailleurs à faire - volume variable en fonction du nombre de télétravailleurs
</t>
        </r>
      </text>
    </comment>
    <comment ref="B19" authorId="0">
      <text>
        <r>
          <rPr>
            <b/>
            <sz val="9"/>
            <color indexed="81"/>
            <rFont val="Tahoma"/>
            <family val="2"/>
          </rPr>
          <t>lundi et vendredi</t>
        </r>
        <r>
          <rPr>
            <sz val="9"/>
            <color indexed="81"/>
            <rFont val="Tahoma"/>
            <family val="2"/>
          </rPr>
          <t xml:space="preserve">
suivi à partir tableau excel - verif Diadème +/- réédition demande BS (hors EMS)
TB_Suivi relances- sous @courrier_à_traiter_N3</t>
        </r>
      </text>
    </comment>
    <comment ref="B20" authorId="0">
      <text>
        <r>
          <rPr>
            <sz val="9"/>
            <color indexed="81"/>
            <rFont val="Tahoma"/>
            <family val="2"/>
          </rPr>
          <t xml:space="preserve">report de convocation, demande de mutation de dossiers … 
</t>
        </r>
      </text>
    </comment>
    <comment ref="B21" authorId="0">
      <text>
        <r>
          <rPr>
            <sz val="9"/>
            <color indexed="81"/>
            <rFont val="Tahoma"/>
            <family val="2"/>
          </rPr>
          <t>UGM 112 - 122 - 132 - 142</t>
        </r>
      </text>
    </comment>
    <comment ref="B22" authorId="0">
      <text>
        <r>
          <rPr>
            <sz val="9"/>
            <color indexed="81"/>
            <rFont val="Tahoma"/>
            <family val="2"/>
          </rPr>
          <t>Avec traitement du dossier Hippocrate</t>
        </r>
      </text>
    </comment>
    <comment ref="B24" authorId="0">
      <text>
        <r>
          <rPr>
            <sz val="9"/>
            <color indexed="81"/>
            <rFont val="Tahoma"/>
            <family val="2"/>
          </rPr>
          <t>+  à gérer par lots technicien</t>
        </r>
      </text>
    </comment>
    <comment ref="B25" authorId="0">
      <text>
        <r>
          <rPr>
            <sz val="9"/>
            <color indexed="81"/>
            <rFont val="Tahoma"/>
            <family val="2"/>
          </rPr>
          <t>IP / INVAL / INAP</t>
        </r>
      </text>
    </comment>
    <comment ref="B27" authorId="0">
      <text>
        <r>
          <rPr>
            <sz val="9"/>
            <color indexed="81"/>
            <rFont val="Tahoma"/>
            <family val="2"/>
          </rPr>
          <t>EXTRACTION BOAAT</t>
        </r>
      </text>
    </comment>
    <comment ref="B30" authorId="0">
      <text>
        <r>
          <rPr>
            <sz val="9"/>
            <color indexed="81"/>
            <rFont val="Tahoma"/>
            <family val="2"/>
          </rPr>
          <t>2h par jour sauf le jeudi
(UTAA 130 et 140 : 
Françoise :lundi et mardi, Fred: merc et vend)</t>
        </r>
      </text>
    </comment>
    <comment ref="B31" authorId="0">
      <text>
        <r>
          <rPr>
            <sz val="9"/>
            <color indexed="81"/>
            <rFont val="Tahoma"/>
            <family val="2"/>
          </rPr>
          <t>SITE ANTIBES : MERC - VEND
SITE RR : FAIT PAR KD</t>
        </r>
      </text>
    </comment>
    <comment ref="B33" authorId="0">
      <text>
        <r>
          <rPr>
            <sz val="9"/>
            <color indexed="81"/>
            <rFont val="Tahoma"/>
            <family val="2"/>
          </rPr>
          <t>MERCREDI</t>
        </r>
      </text>
    </comment>
  </commentList>
</comments>
</file>

<file path=xl/comments15.xml><?xml version="1.0" encoding="utf-8"?>
<comments xmlns="http://schemas.openxmlformats.org/spreadsheetml/2006/main">
  <authors>
    <author>SOLLIET MARION (DRSM PACA-CORSE)</author>
  </authors>
  <commentList>
    <comment ref="F3" authorId="0">
      <text>
        <r>
          <rPr>
            <b/>
            <sz val="9"/>
            <color indexed="81"/>
            <rFont val="Tahoma"/>
            <family val="2"/>
          </rPr>
          <t>OBLIGATOIRE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3" authorId="0">
      <text>
        <r>
          <rPr>
            <sz val="9"/>
            <color indexed="81"/>
            <rFont val="Tahoma"/>
            <family val="2"/>
          </rPr>
          <t>De 1 à 9
1 le plus priortaire
8 le moins prioritaire
9 Non déployée</t>
        </r>
      </text>
    </comment>
    <comment ref="B16" authorId="0">
      <text>
        <r>
          <rPr>
            <sz val="9"/>
            <color indexed="81"/>
            <rFont val="Tahoma"/>
            <family val="2"/>
          </rPr>
          <t xml:space="preserve">reliquat des impressions et mises sous plis des télétravailleurs à faire - volume variable en fonction du nombre de télétravailleurs
</t>
        </r>
      </text>
    </comment>
    <comment ref="B19" authorId="0">
      <text>
        <r>
          <rPr>
            <b/>
            <sz val="9"/>
            <color indexed="81"/>
            <rFont val="Tahoma"/>
            <family val="2"/>
          </rPr>
          <t>lundi et vendredi</t>
        </r>
        <r>
          <rPr>
            <sz val="9"/>
            <color indexed="81"/>
            <rFont val="Tahoma"/>
            <family val="2"/>
          </rPr>
          <t xml:space="preserve">
suivi à partir tableau excel - verif Diadème +/- réédition demande BS (hors EMS)
TB_Suivi relances- sous @courrier_à_traiter_N3</t>
        </r>
      </text>
    </comment>
    <comment ref="B20" authorId="0">
      <text>
        <r>
          <rPr>
            <sz val="9"/>
            <color indexed="81"/>
            <rFont val="Tahoma"/>
            <family val="2"/>
          </rPr>
          <t xml:space="preserve">report de convocation, demande de mutation de dossiers … 
</t>
        </r>
      </text>
    </comment>
    <comment ref="B21" authorId="0">
      <text>
        <r>
          <rPr>
            <sz val="9"/>
            <color indexed="81"/>
            <rFont val="Tahoma"/>
            <family val="2"/>
          </rPr>
          <t>UGM 112 - 122 - 132 - 142</t>
        </r>
      </text>
    </comment>
    <comment ref="B22" authorId="0">
      <text>
        <r>
          <rPr>
            <sz val="9"/>
            <color indexed="81"/>
            <rFont val="Tahoma"/>
            <family val="2"/>
          </rPr>
          <t>Avec traitement du dossier Hippocrate</t>
        </r>
      </text>
    </comment>
    <comment ref="B24" authorId="0">
      <text>
        <r>
          <rPr>
            <sz val="9"/>
            <color indexed="81"/>
            <rFont val="Tahoma"/>
            <family val="2"/>
          </rPr>
          <t>+  à gérer par lots technicien</t>
        </r>
      </text>
    </comment>
    <comment ref="B25" authorId="0">
      <text>
        <r>
          <rPr>
            <sz val="9"/>
            <color indexed="81"/>
            <rFont val="Tahoma"/>
            <family val="2"/>
          </rPr>
          <t>IP / INVAL / INAP</t>
        </r>
      </text>
    </comment>
    <comment ref="B27" authorId="0">
      <text>
        <r>
          <rPr>
            <sz val="9"/>
            <color indexed="81"/>
            <rFont val="Tahoma"/>
            <family val="2"/>
          </rPr>
          <t>EXTRACTION BOAAT</t>
        </r>
      </text>
    </comment>
    <comment ref="B30" authorId="0">
      <text>
        <r>
          <rPr>
            <sz val="9"/>
            <color indexed="81"/>
            <rFont val="Tahoma"/>
            <family val="2"/>
          </rPr>
          <t>2h par jour sauf le jeudi
(UTAA 130 et 140 : 
Françoise :lundi et mardi, Fred: merc et vend)</t>
        </r>
      </text>
    </comment>
    <comment ref="B31" authorId="0">
      <text>
        <r>
          <rPr>
            <sz val="9"/>
            <color indexed="81"/>
            <rFont val="Tahoma"/>
            <family val="2"/>
          </rPr>
          <t>SITE ANTIBES : MERC - VEND
SITE RR : FAIT PAR KD</t>
        </r>
      </text>
    </comment>
    <comment ref="B33" authorId="0">
      <text>
        <r>
          <rPr>
            <sz val="9"/>
            <color indexed="81"/>
            <rFont val="Tahoma"/>
            <family val="2"/>
          </rPr>
          <t>MERCREDI</t>
        </r>
      </text>
    </comment>
  </commentList>
</comments>
</file>

<file path=xl/comments16.xml><?xml version="1.0" encoding="utf-8"?>
<comments xmlns="http://schemas.openxmlformats.org/spreadsheetml/2006/main">
  <authors>
    <author>SOLLIET MARION (DRSM PACA-CORSE)</author>
  </authors>
  <commentList>
    <comment ref="F3" authorId="0">
      <text>
        <r>
          <rPr>
            <b/>
            <sz val="9"/>
            <color indexed="81"/>
            <rFont val="Tahoma"/>
            <family val="2"/>
          </rPr>
          <t>OBLIGATOIRE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3" authorId="0">
      <text>
        <r>
          <rPr>
            <sz val="9"/>
            <color indexed="81"/>
            <rFont val="Tahoma"/>
            <family val="2"/>
          </rPr>
          <t>De 1 à 9
1 le plus priortaire
8 le moins prioritaire
9 Non déployée</t>
        </r>
      </text>
    </comment>
    <comment ref="B16" authorId="0">
      <text>
        <r>
          <rPr>
            <sz val="9"/>
            <color indexed="81"/>
            <rFont val="Tahoma"/>
            <family val="2"/>
          </rPr>
          <t xml:space="preserve">reliquat des impressions et mises sous plis des télétravailleurs à faire - volume variable en fonction du nombre de télétravailleurs
</t>
        </r>
      </text>
    </comment>
    <comment ref="B19" authorId="0">
      <text>
        <r>
          <rPr>
            <b/>
            <sz val="9"/>
            <color indexed="81"/>
            <rFont val="Tahoma"/>
            <family val="2"/>
          </rPr>
          <t>lundi et vendredi</t>
        </r>
        <r>
          <rPr>
            <sz val="9"/>
            <color indexed="81"/>
            <rFont val="Tahoma"/>
            <family val="2"/>
          </rPr>
          <t xml:space="preserve">
suivi à partir tableau excel - verif Diadème +/- réédition demande BS (hors EMS)
TB_Suivi relances- sous @courrier_à_traiter_N3</t>
        </r>
      </text>
    </comment>
    <comment ref="B20" authorId="0">
      <text>
        <r>
          <rPr>
            <sz val="9"/>
            <color indexed="81"/>
            <rFont val="Tahoma"/>
            <family val="2"/>
          </rPr>
          <t xml:space="preserve">report de convocation, demande de mutation de dossiers … 
</t>
        </r>
      </text>
    </comment>
    <comment ref="B21" authorId="0">
      <text>
        <r>
          <rPr>
            <sz val="9"/>
            <color indexed="81"/>
            <rFont val="Tahoma"/>
            <family val="2"/>
          </rPr>
          <t>UGM 112 - 122 - 132 - 142</t>
        </r>
      </text>
    </comment>
    <comment ref="B22" authorId="0">
      <text>
        <r>
          <rPr>
            <sz val="9"/>
            <color indexed="81"/>
            <rFont val="Tahoma"/>
            <family val="2"/>
          </rPr>
          <t>Avec traitement du dossier Hippocrate</t>
        </r>
      </text>
    </comment>
    <comment ref="B24" authorId="0">
      <text>
        <r>
          <rPr>
            <sz val="9"/>
            <color indexed="81"/>
            <rFont val="Tahoma"/>
            <family val="2"/>
          </rPr>
          <t>+  à gérer par lots technicien</t>
        </r>
      </text>
    </comment>
    <comment ref="B25" authorId="0">
      <text>
        <r>
          <rPr>
            <sz val="9"/>
            <color indexed="81"/>
            <rFont val="Tahoma"/>
            <family val="2"/>
          </rPr>
          <t>IP / INVAL / INAP</t>
        </r>
      </text>
    </comment>
    <comment ref="B27" authorId="0">
      <text>
        <r>
          <rPr>
            <sz val="9"/>
            <color indexed="81"/>
            <rFont val="Tahoma"/>
            <family val="2"/>
          </rPr>
          <t>EXTRACTION BOAAT</t>
        </r>
      </text>
    </comment>
    <comment ref="B30" authorId="0">
      <text>
        <r>
          <rPr>
            <sz val="9"/>
            <color indexed="81"/>
            <rFont val="Tahoma"/>
            <family val="2"/>
          </rPr>
          <t>2h par jour sauf le jeudi
(UTAA 130 et 140 : 
Françoise :lundi et mardi, Fred: merc et vend)</t>
        </r>
      </text>
    </comment>
    <comment ref="B31" authorId="0">
      <text>
        <r>
          <rPr>
            <sz val="9"/>
            <color indexed="81"/>
            <rFont val="Tahoma"/>
            <family val="2"/>
          </rPr>
          <t>SITE ANTIBES : MERC - VEND
SITE RR : FAIT PAR KD</t>
        </r>
      </text>
    </comment>
    <comment ref="B33" authorId="0">
      <text>
        <r>
          <rPr>
            <sz val="9"/>
            <color indexed="81"/>
            <rFont val="Tahoma"/>
            <family val="2"/>
          </rPr>
          <t>MERCREDI</t>
        </r>
      </text>
    </comment>
  </commentList>
</comments>
</file>

<file path=xl/comments17.xml><?xml version="1.0" encoding="utf-8"?>
<comments xmlns="http://schemas.openxmlformats.org/spreadsheetml/2006/main">
  <authors>
    <author>SOLLIET MARION (DRSM PACA-CORSE)</author>
  </authors>
  <commentList>
    <comment ref="F3" authorId="0">
      <text>
        <r>
          <rPr>
            <b/>
            <sz val="9"/>
            <color indexed="81"/>
            <rFont val="Tahoma"/>
            <family val="2"/>
          </rPr>
          <t>OBLIGATOIRE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3" authorId="0">
      <text>
        <r>
          <rPr>
            <sz val="9"/>
            <color indexed="81"/>
            <rFont val="Tahoma"/>
            <family val="2"/>
          </rPr>
          <t>De 1 à 9
1 le plus priortaire
8 le moins prioritaire
9 Non déployée</t>
        </r>
      </text>
    </comment>
    <comment ref="B16" authorId="0">
      <text>
        <r>
          <rPr>
            <sz val="9"/>
            <color indexed="81"/>
            <rFont val="Tahoma"/>
            <family val="2"/>
          </rPr>
          <t xml:space="preserve">reliquat des impressions et mises sous plis des télétravailleurs à faire - volume variable en fonction du nombre de télétravailleurs
</t>
        </r>
      </text>
    </comment>
    <comment ref="B19" authorId="0">
      <text>
        <r>
          <rPr>
            <b/>
            <sz val="9"/>
            <color indexed="81"/>
            <rFont val="Tahoma"/>
            <family val="2"/>
          </rPr>
          <t>lundi et vendredi</t>
        </r>
        <r>
          <rPr>
            <sz val="9"/>
            <color indexed="81"/>
            <rFont val="Tahoma"/>
            <family val="2"/>
          </rPr>
          <t xml:space="preserve">
suivi à partir tableau excel - verif Diadème +/- réédition demande BS (hors EMS)
TB_Suivi relances- sous @courrier_à_traiter_N3</t>
        </r>
      </text>
    </comment>
    <comment ref="B20" authorId="0">
      <text>
        <r>
          <rPr>
            <sz val="9"/>
            <color indexed="81"/>
            <rFont val="Tahoma"/>
            <family val="2"/>
          </rPr>
          <t xml:space="preserve">report de convocation, demande de mutation de dossiers … 
</t>
        </r>
      </text>
    </comment>
    <comment ref="B21" authorId="0">
      <text>
        <r>
          <rPr>
            <sz val="9"/>
            <color indexed="81"/>
            <rFont val="Tahoma"/>
            <family val="2"/>
          </rPr>
          <t>UGM 112 - 122 - 132 - 142</t>
        </r>
      </text>
    </comment>
    <comment ref="B22" authorId="0">
      <text>
        <r>
          <rPr>
            <sz val="9"/>
            <color indexed="81"/>
            <rFont val="Tahoma"/>
            <family val="2"/>
          </rPr>
          <t>Avec traitement du dossier Hippocrate</t>
        </r>
      </text>
    </comment>
    <comment ref="B24" authorId="0">
      <text>
        <r>
          <rPr>
            <sz val="9"/>
            <color indexed="81"/>
            <rFont val="Tahoma"/>
            <family val="2"/>
          </rPr>
          <t>+  à gérer par lots technicien</t>
        </r>
      </text>
    </comment>
    <comment ref="B25" authorId="0">
      <text>
        <r>
          <rPr>
            <sz val="9"/>
            <color indexed="81"/>
            <rFont val="Tahoma"/>
            <family val="2"/>
          </rPr>
          <t>IP / INVAL / INAP</t>
        </r>
      </text>
    </comment>
    <comment ref="B27" authorId="0">
      <text>
        <r>
          <rPr>
            <sz val="9"/>
            <color indexed="81"/>
            <rFont val="Tahoma"/>
            <family val="2"/>
          </rPr>
          <t>EXTRACTION BOAAT</t>
        </r>
      </text>
    </comment>
    <comment ref="B30" authorId="0">
      <text>
        <r>
          <rPr>
            <sz val="9"/>
            <color indexed="81"/>
            <rFont val="Tahoma"/>
            <family val="2"/>
          </rPr>
          <t>2h par jour sauf le jeudi
(UTAA 130 et 140 : 
Françoise :lundi et mardi, Fred: merc et vend)</t>
        </r>
      </text>
    </comment>
    <comment ref="B31" authorId="0">
      <text>
        <r>
          <rPr>
            <sz val="9"/>
            <color indexed="81"/>
            <rFont val="Tahoma"/>
            <family val="2"/>
          </rPr>
          <t>SITE ANTIBES : MERC - VEND
SITE RR : FAIT PAR KD</t>
        </r>
      </text>
    </comment>
    <comment ref="B33" authorId="0">
      <text>
        <r>
          <rPr>
            <sz val="9"/>
            <color indexed="81"/>
            <rFont val="Tahoma"/>
            <family val="2"/>
          </rPr>
          <t>MERCREDI</t>
        </r>
      </text>
    </comment>
  </commentList>
</comments>
</file>

<file path=xl/comments18.xml><?xml version="1.0" encoding="utf-8"?>
<comments xmlns="http://schemas.openxmlformats.org/spreadsheetml/2006/main">
  <authors>
    <author>SOLLIET MARION (DRSM PACA-CORSE)</author>
  </authors>
  <commentList>
    <comment ref="F3" authorId="0">
      <text>
        <r>
          <rPr>
            <b/>
            <sz val="9"/>
            <color indexed="81"/>
            <rFont val="Tahoma"/>
            <family val="2"/>
          </rPr>
          <t>OBLIGATOIRE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3" authorId="0">
      <text>
        <r>
          <rPr>
            <sz val="9"/>
            <color indexed="81"/>
            <rFont val="Tahoma"/>
            <family val="2"/>
          </rPr>
          <t>De 1 à 9
1 le plus priortaire
8 le moins prioritaire
9 Non déployée</t>
        </r>
      </text>
    </comment>
    <comment ref="B16" authorId="0">
      <text>
        <r>
          <rPr>
            <sz val="9"/>
            <color indexed="81"/>
            <rFont val="Tahoma"/>
            <family val="2"/>
          </rPr>
          <t xml:space="preserve">reliquat des impressions et mises sous plis des télétravailleurs à faire - volume variable en fonction du nombre de télétravailleurs
</t>
        </r>
      </text>
    </comment>
    <comment ref="B19" authorId="0">
      <text>
        <r>
          <rPr>
            <b/>
            <sz val="9"/>
            <color indexed="81"/>
            <rFont val="Tahoma"/>
            <family val="2"/>
          </rPr>
          <t>lundi et vendredi</t>
        </r>
        <r>
          <rPr>
            <sz val="9"/>
            <color indexed="81"/>
            <rFont val="Tahoma"/>
            <family val="2"/>
          </rPr>
          <t xml:space="preserve">
suivi à partir tableau excel - verif Diadème +/- réédition demande BS (hors EMS)
TB_Suivi relances- sous @courrier_à_traiter_N3</t>
        </r>
      </text>
    </comment>
    <comment ref="B20" authorId="0">
      <text>
        <r>
          <rPr>
            <sz val="9"/>
            <color indexed="81"/>
            <rFont val="Tahoma"/>
            <family val="2"/>
          </rPr>
          <t xml:space="preserve">report de convocation, demande de mutation de dossiers … 
</t>
        </r>
      </text>
    </comment>
    <comment ref="B21" authorId="0">
      <text>
        <r>
          <rPr>
            <sz val="9"/>
            <color indexed="81"/>
            <rFont val="Tahoma"/>
            <family val="2"/>
          </rPr>
          <t>UGM 112 - 122 - 132 - 142</t>
        </r>
      </text>
    </comment>
    <comment ref="B22" authorId="0">
      <text>
        <r>
          <rPr>
            <sz val="9"/>
            <color indexed="81"/>
            <rFont val="Tahoma"/>
            <family val="2"/>
          </rPr>
          <t>Avec traitement du dossier Hippocrate</t>
        </r>
      </text>
    </comment>
    <comment ref="B24" authorId="0">
      <text>
        <r>
          <rPr>
            <sz val="9"/>
            <color indexed="81"/>
            <rFont val="Tahoma"/>
            <family val="2"/>
          </rPr>
          <t>+  à gérer par lots technicien</t>
        </r>
      </text>
    </comment>
    <comment ref="B25" authorId="0">
      <text>
        <r>
          <rPr>
            <sz val="9"/>
            <color indexed="81"/>
            <rFont val="Tahoma"/>
            <family val="2"/>
          </rPr>
          <t>IP / INVAL / INAP</t>
        </r>
      </text>
    </comment>
    <comment ref="B27" authorId="0">
      <text>
        <r>
          <rPr>
            <sz val="9"/>
            <color indexed="81"/>
            <rFont val="Tahoma"/>
            <family val="2"/>
          </rPr>
          <t>EXTRACTION BOAAT</t>
        </r>
      </text>
    </comment>
    <comment ref="B30" authorId="0">
      <text>
        <r>
          <rPr>
            <sz val="9"/>
            <color indexed="81"/>
            <rFont val="Tahoma"/>
            <family val="2"/>
          </rPr>
          <t>2h par jour sauf le jeudi
(UTAA 130 et 140 : 
Françoise :lundi et mardi, Fred: merc et vend)</t>
        </r>
      </text>
    </comment>
    <comment ref="B31" authorId="0">
      <text>
        <r>
          <rPr>
            <sz val="9"/>
            <color indexed="81"/>
            <rFont val="Tahoma"/>
            <family val="2"/>
          </rPr>
          <t>SITE ANTIBES : MERC - VEND
SITE RR : FAIT PAR KD</t>
        </r>
      </text>
    </comment>
    <comment ref="B33" authorId="0">
      <text>
        <r>
          <rPr>
            <sz val="9"/>
            <color indexed="81"/>
            <rFont val="Tahoma"/>
            <family val="2"/>
          </rPr>
          <t>MERCREDI</t>
        </r>
      </text>
    </comment>
  </commentList>
</comments>
</file>

<file path=xl/comments19.xml><?xml version="1.0" encoding="utf-8"?>
<comments xmlns="http://schemas.openxmlformats.org/spreadsheetml/2006/main">
  <authors>
    <author>SOLLIET MARION (DRSM PACA-CORSE)</author>
  </authors>
  <commentList>
    <comment ref="F3" authorId="0">
      <text>
        <r>
          <rPr>
            <b/>
            <sz val="9"/>
            <color indexed="81"/>
            <rFont val="Tahoma"/>
            <family val="2"/>
          </rPr>
          <t>OBLIGATOIRE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3" authorId="0">
      <text>
        <r>
          <rPr>
            <sz val="9"/>
            <color indexed="81"/>
            <rFont val="Tahoma"/>
            <family val="2"/>
          </rPr>
          <t>De 1 à 9
1 le plus priortaire
8 le moins prioritaire
9 Non déployée</t>
        </r>
      </text>
    </comment>
    <comment ref="B16" authorId="0">
      <text>
        <r>
          <rPr>
            <sz val="9"/>
            <color indexed="81"/>
            <rFont val="Tahoma"/>
            <family val="2"/>
          </rPr>
          <t xml:space="preserve">reliquat des impressions et mises sous plis des télétravailleurs à faire - volume variable en fonction du nombre de télétravailleurs
</t>
        </r>
      </text>
    </comment>
    <comment ref="B19" authorId="0">
      <text>
        <r>
          <rPr>
            <b/>
            <sz val="9"/>
            <color indexed="81"/>
            <rFont val="Tahoma"/>
            <family val="2"/>
          </rPr>
          <t>lundi et vendredi</t>
        </r>
        <r>
          <rPr>
            <sz val="9"/>
            <color indexed="81"/>
            <rFont val="Tahoma"/>
            <family val="2"/>
          </rPr>
          <t xml:space="preserve">
suivi à partir tableau excel - verif Diadème +/- réédition demande BS (hors EMS)
TB_Suivi relances- sous @courrier_à_traiter_N3</t>
        </r>
      </text>
    </comment>
    <comment ref="B20" authorId="0">
      <text>
        <r>
          <rPr>
            <sz val="9"/>
            <color indexed="81"/>
            <rFont val="Tahoma"/>
            <family val="2"/>
          </rPr>
          <t xml:space="preserve">report de convocation, demande de mutation de dossiers … 
</t>
        </r>
      </text>
    </comment>
    <comment ref="B21" authorId="0">
      <text>
        <r>
          <rPr>
            <sz val="9"/>
            <color indexed="81"/>
            <rFont val="Tahoma"/>
            <family val="2"/>
          </rPr>
          <t>UGM 112 - 122 - 132 - 142</t>
        </r>
      </text>
    </comment>
    <comment ref="B22" authorId="0">
      <text>
        <r>
          <rPr>
            <sz val="9"/>
            <color indexed="81"/>
            <rFont val="Tahoma"/>
            <family val="2"/>
          </rPr>
          <t>Avec traitement du dossier Hippocrate</t>
        </r>
      </text>
    </comment>
    <comment ref="B24" authorId="0">
      <text>
        <r>
          <rPr>
            <sz val="9"/>
            <color indexed="81"/>
            <rFont val="Tahoma"/>
            <family val="2"/>
          </rPr>
          <t>+  à gérer par lots technicien</t>
        </r>
      </text>
    </comment>
    <comment ref="B25" authorId="0">
      <text>
        <r>
          <rPr>
            <sz val="9"/>
            <color indexed="81"/>
            <rFont val="Tahoma"/>
            <family val="2"/>
          </rPr>
          <t>IP / INVAL / INAP</t>
        </r>
      </text>
    </comment>
    <comment ref="B27" authorId="0">
      <text>
        <r>
          <rPr>
            <sz val="9"/>
            <color indexed="81"/>
            <rFont val="Tahoma"/>
            <family val="2"/>
          </rPr>
          <t>EXTRACTION BOAAT</t>
        </r>
      </text>
    </comment>
    <comment ref="B30" authorId="0">
      <text>
        <r>
          <rPr>
            <sz val="9"/>
            <color indexed="81"/>
            <rFont val="Tahoma"/>
            <family val="2"/>
          </rPr>
          <t>2h par jour sauf le jeudi
(UTAA 130 et 140 : 
Françoise :lundi et mardi, Fred: merc et vend)</t>
        </r>
      </text>
    </comment>
    <comment ref="B31" authorId="0">
      <text>
        <r>
          <rPr>
            <sz val="9"/>
            <color indexed="81"/>
            <rFont val="Tahoma"/>
            <family val="2"/>
          </rPr>
          <t>SITE ANTIBES : MERC - VEND
SITE RR : FAIT PAR KD</t>
        </r>
      </text>
    </comment>
    <comment ref="B33" authorId="0">
      <text>
        <r>
          <rPr>
            <sz val="9"/>
            <color indexed="81"/>
            <rFont val="Tahoma"/>
            <family val="2"/>
          </rPr>
          <t>MERCREDI</t>
        </r>
      </text>
    </comment>
  </commentList>
</comments>
</file>

<file path=xl/comments20.xml><?xml version="1.0" encoding="utf-8"?>
<comments xmlns="http://schemas.openxmlformats.org/spreadsheetml/2006/main">
  <authors>
    <author>SOLLIET MARION (DRSM PACA-CORSE)</author>
  </authors>
  <commentList>
    <comment ref="F3" authorId="0">
      <text>
        <r>
          <rPr>
            <b/>
            <sz val="9"/>
            <color indexed="81"/>
            <rFont val="Tahoma"/>
            <family val="2"/>
          </rPr>
          <t>OBLIGATOIRE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3" authorId="0">
      <text>
        <r>
          <rPr>
            <sz val="9"/>
            <color indexed="81"/>
            <rFont val="Tahoma"/>
            <family val="2"/>
          </rPr>
          <t>De 1 à 9
1 le plus priortaire
8 le moins prioritaire
9 Non déployée</t>
        </r>
      </text>
    </comment>
    <comment ref="B16" authorId="0">
      <text>
        <r>
          <rPr>
            <sz val="9"/>
            <color indexed="81"/>
            <rFont val="Tahoma"/>
            <family val="2"/>
          </rPr>
          <t xml:space="preserve">reliquat des impressions et mises sous plis des télétravailleurs à faire - volume variable en fonction du nombre de télétravailleurs
</t>
        </r>
      </text>
    </comment>
    <comment ref="B19" authorId="0">
      <text>
        <r>
          <rPr>
            <b/>
            <sz val="9"/>
            <color indexed="81"/>
            <rFont val="Tahoma"/>
            <family val="2"/>
          </rPr>
          <t>lundi et vendredi</t>
        </r>
        <r>
          <rPr>
            <sz val="9"/>
            <color indexed="81"/>
            <rFont val="Tahoma"/>
            <family val="2"/>
          </rPr>
          <t xml:space="preserve">
suivi à partir tableau excel - verif Diadème +/- réédition demande BS (hors EMS)
TB_Suivi relances- sous @courrier_à_traiter_N3</t>
        </r>
      </text>
    </comment>
    <comment ref="B20" authorId="0">
      <text>
        <r>
          <rPr>
            <sz val="9"/>
            <color indexed="81"/>
            <rFont val="Tahoma"/>
            <family val="2"/>
          </rPr>
          <t xml:space="preserve">report de convocation, demande de mutation de dossiers … 
</t>
        </r>
      </text>
    </comment>
    <comment ref="B21" authorId="0">
      <text>
        <r>
          <rPr>
            <sz val="9"/>
            <color indexed="81"/>
            <rFont val="Tahoma"/>
            <family val="2"/>
          </rPr>
          <t>UGM 112 - 122 - 132 - 142</t>
        </r>
      </text>
    </comment>
    <comment ref="B22" authorId="0">
      <text>
        <r>
          <rPr>
            <sz val="9"/>
            <color indexed="81"/>
            <rFont val="Tahoma"/>
            <family val="2"/>
          </rPr>
          <t>Avec traitement du dossier Hippocrate</t>
        </r>
      </text>
    </comment>
    <comment ref="B24" authorId="0">
      <text>
        <r>
          <rPr>
            <sz val="9"/>
            <color indexed="81"/>
            <rFont val="Tahoma"/>
            <family val="2"/>
          </rPr>
          <t>+  à gérer par lots technicien</t>
        </r>
      </text>
    </comment>
    <comment ref="B25" authorId="0">
      <text>
        <r>
          <rPr>
            <sz val="9"/>
            <color indexed="81"/>
            <rFont val="Tahoma"/>
            <family val="2"/>
          </rPr>
          <t>IP / INVAL / INAP</t>
        </r>
      </text>
    </comment>
    <comment ref="B27" authorId="0">
      <text>
        <r>
          <rPr>
            <sz val="9"/>
            <color indexed="81"/>
            <rFont val="Tahoma"/>
            <family val="2"/>
          </rPr>
          <t>EXTRACTION BOAAT</t>
        </r>
      </text>
    </comment>
    <comment ref="B30" authorId="0">
      <text>
        <r>
          <rPr>
            <sz val="9"/>
            <color indexed="81"/>
            <rFont val="Tahoma"/>
            <family val="2"/>
          </rPr>
          <t>2h par jour sauf le jeudi
(UTAA 130 et 140 : 
Françoise :lundi et mardi, Fred: merc et vend)</t>
        </r>
      </text>
    </comment>
    <comment ref="B31" authorId="0">
      <text>
        <r>
          <rPr>
            <sz val="9"/>
            <color indexed="81"/>
            <rFont val="Tahoma"/>
            <family val="2"/>
          </rPr>
          <t>SITE ANTIBES : MERC - VEND
SITE RR : FAIT PAR KD</t>
        </r>
      </text>
    </comment>
    <comment ref="B33" authorId="0">
      <text>
        <r>
          <rPr>
            <sz val="9"/>
            <color indexed="81"/>
            <rFont val="Tahoma"/>
            <family val="2"/>
          </rPr>
          <t>MERCREDI</t>
        </r>
      </text>
    </comment>
  </commentList>
</comments>
</file>

<file path=xl/comments21.xml><?xml version="1.0" encoding="utf-8"?>
<comments xmlns="http://schemas.openxmlformats.org/spreadsheetml/2006/main">
  <authors>
    <author>SOLLIET MARION (DRSM PACA-CORSE)</author>
  </authors>
  <commentList>
    <comment ref="F3" authorId="0">
      <text>
        <r>
          <rPr>
            <b/>
            <sz val="9"/>
            <color indexed="81"/>
            <rFont val="Tahoma"/>
            <family val="2"/>
          </rPr>
          <t>OBLIGATOIRE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3" authorId="0">
      <text>
        <r>
          <rPr>
            <sz val="9"/>
            <color indexed="81"/>
            <rFont val="Tahoma"/>
            <family val="2"/>
          </rPr>
          <t>De 1 à 9
1 le plus priortaire
8 le moins prioritaire
9 Non déployée</t>
        </r>
      </text>
    </comment>
    <comment ref="B16" authorId="0">
      <text>
        <r>
          <rPr>
            <sz val="9"/>
            <color indexed="81"/>
            <rFont val="Tahoma"/>
            <family val="2"/>
          </rPr>
          <t xml:space="preserve">reliquat des impressions et mises sous plis des télétravailleurs à faire - volume variable en fonction du nombre de télétravailleurs
</t>
        </r>
      </text>
    </comment>
    <comment ref="B19" authorId="0">
      <text>
        <r>
          <rPr>
            <b/>
            <sz val="9"/>
            <color indexed="81"/>
            <rFont val="Tahoma"/>
            <family val="2"/>
          </rPr>
          <t>lundi et vendredi</t>
        </r>
        <r>
          <rPr>
            <sz val="9"/>
            <color indexed="81"/>
            <rFont val="Tahoma"/>
            <family val="2"/>
          </rPr>
          <t xml:space="preserve">
suivi à partir tableau excel - verif Diadème +/- réédition demande BS (hors EMS)
TB_Suivi relances- sous @courrier_à_traiter_N3</t>
        </r>
      </text>
    </comment>
    <comment ref="B20" authorId="0">
      <text>
        <r>
          <rPr>
            <sz val="9"/>
            <color indexed="81"/>
            <rFont val="Tahoma"/>
            <family val="2"/>
          </rPr>
          <t xml:space="preserve">report de convocation, demande de mutation de dossiers … 
</t>
        </r>
      </text>
    </comment>
    <comment ref="B21" authorId="0">
      <text>
        <r>
          <rPr>
            <sz val="9"/>
            <color indexed="81"/>
            <rFont val="Tahoma"/>
            <family val="2"/>
          </rPr>
          <t>UGM 112 - 122 - 132 - 142</t>
        </r>
      </text>
    </comment>
    <comment ref="B22" authorId="0">
      <text>
        <r>
          <rPr>
            <sz val="9"/>
            <color indexed="81"/>
            <rFont val="Tahoma"/>
            <family val="2"/>
          </rPr>
          <t>Avec traitement du dossier Hippocrate</t>
        </r>
      </text>
    </comment>
    <comment ref="B24" authorId="0">
      <text>
        <r>
          <rPr>
            <sz val="9"/>
            <color indexed="81"/>
            <rFont val="Tahoma"/>
            <family val="2"/>
          </rPr>
          <t>+  à gérer par lots technicien</t>
        </r>
      </text>
    </comment>
    <comment ref="B25" authorId="0">
      <text>
        <r>
          <rPr>
            <sz val="9"/>
            <color indexed="81"/>
            <rFont val="Tahoma"/>
            <family val="2"/>
          </rPr>
          <t>IP / INVAL / INAP</t>
        </r>
      </text>
    </comment>
    <comment ref="B27" authorId="0">
      <text>
        <r>
          <rPr>
            <sz val="9"/>
            <color indexed="81"/>
            <rFont val="Tahoma"/>
            <family val="2"/>
          </rPr>
          <t>EXTRACTION BOAAT</t>
        </r>
      </text>
    </comment>
    <comment ref="B30" authorId="0">
      <text>
        <r>
          <rPr>
            <sz val="9"/>
            <color indexed="81"/>
            <rFont val="Tahoma"/>
            <family val="2"/>
          </rPr>
          <t>2h par jour sauf le jeudi
(UTAA 130 et 140 : 
Françoise :lundi et mardi, Fred: merc et vend)</t>
        </r>
      </text>
    </comment>
    <comment ref="B31" authorId="0">
      <text>
        <r>
          <rPr>
            <sz val="9"/>
            <color indexed="81"/>
            <rFont val="Tahoma"/>
            <family val="2"/>
          </rPr>
          <t>SITE ANTIBES : MERC - VEND
SITE RR : FAIT PAR KD</t>
        </r>
      </text>
    </comment>
    <comment ref="B33" authorId="0">
      <text>
        <r>
          <rPr>
            <sz val="9"/>
            <color indexed="81"/>
            <rFont val="Tahoma"/>
            <family val="2"/>
          </rPr>
          <t>MERCREDI</t>
        </r>
      </text>
    </comment>
  </commentList>
</comments>
</file>

<file path=xl/comments22.xml><?xml version="1.0" encoding="utf-8"?>
<comments xmlns="http://schemas.openxmlformats.org/spreadsheetml/2006/main">
  <authors>
    <author>SOLLIET MARION (DRSM PACA-CORSE)</author>
  </authors>
  <commentList>
    <comment ref="F3" authorId="0">
      <text>
        <r>
          <rPr>
            <b/>
            <sz val="9"/>
            <color indexed="81"/>
            <rFont val="Tahoma"/>
            <family val="2"/>
          </rPr>
          <t>OBLIGATOIRE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3" authorId="0">
      <text>
        <r>
          <rPr>
            <sz val="9"/>
            <color indexed="81"/>
            <rFont val="Tahoma"/>
            <family val="2"/>
          </rPr>
          <t>De 1 à 9
1 le plus priortaire
8 le moins prioritaire
9 Non déployée</t>
        </r>
      </text>
    </comment>
    <comment ref="B16" authorId="0">
      <text>
        <r>
          <rPr>
            <sz val="9"/>
            <color indexed="81"/>
            <rFont val="Tahoma"/>
            <family val="2"/>
          </rPr>
          <t xml:space="preserve">reliquat des impressions et mises sous plis des télétravailleurs à faire - volume variable en fonction du nombre de télétravailleurs
</t>
        </r>
      </text>
    </comment>
    <comment ref="B19" authorId="0">
      <text>
        <r>
          <rPr>
            <b/>
            <sz val="9"/>
            <color indexed="81"/>
            <rFont val="Tahoma"/>
            <family val="2"/>
          </rPr>
          <t>lundi et vendredi</t>
        </r>
        <r>
          <rPr>
            <sz val="9"/>
            <color indexed="81"/>
            <rFont val="Tahoma"/>
            <family val="2"/>
          </rPr>
          <t xml:space="preserve">
suivi à partir tableau excel - verif Diadème +/- réédition demande BS (hors EMS)
TB_Suivi relances- sous @courrier_à_traiter_N3</t>
        </r>
      </text>
    </comment>
    <comment ref="B20" authorId="0">
      <text>
        <r>
          <rPr>
            <sz val="9"/>
            <color indexed="81"/>
            <rFont val="Tahoma"/>
            <family val="2"/>
          </rPr>
          <t xml:space="preserve">report de convocation, demande de mutation de dossiers … 
</t>
        </r>
      </text>
    </comment>
    <comment ref="B21" authorId="0">
      <text>
        <r>
          <rPr>
            <sz val="9"/>
            <color indexed="81"/>
            <rFont val="Tahoma"/>
            <family val="2"/>
          </rPr>
          <t>UGM 112 - 122 - 132 - 142</t>
        </r>
      </text>
    </comment>
    <comment ref="B22" authorId="0">
      <text>
        <r>
          <rPr>
            <sz val="9"/>
            <color indexed="81"/>
            <rFont val="Tahoma"/>
            <family val="2"/>
          </rPr>
          <t>Avec traitement du dossier Hippocrate</t>
        </r>
      </text>
    </comment>
    <comment ref="B24" authorId="0">
      <text>
        <r>
          <rPr>
            <sz val="9"/>
            <color indexed="81"/>
            <rFont val="Tahoma"/>
            <family val="2"/>
          </rPr>
          <t>+  à gérer par lots technicien</t>
        </r>
      </text>
    </comment>
    <comment ref="B25" authorId="0">
      <text>
        <r>
          <rPr>
            <sz val="9"/>
            <color indexed="81"/>
            <rFont val="Tahoma"/>
            <family val="2"/>
          </rPr>
          <t>IP / INVAL / INAP</t>
        </r>
      </text>
    </comment>
    <comment ref="B27" authorId="0">
      <text>
        <r>
          <rPr>
            <sz val="9"/>
            <color indexed="81"/>
            <rFont val="Tahoma"/>
            <family val="2"/>
          </rPr>
          <t>EXTRACTION BOAAT</t>
        </r>
      </text>
    </comment>
    <comment ref="B30" authorId="0">
      <text>
        <r>
          <rPr>
            <sz val="9"/>
            <color indexed="81"/>
            <rFont val="Tahoma"/>
            <family val="2"/>
          </rPr>
          <t>2h par jour sauf le jeudi
(UTAA 130 et 140 : 
Françoise :lundi et mardi, Fred: merc et vend)</t>
        </r>
      </text>
    </comment>
    <comment ref="B31" authorId="0">
      <text>
        <r>
          <rPr>
            <sz val="9"/>
            <color indexed="81"/>
            <rFont val="Tahoma"/>
            <family val="2"/>
          </rPr>
          <t>SITE ANTIBES : MERC - VEND
SITE RR : FAIT PAR KD</t>
        </r>
      </text>
    </comment>
    <comment ref="B33" authorId="0">
      <text>
        <r>
          <rPr>
            <sz val="9"/>
            <color indexed="81"/>
            <rFont val="Tahoma"/>
            <family val="2"/>
          </rPr>
          <t>MERCREDI</t>
        </r>
      </text>
    </comment>
  </commentList>
</comments>
</file>

<file path=xl/comments23.xml><?xml version="1.0" encoding="utf-8"?>
<comments xmlns="http://schemas.openxmlformats.org/spreadsheetml/2006/main">
  <authors>
    <author>SOLLIET MARION (DRSM PACA-CORSE)</author>
  </authors>
  <commentList>
    <comment ref="F3" authorId="0">
      <text>
        <r>
          <rPr>
            <b/>
            <sz val="9"/>
            <color indexed="81"/>
            <rFont val="Tahoma"/>
            <family val="2"/>
          </rPr>
          <t>OBLIGATOIRE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3" authorId="0">
      <text>
        <r>
          <rPr>
            <sz val="9"/>
            <color indexed="81"/>
            <rFont val="Tahoma"/>
            <family val="2"/>
          </rPr>
          <t>De 1 à 9
1 le plus priortaire
8 le moins prioritaire
9 Non déployée</t>
        </r>
      </text>
    </comment>
    <comment ref="B16" authorId="0">
      <text>
        <r>
          <rPr>
            <sz val="9"/>
            <color indexed="81"/>
            <rFont val="Tahoma"/>
            <family val="2"/>
          </rPr>
          <t xml:space="preserve">reliquat des impressions et mises sous plis des télétravailleurs à faire - volume variable en fonction du nombre de télétravailleurs
</t>
        </r>
      </text>
    </comment>
    <comment ref="B19" authorId="0">
      <text>
        <r>
          <rPr>
            <b/>
            <sz val="9"/>
            <color indexed="81"/>
            <rFont val="Tahoma"/>
            <family val="2"/>
          </rPr>
          <t>lundi et vendredi</t>
        </r>
        <r>
          <rPr>
            <sz val="9"/>
            <color indexed="81"/>
            <rFont val="Tahoma"/>
            <family val="2"/>
          </rPr>
          <t xml:space="preserve">
suivi à partir tableau excel - verif Diadème +/- réédition demande BS (hors EMS)
TB_Suivi relances- sous @courrier_à_traiter_N3</t>
        </r>
      </text>
    </comment>
    <comment ref="B20" authorId="0">
      <text>
        <r>
          <rPr>
            <sz val="9"/>
            <color indexed="81"/>
            <rFont val="Tahoma"/>
            <family val="2"/>
          </rPr>
          <t xml:space="preserve">report de convocation, demande de mutation de dossiers … 
</t>
        </r>
      </text>
    </comment>
    <comment ref="B21" authorId="0">
      <text>
        <r>
          <rPr>
            <sz val="9"/>
            <color indexed="81"/>
            <rFont val="Tahoma"/>
            <family val="2"/>
          </rPr>
          <t>UGM 112 - 122 - 132 - 142</t>
        </r>
      </text>
    </comment>
    <comment ref="B22" authorId="0">
      <text>
        <r>
          <rPr>
            <sz val="9"/>
            <color indexed="81"/>
            <rFont val="Tahoma"/>
            <family val="2"/>
          </rPr>
          <t>Avec traitement du dossier Hippocrate</t>
        </r>
      </text>
    </comment>
    <comment ref="B24" authorId="0">
      <text>
        <r>
          <rPr>
            <sz val="9"/>
            <color indexed="81"/>
            <rFont val="Tahoma"/>
            <family val="2"/>
          </rPr>
          <t>+  à gérer par lots technicien</t>
        </r>
      </text>
    </comment>
    <comment ref="B25" authorId="0">
      <text>
        <r>
          <rPr>
            <sz val="9"/>
            <color indexed="81"/>
            <rFont val="Tahoma"/>
            <family val="2"/>
          </rPr>
          <t>IP / INVAL / INAP</t>
        </r>
      </text>
    </comment>
    <comment ref="B27" authorId="0">
      <text>
        <r>
          <rPr>
            <sz val="9"/>
            <color indexed="81"/>
            <rFont val="Tahoma"/>
            <family val="2"/>
          </rPr>
          <t>EXTRACTION BOAAT</t>
        </r>
      </text>
    </comment>
    <comment ref="B30" authorId="0">
      <text>
        <r>
          <rPr>
            <sz val="9"/>
            <color indexed="81"/>
            <rFont val="Tahoma"/>
            <family val="2"/>
          </rPr>
          <t>2h par jour sauf le jeudi
(UTAA 130 et 140 : 
Françoise :lundi et mardi, Fred: merc et vend)</t>
        </r>
      </text>
    </comment>
    <comment ref="B31" authorId="0">
      <text>
        <r>
          <rPr>
            <sz val="9"/>
            <color indexed="81"/>
            <rFont val="Tahoma"/>
            <family val="2"/>
          </rPr>
          <t>SITE ANTIBES : MERC - VEND
SITE RR : FAIT PAR KD</t>
        </r>
      </text>
    </comment>
    <comment ref="B33" authorId="0">
      <text>
        <r>
          <rPr>
            <sz val="9"/>
            <color indexed="81"/>
            <rFont val="Tahoma"/>
            <family val="2"/>
          </rPr>
          <t>MERCREDI</t>
        </r>
      </text>
    </comment>
  </commentList>
</comments>
</file>

<file path=xl/comments24.xml><?xml version="1.0" encoding="utf-8"?>
<comments xmlns="http://schemas.openxmlformats.org/spreadsheetml/2006/main">
  <authors>
    <author>SOLLIET MARION (DRSM PACA-CORSE)</author>
  </authors>
  <commentList>
    <comment ref="F3" authorId="0">
      <text>
        <r>
          <rPr>
            <b/>
            <sz val="9"/>
            <color indexed="81"/>
            <rFont val="Tahoma"/>
            <family val="2"/>
          </rPr>
          <t>OBLIGATOIRE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3" authorId="0">
      <text>
        <r>
          <rPr>
            <sz val="9"/>
            <color indexed="81"/>
            <rFont val="Tahoma"/>
            <family val="2"/>
          </rPr>
          <t>De 1 à 9
1 le plus priortaire
8 le moins prioritaire
9 Non déployée</t>
        </r>
      </text>
    </comment>
    <comment ref="B16" authorId="0">
      <text>
        <r>
          <rPr>
            <sz val="9"/>
            <color indexed="81"/>
            <rFont val="Tahoma"/>
            <family val="2"/>
          </rPr>
          <t xml:space="preserve">reliquat des impressions et mises sous plis des télétravailleurs à faire - volume variable en fonction du nombre de télétravailleurs
</t>
        </r>
      </text>
    </comment>
    <comment ref="B19" authorId="0">
      <text>
        <r>
          <rPr>
            <b/>
            <sz val="9"/>
            <color indexed="81"/>
            <rFont val="Tahoma"/>
            <family val="2"/>
          </rPr>
          <t>lundi et vendredi</t>
        </r>
        <r>
          <rPr>
            <sz val="9"/>
            <color indexed="81"/>
            <rFont val="Tahoma"/>
            <family val="2"/>
          </rPr>
          <t xml:space="preserve">
suivi à partir tableau excel - verif Diadème +/- réédition demande BS (hors EMS)
TB_Suivi relances- sous @courrier_à_traiter_N3</t>
        </r>
      </text>
    </comment>
    <comment ref="B20" authorId="0">
      <text>
        <r>
          <rPr>
            <sz val="9"/>
            <color indexed="81"/>
            <rFont val="Tahoma"/>
            <family val="2"/>
          </rPr>
          <t xml:space="preserve">report de convocation, demande de mutation de dossiers … 
</t>
        </r>
      </text>
    </comment>
    <comment ref="B21" authorId="0">
      <text>
        <r>
          <rPr>
            <sz val="9"/>
            <color indexed="81"/>
            <rFont val="Tahoma"/>
            <family val="2"/>
          </rPr>
          <t>UGM 112 - 122 - 132 - 142</t>
        </r>
      </text>
    </comment>
    <comment ref="B22" authorId="0">
      <text>
        <r>
          <rPr>
            <sz val="9"/>
            <color indexed="81"/>
            <rFont val="Tahoma"/>
            <family val="2"/>
          </rPr>
          <t>Avec traitement du dossier Hippocrate</t>
        </r>
      </text>
    </comment>
    <comment ref="B24" authorId="0">
      <text>
        <r>
          <rPr>
            <sz val="9"/>
            <color indexed="81"/>
            <rFont val="Tahoma"/>
            <family val="2"/>
          </rPr>
          <t>+  à gérer par lots technicien</t>
        </r>
      </text>
    </comment>
    <comment ref="B25" authorId="0">
      <text>
        <r>
          <rPr>
            <sz val="9"/>
            <color indexed="81"/>
            <rFont val="Tahoma"/>
            <family val="2"/>
          </rPr>
          <t>IP / INVAL / INAP</t>
        </r>
      </text>
    </comment>
    <comment ref="B27" authorId="0">
      <text>
        <r>
          <rPr>
            <sz val="9"/>
            <color indexed="81"/>
            <rFont val="Tahoma"/>
            <family val="2"/>
          </rPr>
          <t>EXTRACTION BOAAT</t>
        </r>
      </text>
    </comment>
    <comment ref="B30" authorId="0">
      <text>
        <r>
          <rPr>
            <sz val="9"/>
            <color indexed="81"/>
            <rFont val="Tahoma"/>
            <family val="2"/>
          </rPr>
          <t>2h par jour sauf le jeudi
(UTAA 130 et 140 : 
Françoise :lundi et mardi, Fred: merc et vend)</t>
        </r>
      </text>
    </comment>
    <comment ref="B31" authorId="0">
      <text>
        <r>
          <rPr>
            <sz val="9"/>
            <color indexed="81"/>
            <rFont val="Tahoma"/>
            <family val="2"/>
          </rPr>
          <t>SITE ANTIBES : MERC - VEND
SITE RR : FAIT PAR KD</t>
        </r>
      </text>
    </comment>
    <comment ref="B33" authorId="0">
      <text>
        <r>
          <rPr>
            <sz val="9"/>
            <color indexed="81"/>
            <rFont val="Tahoma"/>
            <family val="2"/>
          </rPr>
          <t>MERCREDI</t>
        </r>
      </text>
    </comment>
  </commentList>
</comments>
</file>

<file path=xl/comments25.xml><?xml version="1.0" encoding="utf-8"?>
<comments xmlns="http://schemas.openxmlformats.org/spreadsheetml/2006/main">
  <authors>
    <author>SOLLIET MARION (DRSM PACA-CORSE)</author>
  </authors>
  <commentList>
    <comment ref="F3" authorId="0">
      <text>
        <r>
          <rPr>
            <b/>
            <sz val="9"/>
            <color indexed="81"/>
            <rFont val="Tahoma"/>
            <family val="2"/>
          </rPr>
          <t>OBLIGATOIRE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3" authorId="0">
      <text>
        <r>
          <rPr>
            <sz val="9"/>
            <color indexed="81"/>
            <rFont val="Tahoma"/>
            <family val="2"/>
          </rPr>
          <t>De 1 à 9
1 le plus priortaire
8 le moins prioritaire
9 Non déployée</t>
        </r>
      </text>
    </comment>
    <comment ref="B16" authorId="0">
      <text>
        <r>
          <rPr>
            <sz val="9"/>
            <color indexed="81"/>
            <rFont val="Tahoma"/>
            <family val="2"/>
          </rPr>
          <t xml:space="preserve">reliquat des impressions et mises sous plis des télétravailleurs à faire - volume variable en fonction du nombre de télétravailleurs
</t>
        </r>
      </text>
    </comment>
    <comment ref="B19" authorId="0">
      <text>
        <r>
          <rPr>
            <b/>
            <sz val="9"/>
            <color indexed="81"/>
            <rFont val="Tahoma"/>
            <family val="2"/>
          </rPr>
          <t>lundi et vendredi</t>
        </r>
        <r>
          <rPr>
            <sz val="9"/>
            <color indexed="81"/>
            <rFont val="Tahoma"/>
            <family val="2"/>
          </rPr>
          <t xml:space="preserve">
suivi à partir tableau excel - verif Diadème +/- réédition demande BS (hors EMS)
TB_Suivi relances- sous @courrier_à_traiter_N3</t>
        </r>
      </text>
    </comment>
    <comment ref="B20" authorId="0">
      <text>
        <r>
          <rPr>
            <sz val="9"/>
            <color indexed="81"/>
            <rFont val="Tahoma"/>
            <family val="2"/>
          </rPr>
          <t xml:space="preserve">report de convocation, demande de mutation de dossiers … 
</t>
        </r>
      </text>
    </comment>
    <comment ref="B21" authorId="0">
      <text>
        <r>
          <rPr>
            <sz val="9"/>
            <color indexed="81"/>
            <rFont val="Tahoma"/>
            <family val="2"/>
          </rPr>
          <t>UGM 112 - 122 - 132 - 142</t>
        </r>
      </text>
    </comment>
    <comment ref="B22" authorId="0">
      <text>
        <r>
          <rPr>
            <sz val="9"/>
            <color indexed="81"/>
            <rFont val="Tahoma"/>
            <family val="2"/>
          </rPr>
          <t>Avec traitement du dossier Hippocrate</t>
        </r>
      </text>
    </comment>
    <comment ref="B24" authorId="0">
      <text>
        <r>
          <rPr>
            <sz val="9"/>
            <color indexed="81"/>
            <rFont val="Tahoma"/>
            <family val="2"/>
          </rPr>
          <t>+  à gérer par lots technicien</t>
        </r>
      </text>
    </comment>
    <comment ref="B25" authorId="0">
      <text>
        <r>
          <rPr>
            <sz val="9"/>
            <color indexed="81"/>
            <rFont val="Tahoma"/>
            <family val="2"/>
          </rPr>
          <t>IP / INVAL / INAP</t>
        </r>
      </text>
    </comment>
    <comment ref="B27" authorId="0">
      <text>
        <r>
          <rPr>
            <sz val="9"/>
            <color indexed="81"/>
            <rFont val="Tahoma"/>
            <family val="2"/>
          </rPr>
          <t>EXTRACTION BOAAT</t>
        </r>
      </text>
    </comment>
    <comment ref="B30" authorId="0">
      <text>
        <r>
          <rPr>
            <sz val="9"/>
            <color indexed="81"/>
            <rFont val="Tahoma"/>
            <family val="2"/>
          </rPr>
          <t>2h par jour sauf le jeudi
(UTAA 130 et 140 : 
Françoise :lundi et mardi, Fred: merc et vend)</t>
        </r>
      </text>
    </comment>
    <comment ref="B31" authorId="0">
      <text>
        <r>
          <rPr>
            <sz val="9"/>
            <color indexed="81"/>
            <rFont val="Tahoma"/>
            <family val="2"/>
          </rPr>
          <t>SITE ANTIBES : MERC - VEND
SITE RR : FAIT PAR KD</t>
        </r>
      </text>
    </comment>
    <comment ref="B33" authorId="0">
      <text>
        <r>
          <rPr>
            <sz val="9"/>
            <color indexed="81"/>
            <rFont val="Tahoma"/>
            <family val="2"/>
          </rPr>
          <t>MERCREDI</t>
        </r>
      </text>
    </comment>
  </commentList>
</comments>
</file>

<file path=xl/comments26.xml><?xml version="1.0" encoding="utf-8"?>
<comments xmlns="http://schemas.openxmlformats.org/spreadsheetml/2006/main">
  <authors>
    <author>SOLLIET MARION (DRSM PACA-CORSE)</author>
  </authors>
  <commentList>
    <comment ref="F3" authorId="0">
      <text>
        <r>
          <rPr>
            <b/>
            <sz val="9"/>
            <color indexed="81"/>
            <rFont val="Tahoma"/>
            <family val="2"/>
          </rPr>
          <t>OBLIGATOIRE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3" authorId="0">
      <text>
        <r>
          <rPr>
            <sz val="9"/>
            <color indexed="81"/>
            <rFont val="Tahoma"/>
            <family val="2"/>
          </rPr>
          <t>De 1 à 9
1 le plus priortaire
8 le moins prioritaire
9 Non déployée</t>
        </r>
      </text>
    </comment>
    <comment ref="B16" authorId="0">
      <text>
        <r>
          <rPr>
            <sz val="9"/>
            <color indexed="81"/>
            <rFont val="Tahoma"/>
            <family val="2"/>
          </rPr>
          <t xml:space="preserve">reliquat des impressions et mises sous plis des télétravailleurs à faire - volume variable en fonction du nombre de télétravailleurs
</t>
        </r>
      </text>
    </comment>
    <comment ref="B19" authorId="0">
      <text>
        <r>
          <rPr>
            <b/>
            <sz val="9"/>
            <color indexed="81"/>
            <rFont val="Tahoma"/>
            <family val="2"/>
          </rPr>
          <t>lundi et vendredi</t>
        </r>
        <r>
          <rPr>
            <sz val="9"/>
            <color indexed="81"/>
            <rFont val="Tahoma"/>
            <family val="2"/>
          </rPr>
          <t xml:space="preserve">
suivi à partir tableau excel - verif Diadème +/- réédition demande BS (hors EMS)
TB_Suivi relances- sous @courrier_à_traiter_N3</t>
        </r>
      </text>
    </comment>
    <comment ref="B20" authorId="0">
      <text>
        <r>
          <rPr>
            <sz val="9"/>
            <color indexed="81"/>
            <rFont val="Tahoma"/>
            <family val="2"/>
          </rPr>
          <t xml:space="preserve">report de convocation, demande de mutation de dossiers … 
</t>
        </r>
      </text>
    </comment>
    <comment ref="B21" authorId="0">
      <text>
        <r>
          <rPr>
            <sz val="9"/>
            <color indexed="81"/>
            <rFont val="Tahoma"/>
            <family val="2"/>
          </rPr>
          <t>UGM 112 - 122 - 132 - 142</t>
        </r>
      </text>
    </comment>
    <comment ref="B22" authorId="0">
      <text>
        <r>
          <rPr>
            <sz val="9"/>
            <color indexed="81"/>
            <rFont val="Tahoma"/>
            <family val="2"/>
          </rPr>
          <t>Avec traitement du dossier Hippocrate</t>
        </r>
      </text>
    </comment>
    <comment ref="B24" authorId="0">
      <text>
        <r>
          <rPr>
            <sz val="9"/>
            <color indexed="81"/>
            <rFont val="Tahoma"/>
            <family val="2"/>
          </rPr>
          <t>+  à gérer par lots technicien</t>
        </r>
      </text>
    </comment>
    <comment ref="B25" authorId="0">
      <text>
        <r>
          <rPr>
            <sz val="9"/>
            <color indexed="81"/>
            <rFont val="Tahoma"/>
            <family val="2"/>
          </rPr>
          <t>IP / INVAL / INAP</t>
        </r>
      </text>
    </comment>
    <comment ref="B27" authorId="0">
      <text>
        <r>
          <rPr>
            <sz val="9"/>
            <color indexed="81"/>
            <rFont val="Tahoma"/>
            <family val="2"/>
          </rPr>
          <t>EXTRACTION BOAAT</t>
        </r>
      </text>
    </comment>
    <comment ref="B30" authorId="0">
      <text>
        <r>
          <rPr>
            <sz val="9"/>
            <color indexed="81"/>
            <rFont val="Tahoma"/>
            <family val="2"/>
          </rPr>
          <t>2h par jour sauf le jeudi
(UTAA 130 et 140 : 
Françoise :lundi et mardi, Fred: merc et vend)</t>
        </r>
      </text>
    </comment>
    <comment ref="B31" authorId="0">
      <text>
        <r>
          <rPr>
            <sz val="9"/>
            <color indexed="81"/>
            <rFont val="Tahoma"/>
            <family val="2"/>
          </rPr>
          <t>SITE ANTIBES : MERC - VEND
SITE RR : FAIT PAR KD</t>
        </r>
      </text>
    </comment>
    <comment ref="B33" authorId="0">
      <text>
        <r>
          <rPr>
            <sz val="9"/>
            <color indexed="81"/>
            <rFont val="Tahoma"/>
            <family val="2"/>
          </rPr>
          <t>MERCREDI</t>
        </r>
      </text>
    </comment>
  </commentList>
</comments>
</file>

<file path=xl/comments27.xml><?xml version="1.0" encoding="utf-8"?>
<comments xmlns="http://schemas.openxmlformats.org/spreadsheetml/2006/main">
  <authors>
    <author>SOLLIET MARION (DRSM PACA-CORSE)</author>
  </authors>
  <commentList>
    <comment ref="F3" authorId="0">
      <text>
        <r>
          <rPr>
            <b/>
            <sz val="9"/>
            <color indexed="81"/>
            <rFont val="Tahoma"/>
            <family val="2"/>
          </rPr>
          <t>OBLIGATOIRE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3" authorId="0">
      <text>
        <r>
          <rPr>
            <sz val="9"/>
            <color indexed="81"/>
            <rFont val="Tahoma"/>
            <family val="2"/>
          </rPr>
          <t>De 1 à 9
1 le plus priortaire
8 le moins prioritaire
9 Non déployée</t>
        </r>
      </text>
    </comment>
    <comment ref="B16" authorId="0">
      <text>
        <r>
          <rPr>
            <sz val="9"/>
            <color indexed="81"/>
            <rFont val="Tahoma"/>
            <family val="2"/>
          </rPr>
          <t xml:space="preserve">reliquat des impressions et mises sous plis des télétravailleurs à faire - volume variable en fonction du nombre de télétravailleurs
</t>
        </r>
      </text>
    </comment>
    <comment ref="B19" authorId="0">
      <text>
        <r>
          <rPr>
            <b/>
            <sz val="9"/>
            <color indexed="81"/>
            <rFont val="Tahoma"/>
            <family val="2"/>
          </rPr>
          <t>lundi et vendredi</t>
        </r>
        <r>
          <rPr>
            <sz val="9"/>
            <color indexed="81"/>
            <rFont val="Tahoma"/>
            <family val="2"/>
          </rPr>
          <t xml:space="preserve">
suivi à partir tableau excel - verif Diadème +/- réédition demande BS (hors EMS)
TB_Suivi relances- sous @courrier_à_traiter_N3</t>
        </r>
      </text>
    </comment>
    <comment ref="B20" authorId="0">
      <text>
        <r>
          <rPr>
            <sz val="9"/>
            <color indexed="81"/>
            <rFont val="Tahoma"/>
            <family val="2"/>
          </rPr>
          <t xml:space="preserve">report de convocation, demande de mutation de dossiers … 
</t>
        </r>
      </text>
    </comment>
    <comment ref="B21" authorId="0">
      <text>
        <r>
          <rPr>
            <sz val="9"/>
            <color indexed="81"/>
            <rFont val="Tahoma"/>
            <family val="2"/>
          </rPr>
          <t>UGM 112 - 122 - 132 - 142</t>
        </r>
      </text>
    </comment>
    <comment ref="B22" authorId="0">
      <text>
        <r>
          <rPr>
            <sz val="9"/>
            <color indexed="81"/>
            <rFont val="Tahoma"/>
            <family val="2"/>
          </rPr>
          <t>Avec traitement du dossier Hippocrate</t>
        </r>
      </text>
    </comment>
    <comment ref="B24" authorId="0">
      <text>
        <r>
          <rPr>
            <sz val="9"/>
            <color indexed="81"/>
            <rFont val="Tahoma"/>
            <family val="2"/>
          </rPr>
          <t>+  à gérer par lots technicien</t>
        </r>
      </text>
    </comment>
    <comment ref="B25" authorId="0">
      <text>
        <r>
          <rPr>
            <sz val="9"/>
            <color indexed="81"/>
            <rFont val="Tahoma"/>
            <family val="2"/>
          </rPr>
          <t>IP / INVAL / INAP</t>
        </r>
      </text>
    </comment>
    <comment ref="B27" authorId="0">
      <text>
        <r>
          <rPr>
            <sz val="9"/>
            <color indexed="81"/>
            <rFont val="Tahoma"/>
            <family val="2"/>
          </rPr>
          <t>EXTRACTION BOAAT</t>
        </r>
      </text>
    </comment>
    <comment ref="B30" authorId="0">
      <text>
        <r>
          <rPr>
            <sz val="9"/>
            <color indexed="81"/>
            <rFont val="Tahoma"/>
            <family val="2"/>
          </rPr>
          <t>2h par jour sauf le jeudi
(UTAA 130 et 140 : 
Françoise :lundi et mardi, Fred: merc et vend)</t>
        </r>
      </text>
    </comment>
    <comment ref="B31" authorId="0">
      <text>
        <r>
          <rPr>
            <sz val="9"/>
            <color indexed="81"/>
            <rFont val="Tahoma"/>
            <family val="2"/>
          </rPr>
          <t>SITE ANTIBES : MERC - VEND
SITE RR : FAIT PAR KD</t>
        </r>
      </text>
    </comment>
    <comment ref="B33" authorId="0">
      <text>
        <r>
          <rPr>
            <sz val="9"/>
            <color indexed="81"/>
            <rFont val="Tahoma"/>
            <family val="2"/>
          </rPr>
          <t>MERCREDI</t>
        </r>
      </text>
    </comment>
  </commentList>
</comments>
</file>

<file path=xl/comments28.xml><?xml version="1.0" encoding="utf-8"?>
<comments xmlns="http://schemas.openxmlformats.org/spreadsheetml/2006/main">
  <authors>
    <author>SOLLIET MARION (DRSM PACA-CORSE)</author>
  </authors>
  <commentList>
    <comment ref="F3" authorId="0">
      <text>
        <r>
          <rPr>
            <b/>
            <sz val="9"/>
            <color indexed="81"/>
            <rFont val="Tahoma"/>
            <family val="2"/>
          </rPr>
          <t>OBLIGATOIRE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3" authorId="0">
      <text>
        <r>
          <rPr>
            <sz val="9"/>
            <color indexed="81"/>
            <rFont val="Tahoma"/>
            <family val="2"/>
          </rPr>
          <t>De 1 à 9
1 le plus priortaire
8 le moins prioritaire
9 Non déployée</t>
        </r>
      </text>
    </comment>
    <comment ref="B16" authorId="0">
      <text>
        <r>
          <rPr>
            <sz val="9"/>
            <color indexed="81"/>
            <rFont val="Tahoma"/>
            <family val="2"/>
          </rPr>
          <t xml:space="preserve">reliquat des impressions et mises sous plis des télétravailleurs à faire - volume variable en fonction du nombre de télétravailleurs
</t>
        </r>
      </text>
    </comment>
    <comment ref="B19" authorId="0">
      <text>
        <r>
          <rPr>
            <b/>
            <sz val="9"/>
            <color indexed="81"/>
            <rFont val="Tahoma"/>
            <family val="2"/>
          </rPr>
          <t>lundi et vendredi</t>
        </r>
        <r>
          <rPr>
            <sz val="9"/>
            <color indexed="81"/>
            <rFont val="Tahoma"/>
            <family val="2"/>
          </rPr>
          <t xml:space="preserve">
suivi à partir tableau excel - verif Diadème +/- réédition demande BS (hors EMS)
TB_Suivi relances- sous @courrier_à_traiter_N3</t>
        </r>
      </text>
    </comment>
    <comment ref="B20" authorId="0">
      <text>
        <r>
          <rPr>
            <sz val="9"/>
            <color indexed="81"/>
            <rFont val="Tahoma"/>
            <family val="2"/>
          </rPr>
          <t xml:space="preserve">report de convocation, demande de mutation de dossiers … 
</t>
        </r>
      </text>
    </comment>
    <comment ref="B21" authorId="0">
      <text>
        <r>
          <rPr>
            <sz val="9"/>
            <color indexed="81"/>
            <rFont val="Tahoma"/>
            <family val="2"/>
          </rPr>
          <t>UGM 112 - 122 - 132 - 142</t>
        </r>
      </text>
    </comment>
    <comment ref="B22" authorId="0">
      <text>
        <r>
          <rPr>
            <sz val="9"/>
            <color indexed="81"/>
            <rFont val="Tahoma"/>
            <family val="2"/>
          </rPr>
          <t>Avec traitement du dossier Hippocrate</t>
        </r>
      </text>
    </comment>
    <comment ref="B24" authorId="0">
      <text>
        <r>
          <rPr>
            <sz val="9"/>
            <color indexed="81"/>
            <rFont val="Tahoma"/>
            <family val="2"/>
          </rPr>
          <t>+  à gérer par lots technicien</t>
        </r>
      </text>
    </comment>
    <comment ref="B25" authorId="0">
      <text>
        <r>
          <rPr>
            <sz val="9"/>
            <color indexed="81"/>
            <rFont val="Tahoma"/>
            <family val="2"/>
          </rPr>
          <t>IP / INVAL / INAP</t>
        </r>
      </text>
    </comment>
    <comment ref="B27" authorId="0">
      <text>
        <r>
          <rPr>
            <sz val="9"/>
            <color indexed="81"/>
            <rFont val="Tahoma"/>
            <family val="2"/>
          </rPr>
          <t>EXTRACTION BOAAT</t>
        </r>
      </text>
    </comment>
    <comment ref="B30" authorId="0">
      <text>
        <r>
          <rPr>
            <sz val="9"/>
            <color indexed="81"/>
            <rFont val="Tahoma"/>
            <family val="2"/>
          </rPr>
          <t>2h par jour sauf le jeudi
(UTAA 130 et 140 : 
Françoise :lundi et mardi, Fred: merc et vend)</t>
        </r>
      </text>
    </comment>
    <comment ref="B31" authorId="0">
      <text>
        <r>
          <rPr>
            <sz val="9"/>
            <color indexed="81"/>
            <rFont val="Tahoma"/>
            <family val="2"/>
          </rPr>
          <t>SITE ANTIBES : MERC - VEND
SITE RR : FAIT PAR KD</t>
        </r>
      </text>
    </comment>
    <comment ref="B33" authorId="0">
      <text>
        <r>
          <rPr>
            <sz val="9"/>
            <color indexed="81"/>
            <rFont val="Tahoma"/>
            <family val="2"/>
          </rPr>
          <t>MERCREDI</t>
        </r>
      </text>
    </comment>
  </commentList>
</comments>
</file>

<file path=xl/comments29.xml><?xml version="1.0" encoding="utf-8"?>
<comments xmlns="http://schemas.openxmlformats.org/spreadsheetml/2006/main">
  <authors>
    <author>SOLLIET MARION (DRSM PACA-CORSE)</author>
  </authors>
  <commentList>
    <comment ref="F3" authorId="0">
      <text>
        <r>
          <rPr>
            <b/>
            <sz val="9"/>
            <color indexed="81"/>
            <rFont val="Tahoma"/>
            <family val="2"/>
          </rPr>
          <t>OBLIGATOIRE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3" authorId="0">
      <text>
        <r>
          <rPr>
            <sz val="9"/>
            <color indexed="81"/>
            <rFont val="Tahoma"/>
            <family val="2"/>
          </rPr>
          <t>De 1 à 9
1 le plus priortaire
8 le moins prioritaire
9 Non déployée</t>
        </r>
      </text>
    </comment>
    <comment ref="B16" authorId="0">
      <text>
        <r>
          <rPr>
            <sz val="9"/>
            <color indexed="81"/>
            <rFont val="Tahoma"/>
            <family val="2"/>
          </rPr>
          <t xml:space="preserve">reliquat des impressions et mises sous plis des télétravailleurs à faire - volume variable en fonction du nombre de télétravailleurs
</t>
        </r>
      </text>
    </comment>
    <comment ref="B19" authorId="0">
      <text>
        <r>
          <rPr>
            <b/>
            <sz val="9"/>
            <color indexed="81"/>
            <rFont val="Tahoma"/>
            <family val="2"/>
          </rPr>
          <t>lundi et vendredi</t>
        </r>
        <r>
          <rPr>
            <sz val="9"/>
            <color indexed="81"/>
            <rFont val="Tahoma"/>
            <family val="2"/>
          </rPr>
          <t xml:space="preserve">
suivi à partir tableau excel - verif Diadème +/- réédition demande BS (hors EMS)
TB_Suivi relances- sous @courrier_à_traiter_N3</t>
        </r>
      </text>
    </comment>
    <comment ref="B20" authorId="0">
      <text>
        <r>
          <rPr>
            <sz val="9"/>
            <color indexed="81"/>
            <rFont val="Tahoma"/>
            <family val="2"/>
          </rPr>
          <t xml:space="preserve">report de convocation, demande de mutation de dossiers … 
</t>
        </r>
      </text>
    </comment>
    <comment ref="B21" authorId="0">
      <text>
        <r>
          <rPr>
            <sz val="9"/>
            <color indexed="81"/>
            <rFont val="Tahoma"/>
            <family val="2"/>
          </rPr>
          <t>UGM 112 - 122 - 132 - 142</t>
        </r>
      </text>
    </comment>
    <comment ref="B22" authorId="0">
      <text>
        <r>
          <rPr>
            <sz val="9"/>
            <color indexed="81"/>
            <rFont val="Tahoma"/>
            <family val="2"/>
          </rPr>
          <t>Avec traitement du dossier Hippocrate</t>
        </r>
      </text>
    </comment>
    <comment ref="B24" authorId="0">
      <text>
        <r>
          <rPr>
            <sz val="9"/>
            <color indexed="81"/>
            <rFont val="Tahoma"/>
            <family val="2"/>
          </rPr>
          <t>+  à gérer par lots technicien</t>
        </r>
      </text>
    </comment>
    <comment ref="B25" authorId="0">
      <text>
        <r>
          <rPr>
            <sz val="9"/>
            <color indexed="81"/>
            <rFont val="Tahoma"/>
            <family val="2"/>
          </rPr>
          <t>IP / INVAL / INAP</t>
        </r>
      </text>
    </comment>
    <comment ref="B27" authorId="0">
      <text>
        <r>
          <rPr>
            <sz val="9"/>
            <color indexed="81"/>
            <rFont val="Tahoma"/>
            <family val="2"/>
          </rPr>
          <t>EXTRACTION BOAAT</t>
        </r>
      </text>
    </comment>
    <comment ref="B30" authorId="0">
      <text>
        <r>
          <rPr>
            <sz val="9"/>
            <color indexed="81"/>
            <rFont val="Tahoma"/>
            <family val="2"/>
          </rPr>
          <t>2h par jour sauf le jeudi
(UTAA 130 et 140 : 
Françoise :lundi et mardi, Fred: merc et vend)</t>
        </r>
      </text>
    </comment>
    <comment ref="B31" authorId="0">
      <text>
        <r>
          <rPr>
            <sz val="9"/>
            <color indexed="81"/>
            <rFont val="Tahoma"/>
            <family val="2"/>
          </rPr>
          <t>SITE ANTIBES : MERC - VEND
SITE RR : FAIT PAR KD</t>
        </r>
      </text>
    </comment>
    <comment ref="B33" authorId="0">
      <text>
        <r>
          <rPr>
            <sz val="9"/>
            <color indexed="81"/>
            <rFont val="Tahoma"/>
            <family val="2"/>
          </rPr>
          <t>MERCREDI</t>
        </r>
      </text>
    </comment>
  </commentList>
</comments>
</file>

<file path=xl/comments30.xml><?xml version="1.0" encoding="utf-8"?>
<comments xmlns="http://schemas.openxmlformats.org/spreadsheetml/2006/main">
  <authors>
    <author>SOLLIET MARION (DRSM PACA-CORSE)</author>
  </authors>
  <commentList>
    <comment ref="F3" authorId="0">
      <text>
        <r>
          <rPr>
            <b/>
            <sz val="9"/>
            <color indexed="81"/>
            <rFont val="Tahoma"/>
            <family val="2"/>
          </rPr>
          <t>OBLIGATOIRE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3" authorId="0">
      <text>
        <r>
          <rPr>
            <sz val="9"/>
            <color indexed="81"/>
            <rFont val="Tahoma"/>
            <family val="2"/>
          </rPr>
          <t>De 1 à 9
1 le plus priortaire
8 le moins prioritaire
9 Non déployée</t>
        </r>
      </text>
    </comment>
    <comment ref="B16" authorId="0">
      <text>
        <r>
          <rPr>
            <sz val="9"/>
            <color indexed="81"/>
            <rFont val="Tahoma"/>
            <family val="2"/>
          </rPr>
          <t xml:space="preserve">reliquat des impressions et mises sous plis des télétravailleurs à faire - volume variable en fonction du nombre de télétravailleurs
</t>
        </r>
      </text>
    </comment>
    <comment ref="B19" authorId="0">
      <text>
        <r>
          <rPr>
            <b/>
            <sz val="9"/>
            <color indexed="81"/>
            <rFont val="Tahoma"/>
            <family val="2"/>
          </rPr>
          <t>lundi et vendredi</t>
        </r>
        <r>
          <rPr>
            <sz val="9"/>
            <color indexed="81"/>
            <rFont val="Tahoma"/>
            <family val="2"/>
          </rPr>
          <t xml:space="preserve">
suivi à partir tableau excel - verif Diadème +/- réédition demande BS (hors EMS)
TB_Suivi relances- sous @courrier_à_traiter_N3</t>
        </r>
      </text>
    </comment>
    <comment ref="B20" authorId="0">
      <text>
        <r>
          <rPr>
            <sz val="9"/>
            <color indexed="81"/>
            <rFont val="Tahoma"/>
            <family val="2"/>
          </rPr>
          <t xml:space="preserve">report de convocation, demande de mutation de dossiers … 
</t>
        </r>
      </text>
    </comment>
    <comment ref="B21" authorId="0">
      <text>
        <r>
          <rPr>
            <sz val="9"/>
            <color indexed="81"/>
            <rFont val="Tahoma"/>
            <family val="2"/>
          </rPr>
          <t>UGM 112 - 122 - 132 - 142</t>
        </r>
      </text>
    </comment>
    <comment ref="B22" authorId="0">
      <text>
        <r>
          <rPr>
            <sz val="9"/>
            <color indexed="81"/>
            <rFont val="Tahoma"/>
            <family val="2"/>
          </rPr>
          <t>Avec traitement du dossier Hippocrate</t>
        </r>
      </text>
    </comment>
    <comment ref="B24" authorId="0">
      <text>
        <r>
          <rPr>
            <sz val="9"/>
            <color indexed="81"/>
            <rFont val="Tahoma"/>
            <family val="2"/>
          </rPr>
          <t>+  à gérer par lots technicien</t>
        </r>
      </text>
    </comment>
    <comment ref="B25" authorId="0">
      <text>
        <r>
          <rPr>
            <sz val="9"/>
            <color indexed="81"/>
            <rFont val="Tahoma"/>
            <family val="2"/>
          </rPr>
          <t>IP / INVAL / INAP</t>
        </r>
      </text>
    </comment>
    <comment ref="B27" authorId="0">
      <text>
        <r>
          <rPr>
            <sz val="9"/>
            <color indexed="81"/>
            <rFont val="Tahoma"/>
            <family val="2"/>
          </rPr>
          <t>EXTRACTION BOAAT</t>
        </r>
      </text>
    </comment>
    <comment ref="B30" authorId="0">
      <text>
        <r>
          <rPr>
            <sz val="9"/>
            <color indexed="81"/>
            <rFont val="Tahoma"/>
            <family val="2"/>
          </rPr>
          <t>2h par jour sauf le jeudi
(UTAA 130 et 140 : 
Françoise :lundi et mardi, Fred: merc et vend)</t>
        </r>
      </text>
    </comment>
    <comment ref="B31" authorId="0">
      <text>
        <r>
          <rPr>
            <sz val="9"/>
            <color indexed="81"/>
            <rFont val="Tahoma"/>
            <family val="2"/>
          </rPr>
          <t>SITE ANTIBES : MERC - VEND
SITE RR : FAIT PAR KD</t>
        </r>
      </text>
    </comment>
    <comment ref="B33" authorId="0">
      <text>
        <r>
          <rPr>
            <sz val="9"/>
            <color indexed="81"/>
            <rFont val="Tahoma"/>
            <family val="2"/>
          </rPr>
          <t>MERCREDI</t>
        </r>
      </text>
    </comment>
  </commentList>
</comments>
</file>

<file path=xl/comments31.xml><?xml version="1.0" encoding="utf-8"?>
<comments xmlns="http://schemas.openxmlformats.org/spreadsheetml/2006/main">
  <authors>
    <author>SOLLIET MARION (DRSM PACA-CORSE)</author>
  </authors>
  <commentList>
    <comment ref="F3" authorId="0">
      <text>
        <r>
          <rPr>
            <b/>
            <sz val="9"/>
            <color indexed="81"/>
            <rFont val="Tahoma"/>
            <family val="2"/>
          </rPr>
          <t>OBLIGATOIRE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3" authorId="0">
      <text>
        <r>
          <rPr>
            <sz val="9"/>
            <color indexed="81"/>
            <rFont val="Tahoma"/>
            <family val="2"/>
          </rPr>
          <t>De 1 à 9
1 le plus priortaire
8 le moins prioritaire
9 Non déployée</t>
        </r>
      </text>
    </comment>
    <comment ref="B16" authorId="0">
      <text>
        <r>
          <rPr>
            <sz val="9"/>
            <color indexed="81"/>
            <rFont val="Tahoma"/>
            <family val="2"/>
          </rPr>
          <t xml:space="preserve">reliquat des impressions et mises sous plis des télétravailleurs à faire - volume variable en fonction du nombre de télétravailleurs
</t>
        </r>
      </text>
    </comment>
    <comment ref="B19" authorId="0">
      <text>
        <r>
          <rPr>
            <b/>
            <sz val="9"/>
            <color indexed="81"/>
            <rFont val="Tahoma"/>
            <family val="2"/>
          </rPr>
          <t>lundi et vendredi</t>
        </r>
        <r>
          <rPr>
            <sz val="9"/>
            <color indexed="81"/>
            <rFont val="Tahoma"/>
            <family val="2"/>
          </rPr>
          <t xml:space="preserve">
suivi à partir tableau excel - verif Diadème +/- réédition demande BS (hors EMS)
TB_Suivi relances- sous @courrier_à_traiter_N3</t>
        </r>
      </text>
    </comment>
    <comment ref="B20" authorId="0">
      <text>
        <r>
          <rPr>
            <sz val="9"/>
            <color indexed="81"/>
            <rFont val="Tahoma"/>
            <family val="2"/>
          </rPr>
          <t xml:space="preserve">report de convocation, demande de mutation de dossiers … 
</t>
        </r>
      </text>
    </comment>
    <comment ref="B21" authorId="0">
      <text>
        <r>
          <rPr>
            <sz val="9"/>
            <color indexed="81"/>
            <rFont val="Tahoma"/>
            <family val="2"/>
          </rPr>
          <t>UGM 112 - 122 - 132 - 142</t>
        </r>
      </text>
    </comment>
    <comment ref="B22" authorId="0">
      <text>
        <r>
          <rPr>
            <sz val="9"/>
            <color indexed="81"/>
            <rFont val="Tahoma"/>
            <family val="2"/>
          </rPr>
          <t>Avec traitement du dossier Hippocrate</t>
        </r>
      </text>
    </comment>
    <comment ref="B24" authorId="0">
      <text>
        <r>
          <rPr>
            <sz val="9"/>
            <color indexed="81"/>
            <rFont val="Tahoma"/>
            <family val="2"/>
          </rPr>
          <t>+  à gérer par lots technicien</t>
        </r>
      </text>
    </comment>
    <comment ref="B25" authorId="0">
      <text>
        <r>
          <rPr>
            <sz val="9"/>
            <color indexed="81"/>
            <rFont val="Tahoma"/>
            <family val="2"/>
          </rPr>
          <t>IP / INVAL / INAP</t>
        </r>
      </text>
    </comment>
    <comment ref="B27" authorId="0">
      <text>
        <r>
          <rPr>
            <sz val="9"/>
            <color indexed="81"/>
            <rFont val="Tahoma"/>
            <family val="2"/>
          </rPr>
          <t>EXTRACTION BOAAT</t>
        </r>
      </text>
    </comment>
    <comment ref="B30" authorId="0">
      <text>
        <r>
          <rPr>
            <sz val="9"/>
            <color indexed="81"/>
            <rFont val="Tahoma"/>
            <family val="2"/>
          </rPr>
          <t>2h par jour sauf le jeudi
(UTAA 130 et 140 : 
Françoise :lundi et mardi, Fred: merc et vend)</t>
        </r>
      </text>
    </comment>
    <comment ref="B31" authorId="0">
      <text>
        <r>
          <rPr>
            <sz val="9"/>
            <color indexed="81"/>
            <rFont val="Tahoma"/>
            <family val="2"/>
          </rPr>
          <t>SITE ANTIBES : MERC - VEND
SITE RR : FAIT PAR KD</t>
        </r>
      </text>
    </comment>
    <comment ref="B33" authorId="0">
      <text>
        <r>
          <rPr>
            <sz val="9"/>
            <color indexed="81"/>
            <rFont val="Tahoma"/>
            <family val="2"/>
          </rPr>
          <t>MERCREDI</t>
        </r>
      </text>
    </comment>
  </commentList>
</comments>
</file>

<file path=xl/sharedStrings.xml><?xml version="1.0" encoding="utf-8"?>
<sst xmlns="http://schemas.openxmlformats.org/spreadsheetml/2006/main" count="807" uniqueCount="27">
  <si>
    <t>ACTIVITE UNITE D’OEUVRE</t>
  </si>
  <si>
    <t>REPARTITION ACTIVITES</t>
  </si>
  <si>
    <t>ORDRE DE PRIORITE</t>
  </si>
  <si>
    <t>PRIO</t>
  </si>
  <si>
    <t>FLUX REEL / JOUR</t>
  </si>
  <si>
    <t>STOCK J-1</t>
  </si>
  <si>
    <t>TOTAL A TRAITER</t>
  </si>
  <si>
    <t>ETP NECESSAIRE</t>
  </si>
  <si>
    <t>RESSOURCES NECESSAIRES</t>
  </si>
  <si>
    <t>RESSOURCES DISPONIBLES</t>
  </si>
  <si>
    <t>ETP REEL</t>
  </si>
  <si>
    <t>TEMPS CONTRAT AGENTS</t>
  </si>
  <si>
    <t>NB ETP PRESENTS / JOUR</t>
  </si>
  <si>
    <t>REPARTITION DES ACTIVITES POUR LA JOURNEE</t>
  </si>
  <si>
    <t>PRESENCE ET ETP DE LA JOURNEE</t>
  </si>
  <si>
    <t>TEMPS MOYEN (en minutes)</t>
  </si>
  <si>
    <t>TEMPS NECESSAIRE (h)</t>
  </si>
  <si>
    <t>DATE :</t>
  </si>
  <si>
    <t>LEGENDE</t>
  </si>
  <si>
    <t>ACTIVITES JOURNEE TYPE 1</t>
  </si>
  <si>
    <t>ACTIVITES SUSPENDUES</t>
  </si>
  <si>
    <t>ACTIVITES JOURNEE TYPE 2</t>
  </si>
  <si>
    <t>ACTIVITES JOURNEE TYPE 3</t>
  </si>
  <si>
    <t>ACTIVITES JOURNEE TYPE 4</t>
  </si>
  <si>
    <t>TEMPS POSSIBLE (h)</t>
  </si>
  <si>
    <t>ECART ETP NECESSITE / REALITE</t>
  </si>
  <si>
    <t>REPARTITION DES ACTIVITES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</si>
</sst>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#,##0.00&quot; &quot;[$€-40C];[Red]&quot;-&quot;#,##0.00&quot; &quot;[$€-40C]"/>
    <numFmt numFmtId="165" formatCode="[$-F400]h:mm:ss\ AM/PM"/>
    <numFmt numFmtId="166" formatCode="dd/mm/yy;@"/>
  </numFmts>
  <fonts count="20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b/>
      <sz val="12"/>
      <name val="Calibri"/>
      <family val="2"/>
      <scheme val="minor"/>
    </font>
    <font>
      <sz val="11"/>
      <color rgb="FF000000"/>
      <name val="Liberation Sans"/>
    </font>
    <font>
      <b/>
      <i/>
      <sz val="16"/>
      <color rgb="FF000000"/>
      <name val="Liberation Sans"/>
    </font>
    <font>
      <b/>
      <i/>
      <u/>
      <sz val="11"/>
      <color rgb="FF000000"/>
      <name val="Liberation Sans"/>
    </font>
    <font>
      <b/>
      <sz val="10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0"/>
      <color rgb="FF0000CC"/>
      <name val="Calibri"/>
      <family val="2"/>
    </font>
    <font>
      <sz val="10"/>
      <color theme="1"/>
      <name val="Calibri"/>
      <family val="2"/>
      <scheme val="minor"/>
    </font>
    <font>
      <b/>
      <sz val="10"/>
      <color rgb="FF0000CC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10"/>
      <color theme="9" tint="-0.249977111117893"/>
      <name val="Calibri"/>
      <family val="2"/>
      <scheme val="minor"/>
    </font>
    <font>
      <b/>
      <sz val="10"/>
      <color rgb="FF7030A0"/>
      <name val="Calibri"/>
      <family val="2"/>
      <scheme val="minor"/>
    </font>
    <font>
      <b/>
      <sz val="10"/>
      <color theme="6" tint="-0.499984740745262"/>
      <name val="Calibri"/>
      <family val="2"/>
      <scheme val="minor"/>
    </font>
    <font>
      <b/>
      <sz val="10"/>
      <color theme="5" tint="-0.249977111117893"/>
      <name val="Calibri"/>
      <family val="2"/>
      <scheme val="minor"/>
    </font>
    <font>
      <b/>
      <sz val="10"/>
      <color theme="5" tint="-0.499984740745262"/>
      <name val="Calibri"/>
      <family val="2"/>
      <scheme val="minor"/>
    </font>
  </fonts>
  <fills count="1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9" tint="0.39994506668294322"/>
        <bgColor indexed="64"/>
      </patternFill>
    </fill>
    <fill>
      <patternFill patternType="solid">
        <fgColor theme="8" tint="0.39997558519241921"/>
        <bgColor rgb="FFE6E6FF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6" tint="0.39997558519241921"/>
        <bgColor rgb="FFE6E6FF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2" tint="-0.249977111117893"/>
        <bgColor indexed="64"/>
      </patternFill>
    </fill>
  </fills>
  <borders count="3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indexed="64"/>
      </right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indexed="64"/>
      </bottom>
      <diagonal/>
    </border>
    <border>
      <left style="hair">
        <color auto="1"/>
      </left>
      <right/>
      <top style="hair">
        <color auto="1"/>
      </top>
      <bottom/>
      <diagonal/>
    </border>
    <border>
      <left/>
      <right style="hair">
        <color auto="1"/>
      </right>
      <top style="hair">
        <color auto="1"/>
      </top>
      <bottom/>
      <diagonal/>
    </border>
    <border>
      <left style="hair">
        <color auto="1"/>
      </left>
      <right/>
      <top/>
      <bottom/>
      <diagonal/>
    </border>
    <border>
      <left/>
      <right style="hair">
        <color auto="1"/>
      </right>
      <top/>
      <bottom/>
      <diagonal/>
    </border>
    <border>
      <left style="hair">
        <color auto="1"/>
      </left>
      <right/>
      <top/>
      <bottom style="hair">
        <color auto="1"/>
      </bottom>
      <diagonal/>
    </border>
    <border>
      <left/>
      <right style="hair">
        <color auto="1"/>
      </right>
      <top/>
      <bottom style="hair">
        <color auto="1"/>
      </bottom>
      <diagonal/>
    </border>
  </borders>
  <cellStyleXfs count="12">
    <xf numFmtId="0" fontId="0" fillId="0" borderId="0"/>
    <xf numFmtId="0" fontId="2" fillId="0" borderId="0"/>
    <xf numFmtId="0" fontId="2" fillId="0" borderId="0"/>
    <xf numFmtId="0" fontId="2" fillId="0" borderId="0"/>
    <xf numFmtId="0" fontId="6" fillId="0" borderId="0"/>
    <xf numFmtId="9" fontId="6" fillId="0" borderId="0" applyFont="0" applyFill="0" applyBorder="0" applyAlignment="0" applyProtection="0"/>
    <xf numFmtId="0" fontId="7" fillId="0" borderId="0" applyNumberFormat="0" applyBorder="0" applyProtection="0">
      <alignment horizontal="center"/>
    </xf>
    <xf numFmtId="0" fontId="7" fillId="0" borderId="0" applyNumberFormat="0" applyBorder="0" applyProtection="0">
      <alignment horizontal="center" textRotation="90"/>
    </xf>
    <xf numFmtId="0" fontId="8" fillId="0" borderId="0" applyNumberFormat="0" applyBorder="0" applyProtection="0"/>
    <xf numFmtId="164" fontId="8" fillId="0" borderId="0" applyBorder="0" applyProtection="0"/>
    <xf numFmtId="0" fontId="1" fillId="0" borderId="0"/>
    <xf numFmtId="0" fontId="1" fillId="0" borderId="0"/>
  </cellStyleXfs>
  <cellXfs count="109">
    <xf numFmtId="0" fontId="0" fillId="0" borderId="0" xfId="0"/>
    <xf numFmtId="0" fontId="10" fillId="0" borderId="0" xfId="0" applyFont="1"/>
    <xf numFmtId="0" fontId="0" fillId="0" borderId="0" xfId="0" applyAlignment="1">
      <alignment horizontal="center"/>
    </xf>
    <xf numFmtId="0" fontId="12" fillId="2" borderId="5" xfId="0" applyFont="1" applyFill="1" applyBorder="1" applyAlignment="1">
      <alignment horizontal="center" vertical="center" wrapText="1"/>
    </xf>
    <xf numFmtId="0" fontId="12" fillId="2" borderId="1" xfId="0" applyFont="1" applyFill="1" applyBorder="1" applyAlignment="1">
      <alignment horizontal="center" vertical="center" wrapText="1"/>
    </xf>
    <xf numFmtId="0" fontId="12" fillId="2" borderId="0" xfId="0" applyFont="1" applyFill="1" applyAlignment="1">
      <alignment horizontal="center" vertical="center" wrapText="1"/>
    </xf>
    <xf numFmtId="0" fontId="12" fillId="2" borderId="3" xfId="0" applyFont="1" applyFill="1" applyBorder="1" applyAlignment="1">
      <alignment horizontal="center" vertical="center" wrapText="1"/>
    </xf>
    <xf numFmtId="0" fontId="12" fillId="11" borderId="15" xfId="0" applyFont="1" applyFill="1" applyBorder="1" applyAlignment="1">
      <alignment horizontal="center" vertical="center" wrapText="1"/>
    </xf>
    <xf numFmtId="0" fontId="12" fillId="11" borderId="14" xfId="0" applyFont="1" applyFill="1" applyBorder="1" applyAlignment="1">
      <alignment horizontal="center" vertical="center" wrapText="1"/>
    </xf>
    <xf numFmtId="0" fontId="12" fillId="11" borderId="16" xfId="0" applyFont="1" applyFill="1" applyBorder="1" applyAlignment="1">
      <alignment horizontal="center" vertical="center" wrapText="1"/>
    </xf>
    <xf numFmtId="0" fontId="12" fillId="11" borderId="21" xfId="0" applyFont="1" applyFill="1" applyBorder="1" applyAlignment="1">
      <alignment horizontal="center" vertical="center" wrapText="1"/>
    </xf>
    <xf numFmtId="0" fontId="12" fillId="2" borderId="25" xfId="0" applyFont="1" applyFill="1" applyBorder="1" applyAlignment="1">
      <alignment horizontal="center" vertical="center" wrapText="1"/>
    </xf>
    <xf numFmtId="0" fontId="12" fillId="2" borderId="27" xfId="0" applyFont="1" applyFill="1" applyBorder="1" applyAlignment="1">
      <alignment horizontal="center" vertical="center" wrapText="1"/>
    </xf>
    <xf numFmtId="0" fontId="12" fillId="3" borderId="5" xfId="0" applyFont="1" applyFill="1" applyBorder="1" applyAlignment="1">
      <alignment horizontal="center" vertical="center" wrapText="1"/>
    </xf>
    <xf numFmtId="0" fontId="12" fillId="3" borderId="26" xfId="0" applyFont="1" applyFill="1" applyBorder="1" applyAlignment="1">
      <alignment horizontal="center" vertical="center" wrapText="1"/>
    </xf>
    <xf numFmtId="0" fontId="12" fillId="2" borderId="23" xfId="0" applyFont="1" applyFill="1" applyBorder="1" applyAlignment="1">
      <alignment horizontal="center" vertical="center" wrapText="1"/>
    </xf>
    <xf numFmtId="0" fontId="12" fillId="2" borderId="0" xfId="0" applyFont="1" applyFill="1" applyBorder="1" applyAlignment="1">
      <alignment horizontal="center" vertical="center" wrapText="1"/>
    </xf>
    <xf numFmtId="2" fontId="12" fillId="12" borderId="8" xfId="0" applyNumberFormat="1" applyFont="1" applyFill="1" applyBorder="1" applyAlignment="1">
      <alignment horizontal="center" vertical="center" wrapText="1"/>
    </xf>
    <xf numFmtId="2" fontId="12" fillId="12" borderId="25" xfId="0" applyNumberFormat="1" applyFont="1" applyFill="1" applyBorder="1" applyAlignment="1">
      <alignment horizontal="center" vertical="center" wrapText="1"/>
    </xf>
    <xf numFmtId="2" fontId="12" fillId="11" borderId="18" xfId="0" applyNumberFormat="1" applyFont="1" applyFill="1" applyBorder="1" applyAlignment="1">
      <alignment horizontal="center" vertical="center" wrapText="1"/>
    </xf>
    <xf numFmtId="2" fontId="12" fillId="11" borderId="19" xfId="0" applyNumberFormat="1" applyFont="1" applyFill="1" applyBorder="1" applyAlignment="1">
      <alignment horizontal="center" vertical="center" wrapText="1"/>
    </xf>
    <xf numFmtId="2" fontId="12" fillId="12" borderId="25" xfId="0" applyNumberFormat="1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9" fillId="2" borderId="0" xfId="0" applyFont="1" applyFill="1" applyAlignment="1">
      <alignment horizontal="center" vertical="center" wrapText="1"/>
    </xf>
    <xf numFmtId="166" fontId="9" fillId="8" borderId="0" xfId="0" applyNumberFormat="1" applyFont="1" applyFill="1" applyAlignment="1">
      <alignment horizontal="center" vertical="center" wrapText="1"/>
    </xf>
    <xf numFmtId="0" fontId="12" fillId="5" borderId="23" xfId="0" applyFont="1" applyFill="1" applyBorder="1" applyAlignment="1">
      <alignment horizontal="center" vertical="center" wrapText="1"/>
    </xf>
    <xf numFmtId="0" fontId="12" fillId="5" borderId="3" xfId="0" applyFont="1" applyFill="1" applyBorder="1" applyAlignment="1">
      <alignment horizontal="center" vertical="center" wrapText="1"/>
    </xf>
    <xf numFmtId="0" fontId="12" fillId="5" borderId="1" xfId="0" applyFont="1" applyFill="1" applyBorder="1" applyAlignment="1">
      <alignment horizontal="center" vertical="center" wrapText="1"/>
    </xf>
    <xf numFmtId="0" fontId="12" fillId="5" borderId="5" xfId="0" applyFont="1" applyFill="1" applyBorder="1" applyAlignment="1">
      <alignment horizontal="center" vertical="center" wrapText="1"/>
    </xf>
    <xf numFmtId="0" fontId="12" fillId="5" borderId="26" xfId="0" applyFont="1" applyFill="1" applyBorder="1" applyAlignment="1">
      <alignment horizontal="center" vertical="center" wrapText="1"/>
    </xf>
    <xf numFmtId="2" fontId="12" fillId="5" borderId="25" xfId="0" applyNumberFormat="1" applyFont="1" applyFill="1" applyBorder="1" applyAlignment="1">
      <alignment horizontal="center" vertical="center" wrapText="1"/>
    </xf>
    <xf numFmtId="2" fontId="12" fillId="5" borderId="8" xfId="0" applyNumberFormat="1" applyFont="1" applyFill="1" applyBorder="1" applyAlignment="1">
      <alignment horizontal="center" vertical="center" wrapText="1"/>
    </xf>
    <xf numFmtId="0" fontId="12" fillId="5" borderId="16" xfId="0" applyFont="1" applyFill="1" applyBorder="1" applyAlignment="1">
      <alignment horizontal="center" vertical="center" wrapText="1"/>
    </xf>
    <xf numFmtId="0" fontId="12" fillId="5" borderId="24" xfId="0" applyFont="1" applyFill="1" applyBorder="1" applyAlignment="1">
      <alignment horizontal="center" vertical="center" wrapText="1"/>
    </xf>
    <xf numFmtId="0" fontId="12" fillId="5" borderId="14" xfId="0" applyFont="1" applyFill="1" applyBorder="1" applyAlignment="1">
      <alignment horizontal="center" vertical="center" wrapText="1"/>
    </xf>
    <xf numFmtId="0" fontId="12" fillId="5" borderId="15" xfId="0" applyFont="1" applyFill="1" applyBorder="1" applyAlignment="1">
      <alignment horizontal="center" vertical="center" wrapText="1"/>
    </xf>
    <xf numFmtId="166" fontId="9" fillId="2" borderId="0" xfId="0" applyNumberFormat="1" applyFont="1" applyFill="1" applyAlignment="1">
      <alignment horizontal="center" vertical="center" wrapText="1"/>
    </xf>
    <xf numFmtId="0" fontId="9" fillId="2" borderId="0" xfId="0" applyFont="1" applyFill="1" applyBorder="1" applyAlignment="1">
      <alignment horizontal="center" vertical="center" wrapText="1"/>
    </xf>
    <xf numFmtId="166" fontId="9" fillId="2" borderId="0" xfId="0" applyNumberFormat="1" applyFont="1" applyFill="1" applyBorder="1" applyAlignment="1">
      <alignment horizontal="center" vertical="center" wrapText="1"/>
    </xf>
    <xf numFmtId="0" fontId="16" fillId="2" borderId="30" xfId="0" applyFont="1" applyFill="1" applyBorder="1" applyAlignment="1">
      <alignment horizontal="left" vertical="center" wrapText="1"/>
    </xf>
    <xf numFmtId="0" fontId="13" fillId="2" borderId="32" xfId="0" applyFont="1" applyFill="1" applyBorder="1" applyAlignment="1">
      <alignment horizontal="left" vertical="center" wrapText="1"/>
    </xf>
    <xf numFmtId="0" fontId="18" fillId="2" borderId="32" xfId="0" applyFont="1" applyFill="1" applyBorder="1" applyAlignment="1">
      <alignment horizontal="left" vertical="center" wrapText="1"/>
    </xf>
    <xf numFmtId="0" fontId="12" fillId="5" borderId="34" xfId="0" applyFont="1" applyFill="1" applyBorder="1" applyAlignment="1">
      <alignment horizontal="left" vertical="center" wrapText="1"/>
    </xf>
    <xf numFmtId="0" fontId="16" fillId="2" borderId="4" xfId="0" applyFont="1" applyFill="1" applyBorder="1" applyAlignment="1">
      <alignment horizontal="center" vertical="center" wrapText="1"/>
    </xf>
    <xf numFmtId="0" fontId="9" fillId="2" borderId="4" xfId="0" applyFont="1" applyFill="1" applyBorder="1" applyAlignment="1">
      <alignment horizontal="center" vertical="center" wrapText="1"/>
    </xf>
    <xf numFmtId="0" fontId="9" fillId="2" borderId="3" xfId="0" applyFont="1" applyFill="1" applyBorder="1" applyAlignment="1">
      <alignment horizontal="center" vertical="center" wrapText="1"/>
    </xf>
    <xf numFmtId="0" fontId="9" fillId="5" borderId="4" xfId="0" applyFont="1" applyFill="1" applyBorder="1" applyAlignment="1">
      <alignment horizontal="center" vertical="center" wrapText="1"/>
    </xf>
    <xf numFmtId="0" fontId="9" fillId="5" borderId="16" xfId="0" applyFont="1" applyFill="1" applyBorder="1" applyAlignment="1">
      <alignment horizontal="center" vertical="center" wrapText="1"/>
    </xf>
    <xf numFmtId="0" fontId="17" fillId="2" borderId="4" xfId="0" applyFont="1" applyFill="1" applyBorder="1" applyAlignment="1">
      <alignment horizontal="center" vertical="center" wrapText="1"/>
    </xf>
    <xf numFmtId="0" fontId="19" fillId="2" borderId="4" xfId="0" applyFont="1" applyFill="1" applyBorder="1" applyAlignment="1">
      <alignment horizontal="center" vertical="center" wrapText="1"/>
    </xf>
    <xf numFmtId="0" fontId="17" fillId="2" borderId="32" xfId="0" applyFont="1" applyFill="1" applyBorder="1" applyAlignment="1">
      <alignment horizontal="left" vertical="center" wrapText="1"/>
    </xf>
    <xf numFmtId="0" fontId="13" fillId="2" borderId="4" xfId="0" applyFont="1" applyFill="1" applyBorder="1" applyAlignment="1">
      <alignment horizontal="center" vertical="center" wrapText="1"/>
    </xf>
    <xf numFmtId="0" fontId="19" fillId="2" borderId="26" xfId="0" applyFont="1" applyFill="1" applyBorder="1" applyAlignment="1">
      <alignment horizontal="center" vertical="center" wrapText="1"/>
    </xf>
    <xf numFmtId="0" fontId="19" fillId="0" borderId="4" xfId="0" applyFont="1" applyFill="1" applyBorder="1" applyAlignment="1">
      <alignment horizontal="center" vertical="center" wrapText="1"/>
    </xf>
    <xf numFmtId="0" fontId="12" fillId="15" borderId="1" xfId="0" applyFont="1" applyFill="1" applyBorder="1" applyAlignment="1">
      <alignment horizontal="center" vertical="center" wrapText="1"/>
    </xf>
    <xf numFmtId="0" fontId="12" fillId="16" borderId="1" xfId="0" applyFont="1" applyFill="1" applyBorder="1" applyAlignment="1">
      <alignment horizontal="center" vertical="center" wrapText="1"/>
    </xf>
    <xf numFmtId="14" fontId="13" fillId="9" borderId="13" xfId="0" applyNumberFormat="1" applyFont="1" applyFill="1" applyBorder="1" applyAlignment="1">
      <alignment horizontal="center" vertical="center" wrapText="1"/>
    </xf>
    <xf numFmtId="14" fontId="13" fillId="9" borderId="4" xfId="0" applyNumberFormat="1" applyFont="1" applyFill="1" applyBorder="1" applyAlignment="1">
      <alignment horizontal="center" vertical="center" wrapText="1"/>
    </xf>
    <xf numFmtId="14" fontId="13" fillId="9" borderId="16" xfId="0" applyNumberFormat="1" applyFont="1" applyFill="1" applyBorder="1" applyAlignment="1">
      <alignment horizontal="center" vertical="center" wrapText="1"/>
    </xf>
    <xf numFmtId="0" fontId="11" fillId="7" borderId="11" xfId="0" applyFont="1" applyFill="1" applyBorder="1" applyAlignment="1">
      <alignment horizontal="center" vertical="center" wrapText="1"/>
    </xf>
    <xf numFmtId="0" fontId="11" fillId="7" borderId="3" xfId="0" applyFont="1" applyFill="1" applyBorder="1" applyAlignment="1">
      <alignment horizontal="center" vertical="center" wrapText="1"/>
    </xf>
    <xf numFmtId="0" fontId="11" fillId="7" borderId="14" xfId="0" applyFont="1" applyFill="1" applyBorder="1" applyAlignment="1">
      <alignment horizontal="center" vertical="center" wrapText="1"/>
    </xf>
    <xf numFmtId="11" fontId="11" fillId="10" borderId="11" xfId="4" applyNumberFormat="1" applyFont="1" applyFill="1" applyBorder="1" applyAlignment="1">
      <alignment horizontal="center" vertical="center" wrapText="1"/>
    </xf>
    <xf numFmtId="11" fontId="11" fillId="10" borderId="20" xfId="4" applyNumberFormat="1" applyFont="1" applyFill="1" applyBorder="1" applyAlignment="1">
      <alignment horizontal="center" vertical="center" wrapText="1"/>
    </xf>
    <xf numFmtId="11" fontId="11" fillId="10" borderId="3" xfId="4" applyNumberFormat="1" applyFont="1" applyFill="1" applyBorder="1" applyAlignment="1">
      <alignment horizontal="center" vertical="center" wrapText="1"/>
    </xf>
    <xf numFmtId="11" fontId="11" fillId="10" borderId="2" xfId="4" applyNumberFormat="1" applyFont="1" applyFill="1" applyBorder="1" applyAlignment="1">
      <alignment horizontal="center" vertical="center" wrapText="1"/>
    </xf>
    <xf numFmtId="165" fontId="9" fillId="4" borderId="13" xfId="0" applyNumberFormat="1" applyFont="1" applyFill="1" applyBorder="1" applyAlignment="1">
      <alignment horizontal="center" vertical="center" wrapText="1"/>
    </xf>
    <xf numFmtId="165" fontId="9" fillId="4" borderId="4" xfId="0" applyNumberFormat="1" applyFont="1" applyFill="1" applyBorder="1" applyAlignment="1">
      <alignment horizontal="center" vertical="center" wrapText="1"/>
    </xf>
    <xf numFmtId="165" fontId="9" fillId="4" borderId="16" xfId="0" applyNumberFormat="1" applyFont="1" applyFill="1" applyBorder="1" applyAlignment="1">
      <alignment horizontal="center" vertical="center" wrapText="1"/>
    </xf>
    <xf numFmtId="0" fontId="9" fillId="4" borderId="12" xfId="4" applyFont="1" applyFill="1" applyBorder="1" applyAlignment="1">
      <alignment horizontal="center" vertical="center" wrapText="1"/>
    </xf>
    <xf numFmtId="0" fontId="9" fillId="4" borderId="1" xfId="4" applyFont="1" applyFill="1" applyBorder="1" applyAlignment="1">
      <alignment horizontal="center" vertical="center" wrapText="1"/>
    </xf>
    <xf numFmtId="0" fontId="9" fillId="4" borderId="15" xfId="4" applyFont="1" applyFill="1" applyBorder="1" applyAlignment="1">
      <alignment horizontal="center" vertical="center" wrapText="1"/>
    </xf>
    <xf numFmtId="0" fontId="9" fillId="6" borderId="12" xfId="4" applyFont="1" applyFill="1" applyBorder="1" applyAlignment="1">
      <alignment horizontal="center" vertical="center" wrapText="1"/>
    </xf>
    <xf numFmtId="0" fontId="9" fillId="6" borderId="1" xfId="4" applyFont="1" applyFill="1" applyBorder="1" applyAlignment="1">
      <alignment horizontal="center" vertical="center" wrapText="1"/>
    </xf>
    <xf numFmtId="0" fontId="9" fillId="6" borderId="15" xfId="4" applyFont="1" applyFill="1" applyBorder="1" applyAlignment="1">
      <alignment horizontal="center" vertical="center" wrapText="1"/>
    </xf>
    <xf numFmtId="0" fontId="9" fillId="6" borderId="11" xfId="4" applyFont="1" applyFill="1" applyBorder="1" applyAlignment="1">
      <alignment horizontal="center" vertical="center" wrapText="1"/>
    </xf>
    <xf numFmtId="0" fontId="9" fillId="6" borderId="3" xfId="4" applyFont="1" applyFill="1" applyBorder="1" applyAlignment="1">
      <alignment horizontal="center" vertical="center" wrapText="1"/>
    </xf>
    <xf numFmtId="0" fontId="9" fillId="6" borderId="14" xfId="4" applyFont="1" applyFill="1" applyBorder="1" applyAlignment="1">
      <alignment horizontal="center" vertical="center" wrapText="1"/>
    </xf>
    <xf numFmtId="2" fontId="12" fillId="12" borderId="25" xfId="0" applyNumberFormat="1" applyFont="1" applyFill="1" applyBorder="1" applyAlignment="1">
      <alignment horizontal="center" vertical="center" wrapText="1"/>
    </xf>
    <xf numFmtId="2" fontId="12" fillId="12" borderId="3" xfId="0" applyNumberFormat="1" applyFont="1" applyFill="1" applyBorder="1" applyAlignment="1">
      <alignment horizontal="center" vertical="center" wrapText="1"/>
    </xf>
    <xf numFmtId="2" fontId="12" fillId="12" borderId="14" xfId="0" applyNumberFormat="1" applyFont="1" applyFill="1" applyBorder="1" applyAlignment="1">
      <alignment horizontal="center" vertical="center" wrapText="1"/>
    </xf>
    <xf numFmtId="2" fontId="12" fillId="12" borderId="5" xfId="0" applyNumberFormat="1" applyFont="1" applyFill="1" applyBorder="1" applyAlignment="1">
      <alignment horizontal="center" vertical="center" wrapText="1"/>
    </xf>
    <xf numFmtId="2" fontId="12" fillId="12" borderId="1" xfId="0" applyNumberFormat="1" applyFont="1" applyFill="1" applyBorder="1" applyAlignment="1">
      <alignment horizontal="center" vertical="center" wrapText="1"/>
    </xf>
    <xf numFmtId="2" fontId="12" fillId="12" borderId="15" xfId="0" applyNumberFormat="1" applyFont="1" applyFill="1" applyBorder="1" applyAlignment="1">
      <alignment horizontal="center" vertical="center" wrapText="1"/>
    </xf>
    <xf numFmtId="2" fontId="9" fillId="12" borderId="26" xfId="0" applyNumberFormat="1" applyFont="1" applyFill="1" applyBorder="1" applyAlignment="1">
      <alignment horizontal="center" vertical="center" wrapText="1"/>
    </xf>
    <xf numFmtId="2" fontId="9" fillId="12" borderId="4" xfId="0" applyNumberFormat="1" applyFont="1" applyFill="1" applyBorder="1" applyAlignment="1">
      <alignment horizontal="center" vertical="center" wrapText="1"/>
    </xf>
    <xf numFmtId="2" fontId="9" fillId="12" borderId="16" xfId="0" applyNumberFormat="1" applyFont="1" applyFill="1" applyBorder="1" applyAlignment="1">
      <alignment horizontal="center" vertical="center" wrapText="1"/>
    </xf>
    <xf numFmtId="11" fontId="11" fillId="10" borderId="12" xfId="4" applyNumberFormat="1" applyFont="1" applyFill="1" applyBorder="1" applyAlignment="1">
      <alignment horizontal="center" vertical="center" wrapText="1"/>
    </xf>
    <xf numFmtId="11" fontId="11" fillId="10" borderId="13" xfId="4" applyNumberFormat="1" applyFont="1" applyFill="1" applyBorder="1" applyAlignment="1">
      <alignment horizontal="center" vertical="center" wrapText="1"/>
    </xf>
    <xf numFmtId="11" fontId="11" fillId="10" borderId="1" xfId="4" applyNumberFormat="1" applyFont="1" applyFill="1" applyBorder="1" applyAlignment="1">
      <alignment horizontal="center" vertical="center" wrapText="1"/>
    </xf>
    <xf numFmtId="11" fontId="11" fillId="10" borderId="4" xfId="4" applyNumberFormat="1" applyFont="1" applyFill="1" applyBorder="1" applyAlignment="1">
      <alignment horizontal="center" vertical="center" wrapText="1"/>
    </xf>
    <xf numFmtId="0" fontId="12" fillId="2" borderId="6" xfId="0" applyFont="1" applyFill="1" applyBorder="1" applyAlignment="1">
      <alignment horizontal="center" vertical="center" wrapText="1"/>
    </xf>
    <xf numFmtId="0" fontId="12" fillId="2" borderId="5" xfId="0" applyFont="1" applyFill="1" applyBorder="1" applyAlignment="1">
      <alignment horizontal="center" vertical="center" wrapText="1"/>
    </xf>
    <xf numFmtId="0" fontId="12" fillId="2" borderId="7" xfId="0" applyFont="1" applyFill="1" applyBorder="1" applyAlignment="1">
      <alignment horizontal="center" vertical="center" wrapText="1"/>
    </xf>
    <xf numFmtId="0" fontId="9" fillId="2" borderId="0" xfId="0" applyFont="1" applyFill="1" applyBorder="1" applyAlignment="1">
      <alignment horizontal="center" vertical="center" wrapText="1"/>
    </xf>
    <xf numFmtId="14" fontId="15" fillId="2" borderId="22" xfId="0" applyNumberFormat="1" applyFont="1" applyFill="1" applyBorder="1" applyAlignment="1">
      <alignment horizontal="center" vertical="center" wrapText="1"/>
    </xf>
    <xf numFmtId="14" fontId="15" fillId="2" borderId="23" xfId="0" applyNumberFormat="1" applyFont="1" applyFill="1" applyBorder="1" applyAlignment="1">
      <alignment horizontal="center" vertical="center" wrapText="1"/>
    </xf>
    <xf numFmtId="14" fontId="15" fillId="2" borderId="24" xfId="0" applyNumberFormat="1" applyFont="1" applyFill="1" applyBorder="1" applyAlignment="1">
      <alignment horizontal="center" vertical="center" wrapText="1"/>
    </xf>
    <xf numFmtId="0" fontId="14" fillId="14" borderId="0" xfId="0" applyFont="1" applyFill="1" applyAlignment="1">
      <alignment horizontal="center" vertical="center" wrapText="1"/>
    </xf>
    <xf numFmtId="0" fontId="5" fillId="13" borderId="0" xfId="0" applyFont="1" applyFill="1" applyAlignment="1">
      <alignment horizontal="center" vertical="center" wrapText="1"/>
    </xf>
    <xf numFmtId="0" fontId="9" fillId="2" borderId="17" xfId="0" applyFont="1" applyFill="1" applyBorder="1" applyAlignment="1">
      <alignment horizontal="center" vertical="center" wrapText="1"/>
    </xf>
    <xf numFmtId="0" fontId="9" fillId="2" borderId="10" xfId="0" applyFont="1" applyFill="1" applyBorder="1" applyAlignment="1">
      <alignment horizontal="center" vertical="center" wrapText="1"/>
    </xf>
    <xf numFmtId="0" fontId="9" fillId="2" borderId="25" xfId="0" applyFont="1" applyFill="1" applyBorder="1" applyAlignment="1">
      <alignment horizontal="center" vertical="center" wrapText="1"/>
    </xf>
    <xf numFmtId="0" fontId="9" fillId="2" borderId="9" xfId="0" applyFont="1" applyFill="1" applyBorder="1" applyAlignment="1">
      <alignment horizontal="center" vertical="center" wrapText="1"/>
    </xf>
    <xf numFmtId="0" fontId="9" fillId="5" borderId="9" xfId="0" applyFont="1" applyFill="1" applyBorder="1" applyAlignment="1">
      <alignment horizontal="center" vertical="center" wrapText="1"/>
    </xf>
    <xf numFmtId="0" fontId="9" fillId="5" borderId="28" xfId="0" applyFont="1" applyFill="1" applyBorder="1" applyAlignment="1">
      <alignment horizontal="center" vertical="center" wrapText="1"/>
    </xf>
    <xf numFmtId="0" fontId="12" fillId="2" borderId="29" xfId="0" applyFont="1" applyFill="1" applyBorder="1" applyAlignment="1">
      <alignment horizontal="center" vertical="center" wrapText="1"/>
    </xf>
    <xf numFmtId="0" fontId="12" fillId="2" borderId="31" xfId="0" applyFont="1" applyFill="1" applyBorder="1" applyAlignment="1">
      <alignment horizontal="center" vertical="center" wrapText="1"/>
    </xf>
    <xf numFmtId="0" fontId="12" fillId="2" borderId="33" xfId="0" applyFont="1" applyFill="1" applyBorder="1" applyAlignment="1">
      <alignment horizontal="center" vertical="center" wrapText="1"/>
    </xf>
  </cellXfs>
  <cellStyles count="12">
    <cellStyle name="Heading" xfId="6"/>
    <cellStyle name="Heading1" xfId="7"/>
    <cellStyle name="Normal" xfId="0" builtinId="0"/>
    <cellStyle name="Normal 2" xfId="1"/>
    <cellStyle name="Normal 2 2" xfId="10"/>
    <cellStyle name="Normal 3" xfId="3"/>
    <cellStyle name="Normal 3 2" xfId="11"/>
    <cellStyle name="Normal 4" xfId="2"/>
    <cellStyle name="Normal 5" xfId="4"/>
    <cellStyle name="Pourcentage 2" xfId="5"/>
    <cellStyle name="Result" xfId="8"/>
    <cellStyle name="Result2" xfId="9"/>
  </cellStyles>
  <dxfs count="0"/>
  <tableStyles count="1" defaultTableStyle="TableStyleMedium2" defaultPivotStyle="PivotStyleLight16">
    <tableStyle name="Style de tableau 1" pivot="0" count="0"/>
  </tableStyles>
  <colors>
    <mruColors>
      <color rgb="FF0000CC"/>
      <color rgb="FFFFFFFF"/>
      <color rgb="FFFFF4D1"/>
      <color rgb="FFFF5B5B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6.xml"/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7.xml"/><Relationship Id="rId2" Type="http://schemas.openxmlformats.org/officeDocument/2006/relationships/vmlDrawing" Target="../drawings/vmlDrawing7.v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8.xml"/><Relationship Id="rId2" Type="http://schemas.openxmlformats.org/officeDocument/2006/relationships/vmlDrawing" Target="../drawings/vmlDrawing8.v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comments" Target="../comments9.xml"/><Relationship Id="rId2" Type="http://schemas.openxmlformats.org/officeDocument/2006/relationships/vmlDrawing" Target="../drawings/vmlDrawing9.v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comments" Target="../comments10.xml"/><Relationship Id="rId2" Type="http://schemas.openxmlformats.org/officeDocument/2006/relationships/vmlDrawing" Target="../drawings/vmlDrawing10.v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1.xml"/><Relationship Id="rId2" Type="http://schemas.openxmlformats.org/officeDocument/2006/relationships/vmlDrawing" Target="../drawings/vmlDrawing11.v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2.xml"/><Relationship Id="rId2" Type="http://schemas.openxmlformats.org/officeDocument/2006/relationships/vmlDrawing" Target="../drawings/vmlDrawing12.v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3.xml"/><Relationship Id="rId2" Type="http://schemas.openxmlformats.org/officeDocument/2006/relationships/vmlDrawing" Target="../drawings/vmlDrawing13.v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comments" Target="../comments14.xml"/><Relationship Id="rId2" Type="http://schemas.openxmlformats.org/officeDocument/2006/relationships/vmlDrawing" Target="../drawings/vmlDrawing14.v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3" Type="http://schemas.openxmlformats.org/officeDocument/2006/relationships/comments" Target="../comments15.xml"/><Relationship Id="rId2" Type="http://schemas.openxmlformats.org/officeDocument/2006/relationships/vmlDrawing" Target="../drawings/vmlDrawing15.v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3" Type="http://schemas.openxmlformats.org/officeDocument/2006/relationships/comments" Target="../comments16.xml"/><Relationship Id="rId2" Type="http://schemas.openxmlformats.org/officeDocument/2006/relationships/vmlDrawing" Target="../drawings/vmlDrawing16.v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3" Type="http://schemas.openxmlformats.org/officeDocument/2006/relationships/comments" Target="../comments17.xml"/><Relationship Id="rId2" Type="http://schemas.openxmlformats.org/officeDocument/2006/relationships/vmlDrawing" Target="../drawings/vmlDrawing17.v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3" Type="http://schemas.openxmlformats.org/officeDocument/2006/relationships/comments" Target="../comments18.xml"/><Relationship Id="rId2" Type="http://schemas.openxmlformats.org/officeDocument/2006/relationships/vmlDrawing" Target="../drawings/vmlDrawing18.v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3" Type="http://schemas.openxmlformats.org/officeDocument/2006/relationships/comments" Target="../comments19.xml"/><Relationship Id="rId2" Type="http://schemas.openxmlformats.org/officeDocument/2006/relationships/vmlDrawing" Target="../drawings/vmlDrawing19.v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3" Type="http://schemas.openxmlformats.org/officeDocument/2006/relationships/comments" Target="../comments20.xml"/><Relationship Id="rId2" Type="http://schemas.openxmlformats.org/officeDocument/2006/relationships/vmlDrawing" Target="../drawings/vmlDrawing20.v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3" Type="http://schemas.openxmlformats.org/officeDocument/2006/relationships/comments" Target="../comments21.xml"/><Relationship Id="rId2" Type="http://schemas.openxmlformats.org/officeDocument/2006/relationships/vmlDrawing" Target="../drawings/vmlDrawing21.vml"/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2.xml"/><Relationship Id="rId2" Type="http://schemas.openxmlformats.org/officeDocument/2006/relationships/vmlDrawing" Target="../drawings/vmlDrawing22.vml"/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3.xml"/><Relationship Id="rId2" Type="http://schemas.openxmlformats.org/officeDocument/2006/relationships/vmlDrawing" Target="../drawings/vmlDrawing23.vml"/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3" Type="http://schemas.openxmlformats.org/officeDocument/2006/relationships/comments" Target="../comments24.xml"/><Relationship Id="rId2" Type="http://schemas.openxmlformats.org/officeDocument/2006/relationships/vmlDrawing" Target="../drawings/vmlDrawing24.vml"/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3" Type="http://schemas.openxmlformats.org/officeDocument/2006/relationships/comments" Target="../comments25.xml"/><Relationship Id="rId2" Type="http://schemas.openxmlformats.org/officeDocument/2006/relationships/vmlDrawing" Target="../drawings/vmlDrawing25.vml"/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3" Type="http://schemas.openxmlformats.org/officeDocument/2006/relationships/comments" Target="../comments26.xml"/><Relationship Id="rId2" Type="http://schemas.openxmlformats.org/officeDocument/2006/relationships/vmlDrawing" Target="../drawings/vmlDrawing26.vml"/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3" Type="http://schemas.openxmlformats.org/officeDocument/2006/relationships/comments" Target="../comments27.xml"/><Relationship Id="rId2" Type="http://schemas.openxmlformats.org/officeDocument/2006/relationships/vmlDrawing" Target="../drawings/vmlDrawing27.vml"/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3" Type="http://schemas.openxmlformats.org/officeDocument/2006/relationships/comments" Target="../comments28.xml"/><Relationship Id="rId2" Type="http://schemas.openxmlformats.org/officeDocument/2006/relationships/vmlDrawing" Target="../drawings/vmlDrawing28.vml"/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3" Type="http://schemas.openxmlformats.org/officeDocument/2006/relationships/comments" Target="../comments29.xml"/><Relationship Id="rId2" Type="http://schemas.openxmlformats.org/officeDocument/2006/relationships/vmlDrawing" Target="../drawings/vmlDrawing29.vml"/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3" Type="http://schemas.openxmlformats.org/officeDocument/2006/relationships/comments" Target="../comments30.xml"/><Relationship Id="rId2" Type="http://schemas.openxmlformats.org/officeDocument/2006/relationships/vmlDrawing" Target="../drawings/vmlDrawing30.vml"/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3" Type="http://schemas.openxmlformats.org/officeDocument/2006/relationships/comments" Target="../comments31.xml"/><Relationship Id="rId2" Type="http://schemas.openxmlformats.org/officeDocument/2006/relationships/vmlDrawing" Target="../drawings/vmlDrawing31.vml"/><Relationship Id="rId1" Type="http://schemas.openxmlformats.org/officeDocument/2006/relationships/printerSettings" Target="../printerSettings/printerSettings3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52"/>
  <sheetViews>
    <sheetView tabSelected="1" zoomScale="90" zoomScaleNormal="90" workbookViewId="0">
      <pane xSplit="12" ySplit="15" topLeftCell="M16" activePane="bottomRight" state="frozen"/>
      <selection activeCell="J16" sqref="J16:J33"/>
      <selection pane="topRight" activeCell="J16" sqref="J16:J33"/>
      <selection pane="bottomLeft" activeCell="J16" sqref="J16:J33"/>
      <selection pane="bottomRight" activeCell="J16" sqref="J16:J33"/>
    </sheetView>
  </sheetViews>
  <sheetFormatPr baseColWidth="10" defaultRowHeight="12.75"/>
  <cols>
    <col min="1" max="1" width="16.5703125" style="5" customWidth="1"/>
    <col min="2" max="2" width="30.42578125" style="5" customWidth="1"/>
    <col min="3" max="3" width="9.85546875" style="5" customWidth="1"/>
    <col min="4" max="6" width="11.42578125" style="5"/>
    <col min="7" max="7" width="17.7109375" style="5" customWidth="1"/>
    <col min="8" max="11" width="11.42578125" style="5"/>
    <col min="12" max="12" width="16.140625" style="5" customWidth="1"/>
    <col min="13" max="16384" width="11.42578125" style="5"/>
  </cols>
  <sheetData>
    <row r="1" spans="1:12" ht="23.25" customHeight="1">
      <c r="A1" s="98" t="s">
        <v>26</v>
      </c>
      <c r="B1" s="98"/>
      <c r="C1" s="98"/>
      <c r="D1" s="98"/>
      <c r="E1" s="98"/>
      <c r="F1" s="98"/>
      <c r="G1" s="98"/>
      <c r="H1" s="98"/>
      <c r="I1" s="98"/>
      <c r="J1" s="98"/>
      <c r="K1" s="98"/>
      <c r="L1" s="98"/>
    </row>
    <row r="3" spans="1:12" ht="15" customHeight="1">
      <c r="A3" s="106" t="s">
        <v>18</v>
      </c>
      <c r="B3" s="39" t="s">
        <v>19</v>
      </c>
      <c r="E3" s="23" t="s">
        <v>17</v>
      </c>
      <c r="F3" s="24">
        <v>44621</v>
      </c>
    </row>
    <row r="4" spans="1:12" ht="15" customHeight="1">
      <c r="A4" s="107"/>
      <c r="B4" s="50" t="s">
        <v>21</v>
      </c>
      <c r="C4" s="94"/>
      <c r="D4" s="94"/>
    </row>
    <row r="5" spans="1:12" ht="15" customHeight="1">
      <c r="A5" s="107"/>
      <c r="B5" s="40" t="s">
        <v>22</v>
      </c>
      <c r="C5" s="37"/>
      <c r="D5" s="38"/>
    </row>
    <row r="6" spans="1:12" ht="15" customHeight="1">
      <c r="A6" s="107"/>
      <c r="B6" s="41" t="s">
        <v>23</v>
      </c>
      <c r="C6" s="37"/>
      <c r="D6" s="38"/>
    </row>
    <row r="7" spans="1:12" ht="15" customHeight="1">
      <c r="A7" s="108"/>
      <c r="B7" s="42" t="s">
        <v>20</v>
      </c>
      <c r="C7" s="23"/>
      <c r="D7" s="36"/>
    </row>
    <row r="8" spans="1:12" ht="15" customHeight="1">
      <c r="C8" s="23"/>
      <c r="D8" s="36"/>
    </row>
    <row r="10" spans="1:12" ht="23.1" customHeight="1">
      <c r="A10" s="99" t="s">
        <v>13</v>
      </c>
      <c r="B10" s="99"/>
      <c r="C10" s="99"/>
      <c r="D10" s="99"/>
      <c r="E10" s="99"/>
      <c r="F10" s="99"/>
      <c r="G10" s="99"/>
      <c r="H10" s="99"/>
      <c r="I10" s="99"/>
      <c r="J10" s="99"/>
      <c r="K10" s="99"/>
      <c r="L10" s="99"/>
    </row>
    <row r="12" spans="1:12" ht="13.5" customHeight="1" thickBot="1"/>
    <row r="13" spans="1:12" ht="30" customHeight="1">
      <c r="A13" s="59" t="s">
        <v>0</v>
      </c>
      <c r="B13" s="56" t="s">
        <v>1</v>
      </c>
      <c r="C13" s="95" t="s">
        <v>2</v>
      </c>
      <c r="D13" s="75" t="s">
        <v>4</v>
      </c>
      <c r="E13" s="72" t="s">
        <v>5</v>
      </c>
      <c r="F13" s="69" t="s">
        <v>6</v>
      </c>
      <c r="G13" s="66" t="s">
        <v>15</v>
      </c>
      <c r="H13" s="62" t="s">
        <v>8</v>
      </c>
      <c r="I13" s="63"/>
      <c r="J13" s="62" t="s">
        <v>9</v>
      </c>
      <c r="K13" s="87"/>
      <c r="L13" s="88"/>
    </row>
    <row r="14" spans="1:12">
      <c r="A14" s="60"/>
      <c r="B14" s="57"/>
      <c r="C14" s="96"/>
      <c r="D14" s="76"/>
      <c r="E14" s="73"/>
      <c r="F14" s="70"/>
      <c r="G14" s="67"/>
      <c r="H14" s="64"/>
      <c r="I14" s="65"/>
      <c r="J14" s="64"/>
      <c r="K14" s="89"/>
      <c r="L14" s="90"/>
    </row>
    <row r="15" spans="1:12" ht="39" thickBot="1">
      <c r="A15" s="61"/>
      <c r="B15" s="58"/>
      <c r="C15" s="97"/>
      <c r="D15" s="77"/>
      <c r="E15" s="74"/>
      <c r="F15" s="71"/>
      <c r="G15" s="68"/>
      <c r="H15" s="8" t="s">
        <v>16</v>
      </c>
      <c r="I15" s="10" t="s">
        <v>7</v>
      </c>
      <c r="J15" s="8" t="s">
        <v>24</v>
      </c>
      <c r="K15" s="7" t="s">
        <v>10</v>
      </c>
      <c r="L15" s="9" t="s">
        <v>25</v>
      </c>
    </row>
    <row r="16" spans="1:12" ht="25.5" customHeight="1">
      <c r="A16" s="100"/>
      <c r="B16" s="52"/>
      <c r="C16" s="12">
        <v>2</v>
      </c>
      <c r="D16" s="11"/>
      <c r="E16" s="3"/>
      <c r="F16" s="13" t="str">
        <f>IF(D16="","",D16+E16)</f>
        <v/>
      </c>
      <c r="G16" s="14">
        <v>10</v>
      </c>
      <c r="H16" s="18" t="str">
        <f>IF(D16="","",(F16*G16)/60)</f>
        <v/>
      </c>
      <c r="I16" s="17" t="str">
        <f>IF(D16="","",H16/7)</f>
        <v/>
      </c>
      <c r="J16" s="78" t="str">
        <f>IF(F39="","",K16*7)</f>
        <v/>
      </c>
      <c r="K16" s="81" t="str">
        <f>IF(F39="","",SUM(F39:F51))</f>
        <v/>
      </c>
      <c r="L16" s="84" t="str">
        <f>IF(F39="","",K16-I34)</f>
        <v/>
      </c>
    </row>
    <row r="17" spans="1:12" ht="25.5" customHeight="1">
      <c r="A17" s="101"/>
      <c r="B17" s="49"/>
      <c r="C17" s="15">
        <v>8</v>
      </c>
      <c r="D17" s="6"/>
      <c r="E17" s="4"/>
      <c r="F17" s="13" t="str">
        <f t="shared" ref="F17:F33" si="0">IF(D17="","",D17+E17)</f>
        <v/>
      </c>
      <c r="G17" s="14">
        <v>1</v>
      </c>
      <c r="H17" s="18" t="str">
        <f t="shared" ref="H17:H33" si="1">IF(D17="","",(F17*G17)/60)</f>
        <v/>
      </c>
      <c r="I17" s="17" t="str">
        <f t="shared" ref="I17:I33" si="2">IF(D17="","",H17/7)</f>
        <v/>
      </c>
      <c r="J17" s="79"/>
      <c r="K17" s="82"/>
      <c r="L17" s="85"/>
    </row>
    <row r="18" spans="1:12" ht="25.5" customHeight="1">
      <c r="A18" s="101"/>
      <c r="B18" s="53"/>
      <c r="C18" s="15">
        <v>6</v>
      </c>
      <c r="D18" s="6"/>
      <c r="E18" s="4"/>
      <c r="F18" s="13" t="str">
        <f t="shared" si="0"/>
        <v/>
      </c>
      <c r="G18" s="14">
        <v>4</v>
      </c>
      <c r="H18" s="18" t="str">
        <f t="shared" si="1"/>
        <v/>
      </c>
      <c r="I18" s="17" t="str">
        <f t="shared" si="2"/>
        <v/>
      </c>
      <c r="J18" s="79"/>
      <c r="K18" s="82"/>
      <c r="L18" s="85"/>
    </row>
    <row r="19" spans="1:12" ht="25.5" customHeight="1">
      <c r="A19" s="101"/>
      <c r="B19" s="49"/>
      <c r="C19" s="15">
        <v>7</v>
      </c>
      <c r="D19" s="6"/>
      <c r="E19" s="4"/>
      <c r="F19" s="13" t="str">
        <f t="shared" si="0"/>
        <v/>
      </c>
      <c r="G19" s="14">
        <v>5</v>
      </c>
      <c r="H19" s="18" t="str">
        <f t="shared" si="1"/>
        <v/>
      </c>
      <c r="I19" s="17" t="str">
        <f t="shared" si="2"/>
        <v/>
      </c>
      <c r="J19" s="79"/>
      <c r="K19" s="82"/>
      <c r="L19" s="85"/>
    </row>
    <row r="20" spans="1:12" ht="25.5" customHeight="1">
      <c r="A20" s="102"/>
      <c r="B20" s="49"/>
      <c r="C20" s="15">
        <v>5</v>
      </c>
      <c r="D20" s="6"/>
      <c r="E20" s="4"/>
      <c r="F20" s="13" t="str">
        <f t="shared" si="0"/>
        <v/>
      </c>
      <c r="G20" s="14">
        <v>7</v>
      </c>
      <c r="H20" s="18" t="str">
        <f t="shared" si="1"/>
        <v/>
      </c>
      <c r="I20" s="17" t="str">
        <f t="shared" si="2"/>
        <v/>
      </c>
      <c r="J20" s="79"/>
      <c r="K20" s="82"/>
      <c r="L20" s="85"/>
    </row>
    <row r="21" spans="1:12">
      <c r="A21" s="103"/>
      <c r="B21" s="43"/>
      <c r="C21" s="15">
        <v>2</v>
      </c>
      <c r="D21" s="6"/>
      <c r="E21" s="4"/>
      <c r="F21" s="13" t="str">
        <f t="shared" si="0"/>
        <v/>
      </c>
      <c r="G21" s="14">
        <v>40</v>
      </c>
      <c r="H21" s="18" t="str">
        <f t="shared" si="1"/>
        <v/>
      </c>
      <c r="I21" s="17" t="str">
        <f t="shared" si="2"/>
        <v/>
      </c>
      <c r="J21" s="79"/>
      <c r="K21" s="82"/>
      <c r="L21" s="85"/>
    </row>
    <row r="22" spans="1:12" ht="25.5" customHeight="1">
      <c r="A22" s="102"/>
      <c r="B22" s="43"/>
      <c r="C22" s="15">
        <v>2</v>
      </c>
      <c r="D22" s="6"/>
      <c r="E22" s="4"/>
      <c r="F22" s="13" t="str">
        <f t="shared" si="0"/>
        <v/>
      </c>
      <c r="G22" s="14">
        <v>10</v>
      </c>
      <c r="H22" s="18" t="str">
        <f t="shared" si="1"/>
        <v/>
      </c>
      <c r="I22" s="17" t="str">
        <f t="shared" si="2"/>
        <v/>
      </c>
      <c r="J22" s="79"/>
      <c r="K22" s="82"/>
      <c r="L22" s="85"/>
    </row>
    <row r="23" spans="1:12" ht="25.5" customHeight="1">
      <c r="A23" s="45"/>
      <c r="B23" s="51"/>
      <c r="C23" s="15">
        <v>4</v>
      </c>
      <c r="D23" s="6"/>
      <c r="E23" s="4"/>
      <c r="F23" s="13" t="str">
        <f t="shared" si="0"/>
        <v/>
      </c>
      <c r="G23" s="14">
        <v>10</v>
      </c>
      <c r="H23" s="18" t="str">
        <f t="shared" si="1"/>
        <v/>
      </c>
      <c r="I23" s="17" t="str">
        <f t="shared" si="2"/>
        <v/>
      </c>
      <c r="J23" s="79"/>
      <c r="K23" s="82"/>
      <c r="L23" s="85"/>
    </row>
    <row r="24" spans="1:12" ht="25.5" customHeight="1">
      <c r="A24" s="103"/>
      <c r="B24" s="48"/>
      <c r="C24" s="15">
        <v>3</v>
      </c>
      <c r="D24" s="6"/>
      <c r="E24" s="4"/>
      <c r="F24" s="13" t="str">
        <f t="shared" si="0"/>
        <v/>
      </c>
      <c r="G24" s="14">
        <v>15</v>
      </c>
      <c r="H24" s="18" t="str">
        <f t="shared" si="1"/>
        <v/>
      </c>
      <c r="I24" s="17" t="str">
        <f t="shared" si="2"/>
        <v/>
      </c>
      <c r="J24" s="79"/>
      <c r="K24" s="82"/>
      <c r="L24" s="85"/>
    </row>
    <row r="25" spans="1:12" ht="25.5" customHeight="1">
      <c r="A25" s="101"/>
      <c r="B25" s="48"/>
      <c r="C25" s="15">
        <v>3</v>
      </c>
      <c r="D25" s="6"/>
      <c r="E25" s="4"/>
      <c r="F25" s="13" t="str">
        <f t="shared" si="0"/>
        <v/>
      </c>
      <c r="G25" s="14">
        <v>20</v>
      </c>
      <c r="H25" s="18" t="str">
        <f t="shared" si="1"/>
        <v/>
      </c>
      <c r="I25" s="17" t="str">
        <f t="shared" si="2"/>
        <v/>
      </c>
      <c r="J25" s="79"/>
      <c r="K25" s="82"/>
      <c r="L25" s="85"/>
    </row>
    <row r="26" spans="1:12" ht="25.5" customHeight="1">
      <c r="A26" s="102"/>
      <c r="B26" s="48"/>
      <c r="C26" s="15">
        <v>3</v>
      </c>
      <c r="D26" s="6"/>
      <c r="E26" s="4"/>
      <c r="F26" s="13" t="str">
        <f t="shared" si="0"/>
        <v/>
      </c>
      <c r="G26" s="14">
        <v>10</v>
      </c>
      <c r="H26" s="18" t="str">
        <f t="shared" si="1"/>
        <v/>
      </c>
      <c r="I26" s="17" t="str">
        <f t="shared" si="2"/>
        <v/>
      </c>
      <c r="J26" s="79"/>
      <c r="K26" s="82"/>
      <c r="L26" s="85"/>
    </row>
    <row r="27" spans="1:12">
      <c r="A27" s="45"/>
      <c r="B27" s="44"/>
      <c r="C27" s="15">
        <v>1</v>
      </c>
      <c r="D27" s="6"/>
      <c r="E27" s="4"/>
      <c r="F27" s="13" t="str">
        <f t="shared" si="0"/>
        <v/>
      </c>
      <c r="G27" s="14">
        <v>10</v>
      </c>
      <c r="H27" s="18" t="str">
        <f t="shared" si="1"/>
        <v/>
      </c>
      <c r="I27" s="17" t="str">
        <f t="shared" si="2"/>
        <v/>
      </c>
      <c r="J27" s="79"/>
      <c r="K27" s="82"/>
      <c r="L27" s="85"/>
    </row>
    <row r="28" spans="1:12" ht="25.5" customHeight="1">
      <c r="A28" s="103"/>
      <c r="B28" s="51"/>
      <c r="C28" s="15">
        <v>3</v>
      </c>
      <c r="D28" s="6"/>
      <c r="E28" s="4"/>
      <c r="F28" s="13" t="str">
        <f t="shared" si="0"/>
        <v/>
      </c>
      <c r="G28" s="14">
        <v>30</v>
      </c>
      <c r="H28" s="18" t="str">
        <f t="shared" si="1"/>
        <v/>
      </c>
      <c r="I28" s="17" t="str">
        <f t="shared" si="2"/>
        <v/>
      </c>
      <c r="J28" s="79"/>
      <c r="K28" s="82"/>
      <c r="L28" s="85"/>
    </row>
    <row r="29" spans="1:12">
      <c r="A29" s="101"/>
      <c r="B29" s="46"/>
      <c r="C29" s="25">
        <v>9</v>
      </c>
      <c r="D29" s="26"/>
      <c r="E29" s="27"/>
      <c r="F29" s="28" t="str">
        <f t="shared" si="0"/>
        <v/>
      </c>
      <c r="G29" s="29"/>
      <c r="H29" s="30" t="str">
        <f t="shared" si="1"/>
        <v/>
      </c>
      <c r="I29" s="31" t="str">
        <f t="shared" si="2"/>
        <v/>
      </c>
      <c r="J29" s="79"/>
      <c r="K29" s="82"/>
      <c r="L29" s="85"/>
    </row>
    <row r="30" spans="1:12" ht="25.5" customHeight="1">
      <c r="A30" s="101"/>
      <c r="B30" s="46"/>
      <c r="C30" s="25">
        <v>9</v>
      </c>
      <c r="D30" s="26"/>
      <c r="E30" s="27"/>
      <c r="F30" s="28" t="str">
        <f t="shared" si="0"/>
        <v/>
      </c>
      <c r="G30" s="29"/>
      <c r="H30" s="30" t="str">
        <f t="shared" si="1"/>
        <v/>
      </c>
      <c r="I30" s="31" t="str">
        <f t="shared" si="2"/>
        <v/>
      </c>
      <c r="J30" s="79"/>
      <c r="K30" s="82"/>
      <c r="L30" s="85"/>
    </row>
    <row r="31" spans="1:12" ht="25.5" customHeight="1">
      <c r="A31" s="102"/>
      <c r="B31" s="46"/>
      <c r="C31" s="25">
        <v>9</v>
      </c>
      <c r="D31" s="26"/>
      <c r="E31" s="27"/>
      <c r="F31" s="28" t="str">
        <f t="shared" si="0"/>
        <v/>
      </c>
      <c r="G31" s="29"/>
      <c r="H31" s="30" t="str">
        <f t="shared" si="1"/>
        <v/>
      </c>
      <c r="I31" s="31" t="str">
        <f t="shared" si="2"/>
        <v/>
      </c>
      <c r="J31" s="79"/>
      <c r="K31" s="82"/>
      <c r="L31" s="85"/>
    </row>
    <row r="32" spans="1:12" ht="25.5" customHeight="1">
      <c r="A32" s="104"/>
      <c r="B32" s="46"/>
      <c r="C32" s="25">
        <v>9</v>
      </c>
      <c r="D32" s="26"/>
      <c r="E32" s="27"/>
      <c r="F32" s="28" t="str">
        <f t="shared" si="0"/>
        <v/>
      </c>
      <c r="G32" s="29"/>
      <c r="H32" s="30" t="str">
        <f t="shared" si="1"/>
        <v/>
      </c>
      <c r="I32" s="31" t="str">
        <f t="shared" si="2"/>
        <v/>
      </c>
      <c r="J32" s="79"/>
      <c r="K32" s="82"/>
      <c r="L32" s="85"/>
    </row>
    <row r="33" spans="1:12" ht="25.5" customHeight="1" thickBot="1">
      <c r="A33" s="105"/>
      <c r="B33" s="47"/>
      <c r="C33" s="33">
        <v>9</v>
      </c>
      <c r="D33" s="34"/>
      <c r="E33" s="35"/>
      <c r="F33" s="35" t="str">
        <f t="shared" si="0"/>
        <v/>
      </c>
      <c r="G33" s="32"/>
      <c r="H33" s="30" t="str">
        <f t="shared" si="1"/>
        <v/>
      </c>
      <c r="I33" s="31" t="str">
        <f t="shared" si="2"/>
        <v/>
      </c>
      <c r="J33" s="80"/>
      <c r="K33" s="83"/>
      <c r="L33" s="86"/>
    </row>
    <row r="34" spans="1:12" ht="13.5" thickBot="1">
      <c r="H34" s="19" t="str">
        <f>IF(H16="","",SUM(H16:H33))</f>
        <v/>
      </c>
      <c r="I34" s="20" t="str">
        <f>IF(I16="","",SUM(I16:I33))</f>
        <v/>
      </c>
      <c r="J34" s="16"/>
      <c r="K34" s="16"/>
      <c r="L34" s="16"/>
    </row>
    <row r="36" spans="1:12" ht="23.1" customHeight="1">
      <c r="A36" s="99" t="s">
        <v>14</v>
      </c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</row>
    <row r="38" spans="1:12" ht="38.25">
      <c r="A38" s="16"/>
      <c r="B38" s="16"/>
      <c r="C38" s="16"/>
      <c r="D38" s="22"/>
      <c r="E38" s="22" t="s">
        <v>11</v>
      </c>
      <c r="F38" s="22" t="s">
        <v>12</v>
      </c>
    </row>
    <row r="39" spans="1:12" ht="15" customHeight="1">
      <c r="A39" s="16"/>
      <c r="B39" s="16"/>
      <c r="C39" s="4"/>
      <c r="D39" s="91">
        <v>110</v>
      </c>
      <c r="E39" s="54">
        <v>1</v>
      </c>
      <c r="F39" s="4"/>
    </row>
    <row r="40" spans="1:12" ht="15" customHeight="1">
      <c r="A40" s="16"/>
      <c r="B40" s="16"/>
      <c r="C40" s="4"/>
      <c r="D40" s="92"/>
      <c r="E40" s="54">
        <v>1</v>
      </c>
      <c r="F40" s="4"/>
    </row>
    <row r="41" spans="1:12" ht="15" customHeight="1">
      <c r="A41" s="16"/>
      <c r="B41" s="16"/>
      <c r="C41" s="4"/>
      <c r="D41" s="91">
        <v>120</v>
      </c>
      <c r="E41" s="54">
        <v>1</v>
      </c>
      <c r="F41" s="4"/>
    </row>
    <row r="42" spans="1:12" ht="15" customHeight="1">
      <c r="A42" s="16"/>
      <c r="B42" s="16"/>
      <c r="C42" s="4"/>
      <c r="D42" s="93"/>
      <c r="E42" s="54">
        <v>1</v>
      </c>
      <c r="F42" s="4"/>
    </row>
    <row r="43" spans="1:12" ht="15" customHeight="1">
      <c r="A43" s="16"/>
      <c r="B43" s="16"/>
      <c r="C43" s="4"/>
      <c r="D43" s="92"/>
      <c r="E43" s="54">
        <v>1</v>
      </c>
      <c r="F43" s="4"/>
    </row>
    <row r="44" spans="1:12" ht="15" customHeight="1">
      <c r="A44" s="16"/>
      <c r="B44" s="16"/>
      <c r="C44" s="4"/>
      <c r="D44" s="91">
        <v>130</v>
      </c>
      <c r="E44" s="54">
        <v>1</v>
      </c>
      <c r="F44" s="4"/>
    </row>
    <row r="45" spans="1:12" ht="15" customHeight="1">
      <c r="A45" s="16"/>
      <c r="B45" s="16"/>
      <c r="C45" s="4"/>
      <c r="D45" s="93"/>
      <c r="E45" s="54">
        <v>1</v>
      </c>
      <c r="F45" s="4"/>
    </row>
    <row r="46" spans="1:12" ht="15" customHeight="1">
      <c r="A46" s="16"/>
      <c r="B46" s="16"/>
      <c r="C46" s="4"/>
      <c r="D46" s="93"/>
      <c r="E46" s="54">
        <v>0.8</v>
      </c>
      <c r="F46" s="4"/>
    </row>
    <row r="47" spans="1:12" ht="15" customHeight="1">
      <c r="A47" s="16"/>
      <c r="B47" s="16"/>
      <c r="C47" s="4"/>
      <c r="D47" s="92"/>
      <c r="E47" s="54">
        <v>0.8</v>
      </c>
      <c r="F47" s="4"/>
    </row>
    <row r="48" spans="1:12" ht="15" customHeight="1">
      <c r="A48" s="16"/>
      <c r="B48" s="16"/>
      <c r="C48" s="4"/>
      <c r="D48" s="91">
        <v>140</v>
      </c>
      <c r="E48" s="54">
        <v>1</v>
      </c>
      <c r="F48" s="4"/>
    </row>
    <row r="49" spans="1:6" ht="15" customHeight="1">
      <c r="A49" s="16"/>
      <c r="B49" s="16"/>
      <c r="C49" s="4"/>
      <c r="D49" s="93"/>
      <c r="E49" s="54">
        <v>1</v>
      </c>
      <c r="F49" s="4"/>
    </row>
    <row r="50" spans="1:6" ht="15" customHeight="1">
      <c r="A50" s="16"/>
      <c r="B50" s="16"/>
      <c r="C50" s="4"/>
      <c r="D50" s="93"/>
      <c r="E50" s="54">
        <v>1</v>
      </c>
      <c r="F50" s="4"/>
    </row>
    <row r="51" spans="1:6" ht="15" customHeight="1">
      <c r="A51" s="16"/>
      <c r="B51" s="16"/>
      <c r="C51" s="4"/>
      <c r="D51" s="92"/>
      <c r="E51" s="54">
        <v>1</v>
      </c>
      <c r="F51" s="4"/>
    </row>
    <row r="52" spans="1:6">
      <c r="A52" s="16"/>
      <c r="B52" s="16"/>
      <c r="C52" s="16"/>
      <c r="D52" s="16"/>
      <c r="E52" s="55">
        <f>IF(E39="","",SUM(E39:E51))</f>
        <v>12.6</v>
      </c>
      <c r="F52" s="55" t="str">
        <f>IF(F39="","",SUM(F39:F51))</f>
        <v/>
      </c>
    </row>
  </sheetData>
  <mergeCells count="26">
    <mergeCell ref="A1:L1"/>
    <mergeCell ref="A10:L10"/>
    <mergeCell ref="A36:L36"/>
    <mergeCell ref="A16:A20"/>
    <mergeCell ref="A21:A22"/>
    <mergeCell ref="A24:A26"/>
    <mergeCell ref="A28:A31"/>
    <mergeCell ref="A32:A33"/>
    <mergeCell ref="A3:A7"/>
    <mergeCell ref="D41:D43"/>
    <mergeCell ref="D44:D47"/>
    <mergeCell ref="D48:D51"/>
    <mergeCell ref="C4:D4"/>
    <mergeCell ref="C13:C15"/>
    <mergeCell ref="J16:J33"/>
    <mergeCell ref="K16:K33"/>
    <mergeCell ref="L16:L33"/>
    <mergeCell ref="J13:L14"/>
    <mergeCell ref="D39:D40"/>
    <mergeCell ref="B13:B15"/>
    <mergeCell ref="A13:A15"/>
    <mergeCell ref="H13:I14"/>
    <mergeCell ref="G13:G15"/>
    <mergeCell ref="F13:F15"/>
    <mergeCell ref="E13:E15"/>
    <mergeCell ref="D13:D15"/>
  </mergeCells>
  <conditionalFormatting sqref="L16:L33">
    <cfRule type="colorScale" priority="43">
      <colorScale>
        <cfvo type="num" val="0"/>
        <cfvo type="num" val="0"/>
        <color rgb="FFFF5B5B"/>
        <color rgb="FF92D050"/>
      </colorScale>
    </cfRule>
  </conditionalFormatting>
  <conditionalFormatting sqref="C16:C28">
    <cfRule type="colorScale" priority="42">
      <colorScale>
        <cfvo type="num" val="1"/>
        <cfvo type="num" val="4"/>
        <cfvo type="num" val="8"/>
        <color theme="9" tint="-0.249977111117893"/>
        <color rgb="FFFFEB84"/>
        <color rgb="FFFFFFFF"/>
      </colorScale>
    </cfRule>
  </conditionalFormatting>
  <dataValidations count="1">
    <dataValidation type="list" allowBlank="1" showInputMessage="1" showErrorMessage="1" sqref="C16:C33">
      <formula1>PRIO</formula1>
    </dataValidation>
  </dataValidations>
  <pageMargins left="0.7" right="0.7" top="0.75" bottom="0.75" header="0.3" footer="0.3"/>
  <pageSetup paperSize="9" orientation="portrait" horizontalDpi="300" verticalDpi="30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52"/>
  <sheetViews>
    <sheetView zoomScale="90" zoomScaleNormal="90" workbookViewId="0">
      <pane xSplit="12" ySplit="15" topLeftCell="M16" activePane="bottomRight" state="frozen"/>
      <selection activeCell="J16" sqref="J16:J33"/>
      <selection pane="topRight" activeCell="J16" sqref="J16:J33"/>
      <selection pane="bottomLeft" activeCell="J16" sqref="J16:J33"/>
      <selection pane="bottomRight" activeCell="J16" sqref="J16:J33"/>
    </sheetView>
  </sheetViews>
  <sheetFormatPr baseColWidth="10" defaultRowHeight="12.75"/>
  <cols>
    <col min="1" max="1" width="16.5703125" style="5" customWidth="1"/>
    <col min="2" max="2" width="30.42578125" style="5" customWidth="1"/>
    <col min="3" max="3" width="9.85546875" style="5" customWidth="1"/>
    <col min="4" max="6" width="11.42578125" style="5"/>
    <col min="7" max="7" width="17.7109375" style="5" customWidth="1"/>
    <col min="8" max="11" width="11.42578125" style="5"/>
    <col min="12" max="12" width="16.140625" style="5" customWidth="1"/>
    <col min="13" max="16384" width="11.42578125" style="5"/>
  </cols>
  <sheetData>
    <row r="1" spans="1:12" ht="23.25" customHeight="1">
      <c r="A1" s="98" t="s">
        <v>26</v>
      </c>
      <c r="B1" s="98"/>
      <c r="C1" s="98"/>
      <c r="D1" s="98"/>
      <c r="E1" s="98"/>
      <c r="F1" s="98"/>
      <c r="G1" s="98"/>
      <c r="H1" s="98"/>
      <c r="I1" s="98"/>
      <c r="J1" s="98"/>
      <c r="K1" s="98"/>
      <c r="L1" s="98"/>
    </row>
    <row r="3" spans="1:12" ht="15" customHeight="1">
      <c r="A3" s="106" t="s">
        <v>18</v>
      </c>
      <c r="B3" s="39" t="s">
        <v>19</v>
      </c>
      <c r="E3" s="23" t="s">
        <v>17</v>
      </c>
      <c r="F3" s="24">
        <v>44622</v>
      </c>
    </row>
    <row r="4" spans="1:12" ht="15" customHeight="1">
      <c r="A4" s="107"/>
      <c r="B4" s="50" t="s">
        <v>21</v>
      </c>
      <c r="C4" s="94"/>
      <c r="D4" s="94"/>
    </row>
    <row r="5" spans="1:12" ht="15" customHeight="1">
      <c r="A5" s="107"/>
      <c r="B5" s="40" t="s">
        <v>22</v>
      </c>
      <c r="C5" s="37"/>
      <c r="D5" s="38"/>
    </row>
    <row r="6" spans="1:12" ht="15" customHeight="1">
      <c r="A6" s="107"/>
      <c r="B6" s="41" t="s">
        <v>23</v>
      </c>
      <c r="C6" s="37"/>
      <c r="D6" s="38"/>
    </row>
    <row r="7" spans="1:12" ht="15" customHeight="1">
      <c r="A7" s="108"/>
      <c r="B7" s="42" t="s">
        <v>20</v>
      </c>
      <c r="C7" s="23"/>
      <c r="D7" s="36"/>
    </row>
    <row r="8" spans="1:12" ht="15" customHeight="1">
      <c r="C8" s="23"/>
      <c r="D8" s="36"/>
    </row>
    <row r="10" spans="1:12" ht="23.1" customHeight="1">
      <c r="A10" s="99" t="s">
        <v>13</v>
      </c>
      <c r="B10" s="99"/>
      <c r="C10" s="99"/>
      <c r="D10" s="99"/>
      <c r="E10" s="99"/>
      <c r="F10" s="99"/>
      <c r="G10" s="99"/>
      <c r="H10" s="99"/>
      <c r="I10" s="99"/>
      <c r="J10" s="99"/>
      <c r="K10" s="99"/>
      <c r="L10" s="99"/>
    </row>
    <row r="12" spans="1:12" ht="13.5" customHeight="1" thickBot="1"/>
    <row r="13" spans="1:12" ht="30" customHeight="1">
      <c r="A13" s="59" t="s">
        <v>0</v>
      </c>
      <c r="B13" s="56" t="s">
        <v>1</v>
      </c>
      <c r="C13" s="95" t="s">
        <v>2</v>
      </c>
      <c r="D13" s="75" t="s">
        <v>4</v>
      </c>
      <c r="E13" s="72" t="s">
        <v>5</v>
      </c>
      <c r="F13" s="69" t="s">
        <v>6</v>
      </c>
      <c r="G13" s="66" t="s">
        <v>15</v>
      </c>
      <c r="H13" s="62" t="s">
        <v>8</v>
      </c>
      <c r="I13" s="63"/>
      <c r="J13" s="62" t="s">
        <v>9</v>
      </c>
      <c r="K13" s="87"/>
      <c r="L13" s="88"/>
    </row>
    <row r="14" spans="1:12">
      <c r="A14" s="60"/>
      <c r="B14" s="57"/>
      <c r="C14" s="96"/>
      <c r="D14" s="76"/>
      <c r="E14" s="73"/>
      <c r="F14" s="70"/>
      <c r="G14" s="67"/>
      <c r="H14" s="64"/>
      <c r="I14" s="65"/>
      <c r="J14" s="64"/>
      <c r="K14" s="89"/>
      <c r="L14" s="90"/>
    </row>
    <row r="15" spans="1:12" ht="39" thickBot="1">
      <c r="A15" s="61"/>
      <c r="B15" s="58"/>
      <c r="C15" s="97"/>
      <c r="D15" s="77"/>
      <c r="E15" s="74"/>
      <c r="F15" s="71"/>
      <c r="G15" s="68"/>
      <c r="H15" s="8" t="s">
        <v>16</v>
      </c>
      <c r="I15" s="10" t="s">
        <v>7</v>
      </c>
      <c r="J15" s="8" t="s">
        <v>24</v>
      </c>
      <c r="K15" s="7" t="s">
        <v>10</v>
      </c>
      <c r="L15" s="9" t="s">
        <v>25</v>
      </c>
    </row>
    <row r="16" spans="1:12" ht="25.5" customHeight="1">
      <c r="A16" s="100"/>
      <c r="B16" s="52"/>
      <c r="C16" s="12">
        <v>2</v>
      </c>
      <c r="D16" s="11"/>
      <c r="E16" s="3"/>
      <c r="F16" s="13" t="str">
        <f>IF(D16="","",D16+E16)</f>
        <v/>
      </c>
      <c r="G16" s="14">
        <v>10</v>
      </c>
      <c r="H16" s="21" t="str">
        <f>IF(D16="","",(F16*G16)/60)</f>
        <v/>
      </c>
      <c r="I16" s="17" t="str">
        <f>IF(D16="","",H16/7)</f>
        <v/>
      </c>
      <c r="J16" s="78" t="str">
        <f>IF(F39="","",K16*7)</f>
        <v/>
      </c>
      <c r="K16" s="81" t="str">
        <f>IF(F39="","",SUM(F39:F51))</f>
        <v/>
      </c>
      <c r="L16" s="84" t="str">
        <f>IF(F39="","",K16-I34)</f>
        <v/>
      </c>
    </row>
    <row r="17" spans="1:12" ht="25.5" customHeight="1">
      <c r="A17" s="101"/>
      <c r="B17" s="49"/>
      <c r="C17" s="15">
        <v>8</v>
      </c>
      <c r="D17" s="6"/>
      <c r="E17" s="4"/>
      <c r="F17" s="13" t="str">
        <f t="shared" ref="F17:F33" si="0">IF(D17="","",D17+E17)</f>
        <v/>
      </c>
      <c r="G17" s="14">
        <v>1</v>
      </c>
      <c r="H17" s="21" t="str">
        <f t="shared" ref="H17:H33" si="1">IF(D17="","",(F17*G17)/60)</f>
        <v/>
      </c>
      <c r="I17" s="17" t="str">
        <f t="shared" ref="I17:I33" si="2">IF(D17="","",H17/7)</f>
        <v/>
      </c>
      <c r="J17" s="79"/>
      <c r="K17" s="82"/>
      <c r="L17" s="85"/>
    </row>
    <row r="18" spans="1:12" ht="25.5" customHeight="1">
      <c r="A18" s="101"/>
      <c r="B18" s="53"/>
      <c r="C18" s="15">
        <v>6</v>
      </c>
      <c r="D18" s="6"/>
      <c r="E18" s="4"/>
      <c r="F18" s="13" t="str">
        <f t="shared" si="0"/>
        <v/>
      </c>
      <c r="G18" s="14">
        <v>4</v>
      </c>
      <c r="H18" s="21" t="str">
        <f t="shared" si="1"/>
        <v/>
      </c>
      <c r="I18" s="17" t="str">
        <f t="shared" si="2"/>
        <v/>
      </c>
      <c r="J18" s="79"/>
      <c r="K18" s="82"/>
      <c r="L18" s="85"/>
    </row>
    <row r="19" spans="1:12" ht="25.5" customHeight="1">
      <c r="A19" s="101"/>
      <c r="B19" s="49"/>
      <c r="C19" s="15">
        <v>7</v>
      </c>
      <c r="D19" s="6"/>
      <c r="E19" s="4"/>
      <c r="F19" s="13" t="str">
        <f t="shared" si="0"/>
        <v/>
      </c>
      <c r="G19" s="14">
        <v>5</v>
      </c>
      <c r="H19" s="21" t="str">
        <f t="shared" si="1"/>
        <v/>
      </c>
      <c r="I19" s="17" t="str">
        <f t="shared" si="2"/>
        <v/>
      </c>
      <c r="J19" s="79"/>
      <c r="K19" s="82"/>
      <c r="L19" s="85"/>
    </row>
    <row r="20" spans="1:12" ht="25.5" customHeight="1">
      <c r="A20" s="102"/>
      <c r="B20" s="49"/>
      <c r="C20" s="15">
        <v>5</v>
      </c>
      <c r="D20" s="6"/>
      <c r="E20" s="4"/>
      <c r="F20" s="13" t="str">
        <f t="shared" si="0"/>
        <v/>
      </c>
      <c r="G20" s="14">
        <v>7</v>
      </c>
      <c r="H20" s="21" t="str">
        <f t="shared" si="1"/>
        <v/>
      </c>
      <c r="I20" s="17" t="str">
        <f t="shared" si="2"/>
        <v/>
      </c>
      <c r="J20" s="79"/>
      <c r="K20" s="82"/>
      <c r="L20" s="85"/>
    </row>
    <row r="21" spans="1:12">
      <c r="A21" s="103"/>
      <c r="B21" s="43"/>
      <c r="C21" s="15">
        <v>2</v>
      </c>
      <c r="D21" s="6"/>
      <c r="E21" s="4"/>
      <c r="F21" s="13" t="str">
        <f t="shared" si="0"/>
        <v/>
      </c>
      <c r="G21" s="14">
        <v>40</v>
      </c>
      <c r="H21" s="21" t="str">
        <f t="shared" si="1"/>
        <v/>
      </c>
      <c r="I21" s="17" t="str">
        <f t="shared" si="2"/>
        <v/>
      </c>
      <c r="J21" s="79"/>
      <c r="K21" s="82"/>
      <c r="L21" s="85"/>
    </row>
    <row r="22" spans="1:12" ht="25.5" customHeight="1">
      <c r="A22" s="102"/>
      <c r="B22" s="43"/>
      <c r="C22" s="15">
        <v>2</v>
      </c>
      <c r="D22" s="6"/>
      <c r="E22" s="4"/>
      <c r="F22" s="13" t="str">
        <f t="shared" si="0"/>
        <v/>
      </c>
      <c r="G22" s="14">
        <v>10</v>
      </c>
      <c r="H22" s="21" t="str">
        <f t="shared" si="1"/>
        <v/>
      </c>
      <c r="I22" s="17" t="str">
        <f t="shared" si="2"/>
        <v/>
      </c>
      <c r="J22" s="79"/>
      <c r="K22" s="82"/>
      <c r="L22" s="85"/>
    </row>
    <row r="23" spans="1:12" ht="25.5" customHeight="1">
      <c r="A23" s="45"/>
      <c r="B23" s="51"/>
      <c r="C23" s="15">
        <v>4</v>
      </c>
      <c r="D23" s="6"/>
      <c r="E23" s="4"/>
      <c r="F23" s="13" t="str">
        <f t="shared" si="0"/>
        <v/>
      </c>
      <c r="G23" s="14">
        <v>10</v>
      </c>
      <c r="H23" s="21" t="str">
        <f t="shared" si="1"/>
        <v/>
      </c>
      <c r="I23" s="17" t="str">
        <f t="shared" si="2"/>
        <v/>
      </c>
      <c r="J23" s="79"/>
      <c r="K23" s="82"/>
      <c r="L23" s="85"/>
    </row>
    <row r="24" spans="1:12" ht="25.5" customHeight="1">
      <c r="A24" s="103"/>
      <c r="B24" s="48"/>
      <c r="C24" s="15">
        <v>3</v>
      </c>
      <c r="D24" s="6"/>
      <c r="E24" s="4"/>
      <c r="F24" s="13" t="str">
        <f t="shared" si="0"/>
        <v/>
      </c>
      <c r="G24" s="14">
        <v>15</v>
      </c>
      <c r="H24" s="21" t="str">
        <f t="shared" si="1"/>
        <v/>
      </c>
      <c r="I24" s="17" t="str">
        <f t="shared" si="2"/>
        <v/>
      </c>
      <c r="J24" s="79"/>
      <c r="K24" s="82"/>
      <c r="L24" s="85"/>
    </row>
    <row r="25" spans="1:12" ht="25.5" customHeight="1">
      <c r="A25" s="101"/>
      <c r="B25" s="48"/>
      <c r="C25" s="15">
        <v>3</v>
      </c>
      <c r="D25" s="6"/>
      <c r="E25" s="4"/>
      <c r="F25" s="13" t="str">
        <f t="shared" si="0"/>
        <v/>
      </c>
      <c r="G25" s="14">
        <v>20</v>
      </c>
      <c r="H25" s="21" t="str">
        <f t="shared" si="1"/>
        <v/>
      </c>
      <c r="I25" s="17" t="str">
        <f t="shared" si="2"/>
        <v/>
      </c>
      <c r="J25" s="79"/>
      <c r="K25" s="82"/>
      <c r="L25" s="85"/>
    </row>
    <row r="26" spans="1:12" ht="25.5" customHeight="1">
      <c r="A26" s="102"/>
      <c r="B26" s="48"/>
      <c r="C26" s="15">
        <v>3</v>
      </c>
      <c r="D26" s="6"/>
      <c r="E26" s="4"/>
      <c r="F26" s="13" t="str">
        <f t="shared" si="0"/>
        <v/>
      </c>
      <c r="G26" s="14">
        <v>10</v>
      </c>
      <c r="H26" s="21" t="str">
        <f t="shared" si="1"/>
        <v/>
      </c>
      <c r="I26" s="17" t="str">
        <f t="shared" si="2"/>
        <v/>
      </c>
      <c r="J26" s="79"/>
      <c r="K26" s="82"/>
      <c r="L26" s="85"/>
    </row>
    <row r="27" spans="1:12">
      <c r="A27" s="45"/>
      <c r="B27" s="44"/>
      <c r="C27" s="15">
        <v>1</v>
      </c>
      <c r="D27" s="6"/>
      <c r="E27" s="4"/>
      <c r="F27" s="13" t="str">
        <f t="shared" si="0"/>
        <v/>
      </c>
      <c r="G27" s="14">
        <v>10</v>
      </c>
      <c r="H27" s="21" t="str">
        <f t="shared" si="1"/>
        <v/>
      </c>
      <c r="I27" s="17" t="str">
        <f t="shared" si="2"/>
        <v/>
      </c>
      <c r="J27" s="79"/>
      <c r="K27" s="82"/>
      <c r="L27" s="85"/>
    </row>
    <row r="28" spans="1:12" ht="25.5" customHeight="1">
      <c r="A28" s="103"/>
      <c r="B28" s="51"/>
      <c r="C28" s="15">
        <v>3</v>
      </c>
      <c r="D28" s="6"/>
      <c r="E28" s="4"/>
      <c r="F28" s="13" t="str">
        <f t="shared" si="0"/>
        <v/>
      </c>
      <c r="G28" s="14">
        <v>30</v>
      </c>
      <c r="H28" s="21" t="str">
        <f t="shared" si="1"/>
        <v/>
      </c>
      <c r="I28" s="17" t="str">
        <f t="shared" si="2"/>
        <v/>
      </c>
      <c r="J28" s="79"/>
      <c r="K28" s="82"/>
      <c r="L28" s="85"/>
    </row>
    <row r="29" spans="1:12">
      <c r="A29" s="101"/>
      <c r="B29" s="46"/>
      <c r="C29" s="25">
        <v>9</v>
      </c>
      <c r="D29" s="26"/>
      <c r="E29" s="27"/>
      <c r="F29" s="28" t="str">
        <f t="shared" si="0"/>
        <v/>
      </c>
      <c r="G29" s="29"/>
      <c r="H29" s="30" t="str">
        <f t="shared" si="1"/>
        <v/>
      </c>
      <c r="I29" s="31" t="str">
        <f t="shared" si="2"/>
        <v/>
      </c>
      <c r="J29" s="79"/>
      <c r="K29" s="82"/>
      <c r="L29" s="85"/>
    </row>
    <row r="30" spans="1:12" ht="25.5" customHeight="1">
      <c r="A30" s="101"/>
      <c r="B30" s="46"/>
      <c r="C30" s="25">
        <v>9</v>
      </c>
      <c r="D30" s="26"/>
      <c r="E30" s="27"/>
      <c r="F30" s="28" t="str">
        <f t="shared" si="0"/>
        <v/>
      </c>
      <c r="G30" s="29"/>
      <c r="H30" s="30" t="str">
        <f t="shared" si="1"/>
        <v/>
      </c>
      <c r="I30" s="31" t="str">
        <f t="shared" si="2"/>
        <v/>
      </c>
      <c r="J30" s="79"/>
      <c r="K30" s="82"/>
      <c r="L30" s="85"/>
    </row>
    <row r="31" spans="1:12" ht="25.5" customHeight="1">
      <c r="A31" s="102"/>
      <c r="B31" s="46"/>
      <c r="C31" s="25">
        <v>9</v>
      </c>
      <c r="D31" s="26"/>
      <c r="E31" s="27"/>
      <c r="F31" s="28" t="str">
        <f t="shared" si="0"/>
        <v/>
      </c>
      <c r="G31" s="29"/>
      <c r="H31" s="30" t="str">
        <f t="shared" si="1"/>
        <v/>
      </c>
      <c r="I31" s="31" t="str">
        <f t="shared" si="2"/>
        <v/>
      </c>
      <c r="J31" s="79"/>
      <c r="K31" s="82"/>
      <c r="L31" s="85"/>
    </row>
    <row r="32" spans="1:12" ht="25.5" customHeight="1">
      <c r="A32" s="104"/>
      <c r="B32" s="46"/>
      <c r="C32" s="25">
        <v>9</v>
      </c>
      <c r="D32" s="26"/>
      <c r="E32" s="27"/>
      <c r="F32" s="28" t="str">
        <f t="shared" si="0"/>
        <v/>
      </c>
      <c r="G32" s="29"/>
      <c r="H32" s="30" t="str">
        <f t="shared" si="1"/>
        <v/>
      </c>
      <c r="I32" s="31" t="str">
        <f t="shared" si="2"/>
        <v/>
      </c>
      <c r="J32" s="79"/>
      <c r="K32" s="82"/>
      <c r="L32" s="85"/>
    </row>
    <row r="33" spans="1:12" ht="25.5" customHeight="1" thickBot="1">
      <c r="A33" s="105"/>
      <c r="B33" s="47"/>
      <c r="C33" s="33">
        <v>9</v>
      </c>
      <c r="D33" s="34"/>
      <c r="E33" s="35"/>
      <c r="F33" s="35" t="str">
        <f t="shared" si="0"/>
        <v/>
      </c>
      <c r="G33" s="32"/>
      <c r="H33" s="30" t="str">
        <f t="shared" si="1"/>
        <v/>
      </c>
      <c r="I33" s="31" t="str">
        <f t="shared" si="2"/>
        <v/>
      </c>
      <c r="J33" s="80"/>
      <c r="K33" s="83"/>
      <c r="L33" s="86"/>
    </row>
    <row r="34" spans="1:12" ht="13.5" thickBot="1">
      <c r="H34" s="19" t="str">
        <f>IF(H16="","",SUM(H16:H33))</f>
        <v/>
      </c>
      <c r="I34" s="20" t="str">
        <f>IF(I16="","",SUM(I16:I33))</f>
        <v/>
      </c>
      <c r="J34" s="16"/>
      <c r="K34" s="16"/>
      <c r="L34" s="16"/>
    </row>
    <row r="36" spans="1:12" ht="23.1" customHeight="1">
      <c r="A36" s="99" t="s">
        <v>14</v>
      </c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</row>
    <row r="38" spans="1:12" ht="38.25">
      <c r="A38" s="16"/>
      <c r="B38" s="16"/>
      <c r="C38" s="16"/>
      <c r="D38" s="22"/>
      <c r="E38" s="22" t="s">
        <v>11</v>
      </c>
      <c r="F38" s="22" t="s">
        <v>12</v>
      </c>
    </row>
    <row r="39" spans="1:12" ht="15" customHeight="1">
      <c r="A39" s="16"/>
      <c r="B39" s="16"/>
      <c r="C39" s="4"/>
      <c r="D39" s="91">
        <v>110</v>
      </c>
      <c r="E39" s="54">
        <v>1</v>
      </c>
      <c r="F39" s="4"/>
    </row>
    <row r="40" spans="1:12" ht="15" customHeight="1">
      <c r="A40" s="16"/>
      <c r="B40" s="16"/>
      <c r="C40" s="4"/>
      <c r="D40" s="92"/>
      <c r="E40" s="54">
        <v>1</v>
      </c>
      <c r="F40" s="4"/>
    </row>
    <row r="41" spans="1:12" ht="15" customHeight="1">
      <c r="A41" s="16"/>
      <c r="B41" s="16"/>
      <c r="C41" s="4"/>
      <c r="D41" s="91">
        <v>120</v>
      </c>
      <c r="E41" s="54">
        <v>1</v>
      </c>
      <c r="F41" s="4"/>
    </row>
    <row r="42" spans="1:12" ht="15" customHeight="1">
      <c r="A42" s="16"/>
      <c r="B42" s="16"/>
      <c r="C42" s="4"/>
      <c r="D42" s="93"/>
      <c r="E42" s="54">
        <v>1</v>
      </c>
      <c r="F42" s="4"/>
    </row>
    <row r="43" spans="1:12" ht="15" customHeight="1">
      <c r="A43" s="16"/>
      <c r="B43" s="16"/>
      <c r="C43" s="4"/>
      <c r="D43" s="92"/>
      <c r="E43" s="54">
        <v>1</v>
      </c>
      <c r="F43" s="4"/>
    </row>
    <row r="44" spans="1:12" ht="15" customHeight="1">
      <c r="A44" s="16"/>
      <c r="B44" s="16"/>
      <c r="C44" s="4"/>
      <c r="D44" s="91">
        <v>130</v>
      </c>
      <c r="E44" s="54">
        <v>1</v>
      </c>
      <c r="F44" s="4"/>
    </row>
    <row r="45" spans="1:12" ht="15" customHeight="1">
      <c r="A45" s="16"/>
      <c r="B45" s="16"/>
      <c r="C45" s="4"/>
      <c r="D45" s="93"/>
      <c r="E45" s="54">
        <v>1</v>
      </c>
      <c r="F45" s="4"/>
    </row>
    <row r="46" spans="1:12" ht="15" customHeight="1">
      <c r="A46" s="16"/>
      <c r="B46" s="16"/>
      <c r="C46" s="4"/>
      <c r="D46" s="93"/>
      <c r="E46" s="54">
        <v>0.8</v>
      </c>
      <c r="F46" s="4"/>
    </row>
    <row r="47" spans="1:12" ht="15" customHeight="1">
      <c r="A47" s="16"/>
      <c r="B47" s="16"/>
      <c r="C47" s="4"/>
      <c r="D47" s="92"/>
      <c r="E47" s="54">
        <v>0.8</v>
      </c>
      <c r="F47" s="4"/>
    </row>
    <row r="48" spans="1:12" ht="15" customHeight="1">
      <c r="A48" s="16"/>
      <c r="B48" s="16"/>
      <c r="C48" s="4"/>
      <c r="D48" s="91">
        <v>140</v>
      </c>
      <c r="E48" s="54">
        <v>1</v>
      </c>
      <c r="F48" s="4"/>
    </row>
    <row r="49" spans="1:6" ht="15" customHeight="1">
      <c r="A49" s="16"/>
      <c r="B49" s="16"/>
      <c r="C49" s="4"/>
      <c r="D49" s="93"/>
      <c r="E49" s="54">
        <v>1</v>
      </c>
      <c r="F49" s="4"/>
    </row>
    <row r="50" spans="1:6" ht="15" customHeight="1">
      <c r="A50" s="16"/>
      <c r="B50" s="16"/>
      <c r="C50" s="4"/>
      <c r="D50" s="93"/>
      <c r="E50" s="54">
        <v>1</v>
      </c>
      <c r="F50" s="4"/>
    </row>
    <row r="51" spans="1:6" ht="15" customHeight="1">
      <c r="A51" s="16"/>
      <c r="B51" s="16"/>
      <c r="C51" s="4"/>
      <c r="D51" s="92"/>
      <c r="E51" s="54">
        <v>1</v>
      </c>
      <c r="F51" s="4"/>
    </row>
    <row r="52" spans="1:6">
      <c r="A52" s="16"/>
      <c r="B52" s="16"/>
      <c r="C52" s="16"/>
      <c r="D52" s="16"/>
      <c r="E52" s="55">
        <f>IF(E39="","",SUM(E39:E51))</f>
        <v>12.6</v>
      </c>
      <c r="F52" s="55" t="str">
        <f>IF(F39="","",SUM(F39:F51))</f>
        <v/>
      </c>
    </row>
  </sheetData>
  <mergeCells count="26">
    <mergeCell ref="J13:L14"/>
    <mergeCell ref="A1:L1"/>
    <mergeCell ref="A10:L10"/>
    <mergeCell ref="A36:L36"/>
    <mergeCell ref="A13:A15"/>
    <mergeCell ref="B13:B15"/>
    <mergeCell ref="C13:C15"/>
    <mergeCell ref="D13:D15"/>
    <mergeCell ref="E13:E15"/>
    <mergeCell ref="A3:A7"/>
    <mergeCell ref="C4:D4"/>
    <mergeCell ref="F13:F15"/>
    <mergeCell ref="G13:G15"/>
    <mergeCell ref="H13:I14"/>
    <mergeCell ref="A16:A20"/>
    <mergeCell ref="J16:J33"/>
    <mergeCell ref="K16:K33"/>
    <mergeCell ref="L16:L33"/>
    <mergeCell ref="A21:A22"/>
    <mergeCell ref="D44:D47"/>
    <mergeCell ref="D48:D51"/>
    <mergeCell ref="A24:A26"/>
    <mergeCell ref="A28:A31"/>
    <mergeCell ref="A32:A33"/>
    <mergeCell ref="D39:D40"/>
    <mergeCell ref="D41:D43"/>
  </mergeCells>
  <conditionalFormatting sqref="L16:L33">
    <cfRule type="colorScale" priority="41">
      <colorScale>
        <cfvo type="num" val="0"/>
        <cfvo type="num" val="0"/>
        <color rgb="FFFF5B5B"/>
        <color rgb="FF92D050"/>
      </colorScale>
    </cfRule>
  </conditionalFormatting>
  <conditionalFormatting sqref="C16:C28">
    <cfRule type="colorScale" priority="40">
      <colorScale>
        <cfvo type="num" val="1"/>
        <cfvo type="num" val="4"/>
        <cfvo type="num" val="8"/>
        <color theme="9" tint="-0.249977111117893"/>
        <color rgb="FFFFEB84"/>
        <color rgb="FFFFFFFF"/>
      </colorScale>
    </cfRule>
  </conditionalFormatting>
  <dataValidations count="1">
    <dataValidation type="list" allowBlank="1" showInputMessage="1" showErrorMessage="1" sqref="C16:C33">
      <formula1>PRIO</formula1>
    </dataValidation>
  </dataValidations>
  <pageMargins left="0.7" right="0.7" top="0.75" bottom="0.75" header="0.3" footer="0.3"/>
  <pageSetup paperSize="9" orientation="portrait" horizontalDpi="300" verticalDpi="300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52"/>
  <sheetViews>
    <sheetView zoomScale="90" zoomScaleNormal="90" workbookViewId="0">
      <pane xSplit="12" ySplit="15" topLeftCell="M16" activePane="bottomRight" state="frozen"/>
      <selection activeCell="J16" sqref="J16:J33"/>
      <selection pane="topRight" activeCell="J16" sqref="J16:J33"/>
      <selection pane="bottomLeft" activeCell="J16" sqref="J16:J33"/>
      <selection pane="bottomRight" activeCell="J16" sqref="J16:J33"/>
    </sheetView>
  </sheetViews>
  <sheetFormatPr baseColWidth="10" defaultRowHeight="12.75"/>
  <cols>
    <col min="1" max="1" width="16.5703125" style="5" customWidth="1"/>
    <col min="2" max="2" width="30.42578125" style="5" customWidth="1"/>
    <col min="3" max="3" width="9.85546875" style="5" customWidth="1"/>
    <col min="4" max="6" width="11.42578125" style="5"/>
    <col min="7" max="7" width="17.7109375" style="5" customWidth="1"/>
    <col min="8" max="11" width="11.42578125" style="5"/>
    <col min="12" max="12" width="16.140625" style="5" customWidth="1"/>
    <col min="13" max="16384" width="11.42578125" style="5"/>
  </cols>
  <sheetData>
    <row r="1" spans="1:12" ht="23.25" customHeight="1">
      <c r="A1" s="98" t="s">
        <v>26</v>
      </c>
      <c r="B1" s="98"/>
      <c r="C1" s="98"/>
      <c r="D1" s="98"/>
      <c r="E1" s="98"/>
      <c r="F1" s="98"/>
      <c r="G1" s="98"/>
      <c r="H1" s="98"/>
      <c r="I1" s="98"/>
      <c r="J1" s="98"/>
      <c r="K1" s="98"/>
      <c r="L1" s="98"/>
    </row>
    <row r="3" spans="1:12" ht="15" customHeight="1">
      <c r="A3" s="106" t="s">
        <v>18</v>
      </c>
      <c r="B3" s="39" t="s">
        <v>19</v>
      </c>
      <c r="E3" s="23" t="s">
        <v>17</v>
      </c>
      <c r="F3" s="24">
        <v>44623</v>
      </c>
    </row>
    <row r="4" spans="1:12" ht="15" customHeight="1">
      <c r="A4" s="107"/>
      <c r="B4" s="50" t="s">
        <v>21</v>
      </c>
      <c r="C4" s="94"/>
      <c r="D4" s="94"/>
    </row>
    <row r="5" spans="1:12" ht="15" customHeight="1">
      <c r="A5" s="107"/>
      <c r="B5" s="40" t="s">
        <v>22</v>
      </c>
      <c r="C5" s="37"/>
      <c r="D5" s="38"/>
    </row>
    <row r="6" spans="1:12" ht="15" customHeight="1">
      <c r="A6" s="107"/>
      <c r="B6" s="41" t="s">
        <v>23</v>
      </c>
      <c r="C6" s="37"/>
      <c r="D6" s="38"/>
    </row>
    <row r="7" spans="1:12" ht="15" customHeight="1">
      <c r="A7" s="108"/>
      <c r="B7" s="42" t="s">
        <v>20</v>
      </c>
      <c r="C7" s="23"/>
      <c r="D7" s="36"/>
    </row>
    <row r="8" spans="1:12" ht="15" customHeight="1">
      <c r="C8" s="23"/>
      <c r="D8" s="36"/>
    </row>
    <row r="10" spans="1:12" ht="23.1" customHeight="1">
      <c r="A10" s="99" t="s">
        <v>13</v>
      </c>
      <c r="B10" s="99"/>
      <c r="C10" s="99"/>
      <c r="D10" s="99"/>
      <c r="E10" s="99"/>
      <c r="F10" s="99"/>
      <c r="G10" s="99"/>
      <c r="H10" s="99"/>
      <c r="I10" s="99"/>
      <c r="J10" s="99"/>
      <c r="K10" s="99"/>
      <c r="L10" s="99"/>
    </row>
    <row r="12" spans="1:12" ht="13.5" customHeight="1" thickBot="1"/>
    <row r="13" spans="1:12" ht="30" customHeight="1">
      <c r="A13" s="59" t="s">
        <v>0</v>
      </c>
      <c r="B13" s="56" t="s">
        <v>1</v>
      </c>
      <c r="C13" s="95" t="s">
        <v>2</v>
      </c>
      <c r="D13" s="75" t="s">
        <v>4</v>
      </c>
      <c r="E13" s="72" t="s">
        <v>5</v>
      </c>
      <c r="F13" s="69" t="s">
        <v>6</v>
      </c>
      <c r="G13" s="66" t="s">
        <v>15</v>
      </c>
      <c r="H13" s="62" t="s">
        <v>8</v>
      </c>
      <c r="I13" s="63"/>
      <c r="J13" s="62" t="s">
        <v>9</v>
      </c>
      <c r="K13" s="87"/>
      <c r="L13" s="88"/>
    </row>
    <row r="14" spans="1:12">
      <c r="A14" s="60"/>
      <c r="B14" s="57"/>
      <c r="C14" s="96"/>
      <c r="D14" s="76"/>
      <c r="E14" s="73"/>
      <c r="F14" s="70"/>
      <c r="G14" s="67"/>
      <c r="H14" s="64"/>
      <c r="I14" s="65"/>
      <c r="J14" s="64"/>
      <c r="K14" s="89"/>
      <c r="L14" s="90"/>
    </row>
    <row r="15" spans="1:12" ht="39" thickBot="1">
      <c r="A15" s="61"/>
      <c r="B15" s="58"/>
      <c r="C15" s="97"/>
      <c r="D15" s="77"/>
      <c r="E15" s="74"/>
      <c r="F15" s="71"/>
      <c r="G15" s="68"/>
      <c r="H15" s="8" t="s">
        <v>16</v>
      </c>
      <c r="I15" s="10" t="s">
        <v>7</v>
      </c>
      <c r="J15" s="8" t="s">
        <v>24</v>
      </c>
      <c r="K15" s="7" t="s">
        <v>10</v>
      </c>
      <c r="L15" s="9" t="s">
        <v>25</v>
      </c>
    </row>
    <row r="16" spans="1:12" ht="25.5" customHeight="1">
      <c r="A16" s="100"/>
      <c r="B16" s="52"/>
      <c r="C16" s="12">
        <v>2</v>
      </c>
      <c r="D16" s="11"/>
      <c r="E16" s="3"/>
      <c r="F16" s="13" t="str">
        <f>IF(D16="","",D16+E16)</f>
        <v/>
      </c>
      <c r="G16" s="14">
        <v>10</v>
      </c>
      <c r="H16" s="21" t="str">
        <f>IF(D16="","",(F16*G16)/60)</f>
        <v/>
      </c>
      <c r="I16" s="17" t="str">
        <f>IF(D16="","",H16/7)</f>
        <v/>
      </c>
      <c r="J16" s="78" t="str">
        <f>IF(F39="","",K16*7)</f>
        <v/>
      </c>
      <c r="K16" s="81" t="str">
        <f>IF(F39="","",SUM(F39:F51))</f>
        <v/>
      </c>
      <c r="L16" s="84" t="str">
        <f>IF(F39="","",K16-I34)</f>
        <v/>
      </c>
    </row>
    <row r="17" spans="1:12" ht="25.5" customHeight="1">
      <c r="A17" s="101"/>
      <c r="B17" s="49"/>
      <c r="C17" s="15">
        <v>8</v>
      </c>
      <c r="D17" s="6"/>
      <c r="E17" s="4"/>
      <c r="F17" s="13" t="str">
        <f t="shared" ref="F17:F33" si="0">IF(D17="","",D17+E17)</f>
        <v/>
      </c>
      <c r="G17" s="14">
        <v>1</v>
      </c>
      <c r="H17" s="21" t="str">
        <f t="shared" ref="H17:H33" si="1">IF(D17="","",(F17*G17)/60)</f>
        <v/>
      </c>
      <c r="I17" s="17" t="str">
        <f t="shared" ref="I17:I33" si="2">IF(D17="","",H17/7)</f>
        <v/>
      </c>
      <c r="J17" s="79"/>
      <c r="K17" s="82"/>
      <c r="L17" s="85"/>
    </row>
    <row r="18" spans="1:12" ht="25.5" customHeight="1">
      <c r="A18" s="101"/>
      <c r="B18" s="53"/>
      <c r="C18" s="15">
        <v>6</v>
      </c>
      <c r="D18" s="6"/>
      <c r="E18" s="4"/>
      <c r="F18" s="13" t="str">
        <f t="shared" si="0"/>
        <v/>
      </c>
      <c r="G18" s="14">
        <v>4</v>
      </c>
      <c r="H18" s="21" t="str">
        <f t="shared" si="1"/>
        <v/>
      </c>
      <c r="I18" s="17" t="str">
        <f t="shared" si="2"/>
        <v/>
      </c>
      <c r="J18" s="79"/>
      <c r="K18" s="82"/>
      <c r="L18" s="85"/>
    </row>
    <row r="19" spans="1:12" ht="25.5" customHeight="1">
      <c r="A19" s="101"/>
      <c r="B19" s="49"/>
      <c r="C19" s="15">
        <v>7</v>
      </c>
      <c r="D19" s="6"/>
      <c r="E19" s="4"/>
      <c r="F19" s="13" t="str">
        <f t="shared" si="0"/>
        <v/>
      </c>
      <c r="G19" s="14">
        <v>5</v>
      </c>
      <c r="H19" s="21" t="str">
        <f t="shared" si="1"/>
        <v/>
      </c>
      <c r="I19" s="17" t="str">
        <f t="shared" si="2"/>
        <v/>
      </c>
      <c r="J19" s="79"/>
      <c r="K19" s="82"/>
      <c r="L19" s="85"/>
    </row>
    <row r="20" spans="1:12" ht="25.5" customHeight="1">
      <c r="A20" s="102"/>
      <c r="B20" s="49"/>
      <c r="C20" s="15">
        <v>5</v>
      </c>
      <c r="D20" s="6"/>
      <c r="E20" s="4"/>
      <c r="F20" s="13" t="str">
        <f t="shared" si="0"/>
        <v/>
      </c>
      <c r="G20" s="14">
        <v>7</v>
      </c>
      <c r="H20" s="21" t="str">
        <f t="shared" si="1"/>
        <v/>
      </c>
      <c r="I20" s="17" t="str">
        <f t="shared" si="2"/>
        <v/>
      </c>
      <c r="J20" s="79"/>
      <c r="K20" s="82"/>
      <c r="L20" s="85"/>
    </row>
    <row r="21" spans="1:12">
      <c r="A21" s="103"/>
      <c r="B21" s="43"/>
      <c r="C21" s="15">
        <v>2</v>
      </c>
      <c r="D21" s="6"/>
      <c r="E21" s="4"/>
      <c r="F21" s="13" t="str">
        <f t="shared" si="0"/>
        <v/>
      </c>
      <c r="G21" s="14">
        <v>40</v>
      </c>
      <c r="H21" s="21" t="str">
        <f t="shared" si="1"/>
        <v/>
      </c>
      <c r="I21" s="17" t="str">
        <f t="shared" si="2"/>
        <v/>
      </c>
      <c r="J21" s="79"/>
      <c r="K21" s="82"/>
      <c r="L21" s="85"/>
    </row>
    <row r="22" spans="1:12" ht="25.5" customHeight="1">
      <c r="A22" s="102"/>
      <c r="B22" s="43"/>
      <c r="C22" s="15">
        <v>2</v>
      </c>
      <c r="D22" s="6"/>
      <c r="E22" s="4"/>
      <c r="F22" s="13" t="str">
        <f t="shared" si="0"/>
        <v/>
      </c>
      <c r="G22" s="14">
        <v>10</v>
      </c>
      <c r="H22" s="21" t="str">
        <f t="shared" si="1"/>
        <v/>
      </c>
      <c r="I22" s="17" t="str">
        <f t="shared" si="2"/>
        <v/>
      </c>
      <c r="J22" s="79"/>
      <c r="K22" s="82"/>
      <c r="L22" s="85"/>
    </row>
    <row r="23" spans="1:12" ht="25.5" customHeight="1">
      <c r="A23" s="45"/>
      <c r="B23" s="51"/>
      <c r="C23" s="15">
        <v>4</v>
      </c>
      <c r="D23" s="6"/>
      <c r="E23" s="4"/>
      <c r="F23" s="13" t="str">
        <f t="shared" si="0"/>
        <v/>
      </c>
      <c r="G23" s="14">
        <v>10</v>
      </c>
      <c r="H23" s="21" t="str">
        <f t="shared" si="1"/>
        <v/>
      </c>
      <c r="I23" s="17" t="str">
        <f t="shared" si="2"/>
        <v/>
      </c>
      <c r="J23" s="79"/>
      <c r="K23" s="82"/>
      <c r="L23" s="85"/>
    </row>
    <row r="24" spans="1:12" ht="25.5" customHeight="1">
      <c r="A24" s="103"/>
      <c r="B24" s="48"/>
      <c r="C24" s="15">
        <v>3</v>
      </c>
      <c r="D24" s="6"/>
      <c r="E24" s="4"/>
      <c r="F24" s="13" t="str">
        <f t="shared" si="0"/>
        <v/>
      </c>
      <c r="G24" s="14">
        <v>15</v>
      </c>
      <c r="H24" s="21" t="str">
        <f t="shared" si="1"/>
        <v/>
      </c>
      <c r="I24" s="17" t="str">
        <f t="shared" si="2"/>
        <v/>
      </c>
      <c r="J24" s="79"/>
      <c r="K24" s="82"/>
      <c r="L24" s="85"/>
    </row>
    <row r="25" spans="1:12" ht="25.5" customHeight="1">
      <c r="A25" s="101"/>
      <c r="B25" s="48"/>
      <c r="C25" s="15">
        <v>3</v>
      </c>
      <c r="D25" s="6"/>
      <c r="E25" s="4"/>
      <c r="F25" s="13" t="str">
        <f t="shared" si="0"/>
        <v/>
      </c>
      <c r="G25" s="14">
        <v>20</v>
      </c>
      <c r="H25" s="21" t="str">
        <f t="shared" si="1"/>
        <v/>
      </c>
      <c r="I25" s="17" t="str">
        <f t="shared" si="2"/>
        <v/>
      </c>
      <c r="J25" s="79"/>
      <c r="K25" s="82"/>
      <c r="L25" s="85"/>
    </row>
    <row r="26" spans="1:12" ht="25.5" customHeight="1">
      <c r="A26" s="102"/>
      <c r="B26" s="48"/>
      <c r="C26" s="15">
        <v>3</v>
      </c>
      <c r="D26" s="6"/>
      <c r="E26" s="4"/>
      <c r="F26" s="13" t="str">
        <f t="shared" si="0"/>
        <v/>
      </c>
      <c r="G26" s="14">
        <v>10</v>
      </c>
      <c r="H26" s="21" t="str">
        <f t="shared" si="1"/>
        <v/>
      </c>
      <c r="I26" s="17" t="str">
        <f t="shared" si="2"/>
        <v/>
      </c>
      <c r="J26" s="79"/>
      <c r="K26" s="82"/>
      <c r="L26" s="85"/>
    </row>
    <row r="27" spans="1:12">
      <c r="A27" s="45"/>
      <c r="B27" s="44"/>
      <c r="C27" s="15">
        <v>1</v>
      </c>
      <c r="D27" s="6"/>
      <c r="E27" s="4"/>
      <c r="F27" s="13" t="str">
        <f t="shared" si="0"/>
        <v/>
      </c>
      <c r="G27" s="14">
        <v>10</v>
      </c>
      <c r="H27" s="21" t="str">
        <f t="shared" si="1"/>
        <v/>
      </c>
      <c r="I27" s="17" t="str">
        <f t="shared" si="2"/>
        <v/>
      </c>
      <c r="J27" s="79"/>
      <c r="K27" s="82"/>
      <c r="L27" s="85"/>
    </row>
    <row r="28" spans="1:12" ht="25.5" customHeight="1">
      <c r="A28" s="103"/>
      <c r="B28" s="51"/>
      <c r="C28" s="15">
        <v>3</v>
      </c>
      <c r="D28" s="6"/>
      <c r="E28" s="4"/>
      <c r="F28" s="13" t="str">
        <f t="shared" si="0"/>
        <v/>
      </c>
      <c r="G28" s="14">
        <v>30</v>
      </c>
      <c r="H28" s="21" t="str">
        <f t="shared" si="1"/>
        <v/>
      </c>
      <c r="I28" s="17" t="str">
        <f t="shared" si="2"/>
        <v/>
      </c>
      <c r="J28" s="79"/>
      <c r="K28" s="82"/>
      <c r="L28" s="85"/>
    </row>
    <row r="29" spans="1:12">
      <c r="A29" s="101"/>
      <c r="B29" s="46"/>
      <c r="C29" s="25">
        <v>9</v>
      </c>
      <c r="D29" s="26"/>
      <c r="E29" s="27"/>
      <c r="F29" s="28" t="str">
        <f t="shared" si="0"/>
        <v/>
      </c>
      <c r="G29" s="29"/>
      <c r="H29" s="30" t="str">
        <f t="shared" si="1"/>
        <v/>
      </c>
      <c r="I29" s="31" t="str">
        <f t="shared" si="2"/>
        <v/>
      </c>
      <c r="J29" s="79"/>
      <c r="K29" s="82"/>
      <c r="L29" s="85"/>
    </row>
    <row r="30" spans="1:12" ht="25.5" customHeight="1">
      <c r="A30" s="101"/>
      <c r="B30" s="46"/>
      <c r="C30" s="25">
        <v>9</v>
      </c>
      <c r="D30" s="26"/>
      <c r="E30" s="27"/>
      <c r="F30" s="28" t="str">
        <f t="shared" si="0"/>
        <v/>
      </c>
      <c r="G30" s="29"/>
      <c r="H30" s="30" t="str">
        <f t="shared" si="1"/>
        <v/>
      </c>
      <c r="I30" s="31" t="str">
        <f t="shared" si="2"/>
        <v/>
      </c>
      <c r="J30" s="79"/>
      <c r="K30" s="82"/>
      <c r="L30" s="85"/>
    </row>
    <row r="31" spans="1:12" ht="25.5" customHeight="1">
      <c r="A31" s="102"/>
      <c r="B31" s="46"/>
      <c r="C31" s="25">
        <v>9</v>
      </c>
      <c r="D31" s="26"/>
      <c r="E31" s="27"/>
      <c r="F31" s="28" t="str">
        <f t="shared" si="0"/>
        <v/>
      </c>
      <c r="G31" s="29"/>
      <c r="H31" s="30" t="str">
        <f t="shared" si="1"/>
        <v/>
      </c>
      <c r="I31" s="31" t="str">
        <f t="shared" si="2"/>
        <v/>
      </c>
      <c r="J31" s="79"/>
      <c r="K31" s="82"/>
      <c r="L31" s="85"/>
    </row>
    <row r="32" spans="1:12" ht="25.5" customHeight="1">
      <c r="A32" s="104"/>
      <c r="B32" s="46"/>
      <c r="C32" s="25">
        <v>9</v>
      </c>
      <c r="D32" s="26"/>
      <c r="E32" s="27"/>
      <c r="F32" s="28" t="str">
        <f t="shared" si="0"/>
        <v/>
      </c>
      <c r="G32" s="29"/>
      <c r="H32" s="30" t="str">
        <f t="shared" si="1"/>
        <v/>
      </c>
      <c r="I32" s="31" t="str">
        <f t="shared" si="2"/>
        <v/>
      </c>
      <c r="J32" s="79"/>
      <c r="K32" s="82"/>
      <c r="L32" s="85"/>
    </row>
    <row r="33" spans="1:12" ht="25.5" customHeight="1" thickBot="1">
      <c r="A33" s="105"/>
      <c r="B33" s="47"/>
      <c r="C33" s="33">
        <v>9</v>
      </c>
      <c r="D33" s="34"/>
      <c r="E33" s="35"/>
      <c r="F33" s="35" t="str">
        <f t="shared" si="0"/>
        <v/>
      </c>
      <c r="G33" s="32"/>
      <c r="H33" s="30" t="str">
        <f t="shared" si="1"/>
        <v/>
      </c>
      <c r="I33" s="31" t="str">
        <f t="shared" si="2"/>
        <v/>
      </c>
      <c r="J33" s="80"/>
      <c r="K33" s="83"/>
      <c r="L33" s="86"/>
    </row>
    <row r="34" spans="1:12" ht="13.5" thickBot="1">
      <c r="H34" s="19" t="str">
        <f>IF(H16="","",SUM(H16:H33))</f>
        <v/>
      </c>
      <c r="I34" s="20" t="str">
        <f>IF(I16="","",SUM(I16:I33))</f>
        <v/>
      </c>
      <c r="J34" s="16"/>
      <c r="K34" s="16"/>
      <c r="L34" s="16"/>
    </row>
    <row r="36" spans="1:12" ht="23.1" customHeight="1">
      <c r="A36" s="99" t="s">
        <v>14</v>
      </c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</row>
    <row r="38" spans="1:12" ht="38.25">
      <c r="A38" s="16"/>
      <c r="B38" s="16"/>
      <c r="C38" s="16"/>
      <c r="D38" s="22"/>
      <c r="E38" s="22" t="s">
        <v>11</v>
      </c>
      <c r="F38" s="22" t="s">
        <v>12</v>
      </c>
    </row>
    <row r="39" spans="1:12" ht="15" customHeight="1">
      <c r="A39" s="16"/>
      <c r="B39" s="16"/>
      <c r="C39" s="4"/>
      <c r="D39" s="91">
        <v>110</v>
      </c>
      <c r="E39" s="54">
        <v>1</v>
      </c>
      <c r="F39" s="4"/>
    </row>
    <row r="40" spans="1:12" ht="15" customHeight="1">
      <c r="A40" s="16"/>
      <c r="B40" s="16"/>
      <c r="C40" s="4"/>
      <c r="D40" s="92"/>
      <c r="E40" s="54">
        <v>1</v>
      </c>
      <c r="F40" s="4"/>
    </row>
    <row r="41" spans="1:12" ht="15" customHeight="1">
      <c r="A41" s="16"/>
      <c r="B41" s="16"/>
      <c r="C41" s="4"/>
      <c r="D41" s="91">
        <v>120</v>
      </c>
      <c r="E41" s="54">
        <v>1</v>
      </c>
      <c r="F41" s="4"/>
    </row>
    <row r="42" spans="1:12" ht="15" customHeight="1">
      <c r="A42" s="16"/>
      <c r="B42" s="16"/>
      <c r="C42" s="4"/>
      <c r="D42" s="93"/>
      <c r="E42" s="54">
        <v>1</v>
      </c>
      <c r="F42" s="4"/>
    </row>
    <row r="43" spans="1:12" ht="15" customHeight="1">
      <c r="A43" s="16"/>
      <c r="B43" s="16"/>
      <c r="C43" s="4"/>
      <c r="D43" s="92"/>
      <c r="E43" s="54">
        <v>1</v>
      </c>
      <c r="F43" s="4"/>
    </row>
    <row r="44" spans="1:12" ht="15" customHeight="1">
      <c r="A44" s="16"/>
      <c r="B44" s="16"/>
      <c r="C44" s="4"/>
      <c r="D44" s="91">
        <v>130</v>
      </c>
      <c r="E44" s="54">
        <v>1</v>
      </c>
      <c r="F44" s="4"/>
    </row>
    <row r="45" spans="1:12" ht="15" customHeight="1">
      <c r="A45" s="16"/>
      <c r="B45" s="16"/>
      <c r="C45" s="4"/>
      <c r="D45" s="93"/>
      <c r="E45" s="54">
        <v>1</v>
      </c>
      <c r="F45" s="4"/>
    </row>
    <row r="46" spans="1:12" ht="15" customHeight="1">
      <c r="A46" s="16"/>
      <c r="B46" s="16"/>
      <c r="C46" s="4"/>
      <c r="D46" s="93"/>
      <c r="E46" s="54">
        <v>0.8</v>
      </c>
      <c r="F46" s="4"/>
    </row>
    <row r="47" spans="1:12" ht="15" customHeight="1">
      <c r="A47" s="16"/>
      <c r="B47" s="16"/>
      <c r="C47" s="4"/>
      <c r="D47" s="92"/>
      <c r="E47" s="54">
        <v>0.8</v>
      </c>
      <c r="F47" s="4"/>
    </row>
    <row r="48" spans="1:12" ht="15" customHeight="1">
      <c r="A48" s="16"/>
      <c r="B48" s="16"/>
      <c r="C48" s="4"/>
      <c r="D48" s="91">
        <v>140</v>
      </c>
      <c r="E48" s="54">
        <v>1</v>
      </c>
      <c r="F48" s="4"/>
    </row>
    <row r="49" spans="1:6" ht="15" customHeight="1">
      <c r="A49" s="16"/>
      <c r="B49" s="16"/>
      <c r="C49" s="4"/>
      <c r="D49" s="93"/>
      <c r="E49" s="54">
        <v>1</v>
      </c>
      <c r="F49" s="4"/>
    </row>
    <row r="50" spans="1:6" ht="15" customHeight="1">
      <c r="A50" s="16"/>
      <c r="B50" s="16"/>
      <c r="C50" s="4"/>
      <c r="D50" s="93"/>
      <c r="E50" s="54">
        <v>1</v>
      </c>
      <c r="F50" s="4"/>
    </row>
    <row r="51" spans="1:6" ht="15" customHeight="1">
      <c r="A51" s="16"/>
      <c r="B51" s="16"/>
      <c r="C51" s="4"/>
      <c r="D51" s="92"/>
      <c r="E51" s="54">
        <v>1</v>
      </c>
      <c r="F51" s="4"/>
    </row>
    <row r="52" spans="1:6">
      <c r="A52" s="16"/>
      <c r="B52" s="16"/>
      <c r="C52" s="16"/>
      <c r="D52" s="16"/>
      <c r="E52" s="55">
        <f>IF(E39="","",SUM(E39:E51))</f>
        <v>12.6</v>
      </c>
      <c r="F52" s="55" t="str">
        <f>IF(F39="","",SUM(F39:F51))</f>
        <v/>
      </c>
    </row>
  </sheetData>
  <mergeCells count="26">
    <mergeCell ref="J13:L14"/>
    <mergeCell ref="A1:L1"/>
    <mergeCell ref="A10:L10"/>
    <mergeCell ref="A36:L36"/>
    <mergeCell ref="A13:A15"/>
    <mergeCell ref="B13:B15"/>
    <mergeCell ref="C13:C15"/>
    <mergeCell ref="D13:D15"/>
    <mergeCell ref="E13:E15"/>
    <mergeCell ref="A3:A7"/>
    <mergeCell ref="C4:D4"/>
    <mergeCell ref="F13:F15"/>
    <mergeCell ref="G13:G15"/>
    <mergeCell ref="H13:I14"/>
    <mergeCell ref="A16:A20"/>
    <mergeCell ref="J16:J33"/>
    <mergeCell ref="K16:K33"/>
    <mergeCell ref="L16:L33"/>
    <mergeCell ref="A21:A22"/>
    <mergeCell ref="D44:D47"/>
    <mergeCell ref="D48:D51"/>
    <mergeCell ref="A24:A26"/>
    <mergeCell ref="A28:A31"/>
    <mergeCell ref="A32:A33"/>
    <mergeCell ref="D39:D40"/>
    <mergeCell ref="D41:D43"/>
  </mergeCells>
  <conditionalFormatting sqref="L16:L33">
    <cfRule type="colorScale" priority="41">
      <colorScale>
        <cfvo type="num" val="0"/>
        <cfvo type="num" val="0"/>
        <color rgb="FFFF5B5B"/>
        <color rgb="FF92D050"/>
      </colorScale>
    </cfRule>
  </conditionalFormatting>
  <conditionalFormatting sqref="C16:C28">
    <cfRule type="colorScale" priority="40">
      <colorScale>
        <cfvo type="num" val="1"/>
        <cfvo type="num" val="4"/>
        <cfvo type="num" val="8"/>
        <color theme="9" tint="-0.249977111117893"/>
        <color rgb="FFFFEB84"/>
        <color rgb="FFFFFFFF"/>
      </colorScale>
    </cfRule>
  </conditionalFormatting>
  <dataValidations count="1">
    <dataValidation type="list" allowBlank="1" showInputMessage="1" showErrorMessage="1" sqref="C16:C33">
      <formula1>PRIO</formula1>
    </dataValidation>
  </dataValidations>
  <pageMargins left="0.7" right="0.7" top="0.75" bottom="0.75" header="0.3" footer="0.3"/>
  <pageSetup paperSize="9" orientation="portrait" horizontalDpi="300" verticalDpi="300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52"/>
  <sheetViews>
    <sheetView zoomScale="90" zoomScaleNormal="90" workbookViewId="0">
      <pane xSplit="12" ySplit="15" topLeftCell="M16" activePane="bottomRight" state="frozen"/>
      <selection activeCell="J16" sqref="J16:J33"/>
      <selection pane="topRight" activeCell="J16" sqref="J16:J33"/>
      <selection pane="bottomLeft" activeCell="J16" sqref="J16:J33"/>
      <selection pane="bottomRight" activeCell="J16" sqref="J16:J33"/>
    </sheetView>
  </sheetViews>
  <sheetFormatPr baseColWidth="10" defaultRowHeight="12.75"/>
  <cols>
    <col min="1" max="1" width="16.5703125" style="5" customWidth="1"/>
    <col min="2" max="2" width="30.42578125" style="5" customWidth="1"/>
    <col min="3" max="3" width="9.85546875" style="5" customWidth="1"/>
    <col min="4" max="6" width="11.42578125" style="5"/>
    <col min="7" max="7" width="17.7109375" style="5" customWidth="1"/>
    <col min="8" max="11" width="11.42578125" style="5"/>
    <col min="12" max="12" width="16.140625" style="5" customWidth="1"/>
    <col min="13" max="16384" width="11.42578125" style="5"/>
  </cols>
  <sheetData>
    <row r="1" spans="1:12" ht="23.25" customHeight="1">
      <c r="A1" s="98" t="s">
        <v>26</v>
      </c>
      <c r="B1" s="98"/>
      <c r="C1" s="98"/>
      <c r="D1" s="98"/>
      <c r="E1" s="98"/>
      <c r="F1" s="98"/>
      <c r="G1" s="98"/>
      <c r="H1" s="98"/>
      <c r="I1" s="98"/>
      <c r="J1" s="98"/>
      <c r="K1" s="98"/>
      <c r="L1" s="98"/>
    </row>
    <row r="3" spans="1:12" ht="15" customHeight="1">
      <c r="A3" s="106" t="s">
        <v>18</v>
      </c>
      <c r="B3" s="39" t="s">
        <v>19</v>
      </c>
      <c r="E3" s="23" t="s">
        <v>17</v>
      </c>
      <c r="F3" s="24">
        <v>44624</v>
      </c>
    </row>
    <row r="4" spans="1:12" ht="15" customHeight="1">
      <c r="A4" s="107"/>
      <c r="B4" s="50" t="s">
        <v>21</v>
      </c>
      <c r="C4" s="94"/>
      <c r="D4" s="94"/>
    </row>
    <row r="5" spans="1:12" ht="15" customHeight="1">
      <c r="A5" s="107"/>
      <c r="B5" s="40" t="s">
        <v>22</v>
      </c>
      <c r="C5" s="37"/>
      <c r="D5" s="38"/>
    </row>
    <row r="6" spans="1:12" ht="15" customHeight="1">
      <c r="A6" s="107"/>
      <c r="B6" s="41" t="s">
        <v>23</v>
      </c>
      <c r="C6" s="37"/>
      <c r="D6" s="38"/>
    </row>
    <row r="7" spans="1:12" ht="15" customHeight="1">
      <c r="A7" s="108"/>
      <c r="B7" s="42" t="s">
        <v>20</v>
      </c>
      <c r="C7" s="23"/>
      <c r="D7" s="36"/>
    </row>
    <row r="8" spans="1:12" ht="15" customHeight="1">
      <c r="C8" s="23"/>
      <c r="D8" s="36"/>
    </row>
    <row r="10" spans="1:12" ht="23.1" customHeight="1">
      <c r="A10" s="99" t="s">
        <v>13</v>
      </c>
      <c r="B10" s="99"/>
      <c r="C10" s="99"/>
      <c r="D10" s="99"/>
      <c r="E10" s="99"/>
      <c r="F10" s="99"/>
      <c r="G10" s="99"/>
      <c r="H10" s="99"/>
      <c r="I10" s="99"/>
      <c r="J10" s="99"/>
      <c r="K10" s="99"/>
      <c r="L10" s="99"/>
    </row>
    <row r="12" spans="1:12" ht="13.5" customHeight="1" thickBot="1"/>
    <row r="13" spans="1:12" ht="30" customHeight="1">
      <c r="A13" s="59" t="s">
        <v>0</v>
      </c>
      <c r="B13" s="56" t="s">
        <v>1</v>
      </c>
      <c r="C13" s="95" t="s">
        <v>2</v>
      </c>
      <c r="D13" s="75" t="s">
        <v>4</v>
      </c>
      <c r="E13" s="72" t="s">
        <v>5</v>
      </c>
      <c r="F13" s="69" t="s">
        <v>6</v>
      </c>
      <c r="G13" s="66" t="s">
        <v>15</v>
      </c>
      <c r="H13" s="62" t="s">
        <v>8</v>
      </c>
      <c r="I13" s="63"/>
      <c r="J13" s="62" t="s">
        <v>9</v>
      </c>
      <c r="K13" s="87"/>
      <c r="L13" s="88"/>
    </row>
    <row r="14" spans="1:12">
      <c r="A14" s="60"/>
      <c r="B14" s="57"/>
      <c r="C14" s="96"/>
      <c r="D14" s="76"/>
      <c r="E14" s="73"/>
      <c r="F14" s="70"/>
      <c r="G14" s="67"/>
      <c r="H14" s="64"/>
      <c r="I14" s="65"/>
      <c r="J14" s="64"/>
      <c r="K14" s="89"/>
      <c r="L14" s="90"/>
    </row>
    <row r="15" spans="1:12" ht="39" thickBot="1">
      <c r="A15" s="61"/>
      <c r="B15" s="58"/>
      <c r="C15" s="97"/>
      <c r="D15" s="77"/>
      <c r="E15" s="74"/>
      <c r="F15" s="71"/>
      <c r="G15" s="68"/>
      <c r="H15" s="8" t="s">
        <v>16</v>
      </c>
      <c r="I15" s="10" t="s">
        <v>7</v>
      </c>
      <c r="J15" s="8" t="s">
        <v>24</v>
      </c>
      <c r="K15" s="7" t="s">
        <v>10</v>
      </c>
      <c r="L15" s="9" t="s">
        <v>25</v>
      </c>
    </row>
    <row r="16" spans="1:12" ht="25.5" customHeight="1">
      <c r="A16" s="100"/>
      <c r="B16" s="52"/>
      <c r="C16" s="12">
        <v>2</v>
      </c>
      <c r="D16" s="11"/>
      <c r="E16" s="3"/>
      <c r="F16" s="13" t="str">
        <f>IF(D16="","",D16+E16)</f>
        <v/>
      </c>
      <c r="G16" s="14">
        <v>10</v>
      </c>
      <c r="H16" s="21" t="str">
        <f>IF(D16="","",(F16*G16)/60)</f>
        <v/>
      </c>
      <c r="I16" s="17" t="str">
        <f>IF(D16="","",H16/7)</f>
        <v/>
      </c>
      <c r="J16" s="78" t="str">
        <f>IF(F39="","",K16*7)</f>
        <v/>
      </c>
      <c r="K16" s="81" t="str">
        <f>IF(F39="","",SUM(F39:F51))</f>
        <v/>
      </c>
      <c r="L16" s="84" t="str">
        <f>IF(F39="","",K16-I34)</f>
        <v/>
      </c>
    </row>
    <row r="17" spans="1:12" ht="25.5" customHeight="1">
      <c r="A17" s="101"/>
      <c r="B17" s="49"/>
      <c r="C17" s="15">
        <v>8</v>
      </c>
      <c r="D17" s="6"/>
      <c r="E17" s="4"/>
      <c r="F17" s="13" t="str">
        <f t="shared" ref="F17:F33" si="0">IF(D17="","",D17+E17)</f>
        <v/>
      </c>
      <c r="G17" s="14">
        <v>1</v>
      </c>
      <c r="H17" s="21" t="str">
        <f t="shared" ref="H17:H33" si="1">IF(D17="","",(F17*G17)/60)</f>
        <v/>
      </c>
      <c r="I17" s="17" t="str">
        <f t="shared" ref="I17:I33" si="2">IF(D17="","",H17/7)</f>
        <v/>
      </c>
      <c r="J17" s="79"/>
      <c r="K17" s="82"/>
      <c r="L17" s="85"/>
    </row>
    <row r="18" spans="1:12" ht="25.5" customHeight="1">
      <c r="A18" s="101"/>
      <c r="B18" s="53"/>
      <c r="C18" s="15">
        <v>6</v>
      </c>
      <c r="D18" s="6"/>
      <c r="E18" s="4"/>
      <c r="F18" s="13" t="str">
        <f t="shared" si="0"/>
        <v/>
      </c>
      <c r="G18" s="14">
        <v>4</v>
      </c>
      <c r="H18" s="21" t="str">
        <f t="shared" si="1"/>
        <v/>
      </c>
      <c r="I18" s="17" t="str">
        <f t="shared" si="2"/>
        <v/>
      </c>
      <c r="J18" s="79"/>
      <c r="K18" s="82"/>
      <c r="L18" s="85"/>
    </row>
    <row r="19" spans="1:12" ht="25.5" customHeight="1">
      <c r="A19" s="101"/>
      <c r="B19" s="49"/>
      <c r="C19" s="15">
        <v>7</v>
      </c>
      <c r="D19" s="6"/>
      <c r="E19" s="4"/>
      <c r="F19" s="13" t="str">
        <f t="shared" si="0"/>
        <v/>
      </c>
      <c r="G19" s="14">
        <v>5</v>
      </c>
      <c r="H19" s="21" t="str">
        <f t="shared" si="1"/>
        <v/>
      </c>
      <c r="I19" s="17" t="str">
        <f t="shared" si="2"/>
        <v/>
      </c>
      <c r="J19" s="79"/>
      <c r="K19" s="82"/>
      <c r="L19" s="85"/>
    </row>
    <row r="20" spans="1:12" ht="25.5" customHeight="1">
      <c r="A20" s="102"/>
      <c r="B20" s="49"/>
      <c r="C20" s="15">
        <v>5</v>
      </c>
      <c r="D20" s="6"/>
      <c r="E20" s="4"/>
      <c r="F20" s="13" t="str">
        <f t="shared" si="0"/>
        <v/>
      </c>
      <c r="G20" s="14">
        <v>7</v>
      </c>
      <c r="H20" s="21" t="str">
        <f t="shared" si="1"/>
        <v/>
      </c>
      <c r="I20" s="17" t="str">
        <f t="shared" si="2"/>
        <v/>
      </c>
      <c r="J20" s="79"/>
      <c r="K20" s="82"/>
      <c r="L20" s="85"/>
    </row>
    <row r="21" spans="1:12">
      <c r="A21" s="103"/>
      <c r="B21" s="43"/>
      <c r="C21" s="15">
        <v>2</v>
      </c>
      <c r="D21" s="6"/>
      <c r="E21" s="4"/>
      <c r="F21" s="13" t="str">
        <f t="shared" si="0"/>
        <v/>
      </c>
      <c r="G21" s="14">
        <v>40</v>
      </c>
      <c r="H21" s="21" t="str">
        <f t="shared" si="1"/>
        <v/>
      </c>
      <c r="I21" s="17" t="str">
        <f t="shared" si="2"/>
        <v/>
      </c>
      <c r="J21" s="79"/>
      <c r="K21" s="82"/>
      <c r="L21" s="85"/>
    </row>
    <row r="22" spans="1:12" ht="25.5" customHeight="1">
      <c r="A22" s="102"/>
      <c r="B22" s="43"/>
      <c r="C22" s="15">
        <v>2</v>
      </c>
      <c r="D22" s="6"/>
      <c r="E22" s="4"/>
      <c r="F22" s="13" t="str">
        <f t="shared" si="0"/>
        <v/>
      </c>
      <c r="G22" s="14">
        <v>10</v>
      </c>
      <c r="H22" s="21" t="str">
        <f t="shared" si="1"/>
        <v/>
      </c>
      <c r="I22" s="17" t="str">
        <f t="shared" si="2"/>
        <v/>
      </c>
      <c r="J22" s="79"/>
      <c r="K22" s="82"/>
      <c r="L22" s="85"/>
    </row>
    <row r="23" spans="1:12" ht="25.5" customHeight="1">
      <c r="A23" s="45"/>
      <c r="B23" s="51"/>
      <c r="C23" s="15">
        <v>4</v>
      </c>
      <c r="D23" s="6"/>
      <c r="E23" s="4"/>
      <c r="F23" s="13" t="str">
        <f t="shared" si="0"/>
        <v/>
      </c>
      <c r="G23" s="14">
        <v>10</v>
      </c>
      <c r="H23" s="21" t="str">
        <f t="shared" si="1"/>
        <v/>
      </c>
      <c r="I23" s="17" t="str">
        <f t="shared" si="2"/>
        <v/>
      </c>
      <c r="J23" s="79"/>
      <c r="K23" s="82"/>
      <c r="L23" s="85"/>
    </row>
    <row r="24" spans="1:12" ht="25.5" customHeight="1">
      <c r="A24" s="103"/>
      <c r="B24" s="48"/>
      <c r="C24" s="15">
        <v>3</v>
      </c>
      <c r="D24" s="6"/>
      <c r="E24" s="4"/>
      <c r="F24" s="13" t="str">
        <f t="shared" si="0"/>
        <v/>
      </c>
      <c r="G24" s="14">
        <v>15</v>
      </c>
      <c r="H24" s="21" t="str">
        <f t="shared" si="1"/>
        <v/>
      </c>
      <c r="I24" s="17" t="str">
        <f t="shared" si="2"/>
        <v/>
      </c>
      <c r="J24" s="79"/>
      <c r="K24" s="82"/>
      <c r="L24" s="85"/>
    </row>
    <row r="25" spans="1:12" ht="25.5" customHeight="1">
      <c r="A25" s="101"/>
      <c r="B25" s="48"/>
      <c r="C25" s="15">
        <v>3</v>
      </c>
      <c r="D25" s="6"/>
      <c r="E25" s="4"/>
      <c r="F25" s="13" t="str">
        <f t="shared" si="0"/>
        <v/>
      </c>
      <c r="G25" s="14">
        <v>20</v>
      </c>
      <c r="H25" s="21" t="str">
        <f t="shared" si="1"/>
        <v/>
      </c>
      <c r="I25" s="17" t="str">
        <f t="shared" si="2"/>
        <v/>
      </c>
      <c r="J25" s="79"/>
      <c r="K25" s="82"/>
      <c r="L25" s="85"/>
    </row>
    <row r="26" spans="1:12" ht="25.5" customHeight="1">
      <c r="A26" s="102"/>
      <c r="B26" s="48"/>
      <c r="C26" s="15">
        <v>3</v>
      </c>
      <c r="D26" s="6"/>
      <c r="E26" s="4"/>
      <c r="F26" s="13" t="str">
        <f t="shared" si="0"/>
        <v/>
      </c>
      <c r="G26" s="14">
        <v>10</v>
      </c>
      <c r="H26" s="21" t="str">
        <f t="shared" si="1"/>
        <v/>
      </c>
      <c r="I26" s="17" t="str">
        <f t="shared" si="2"/>
        <v/>
      </c>
      <c r="J26" s="79"/>
      <c r="K26" s="82"/>
      <c r="L26" s="85"/>
    </row>
    <row r="27" spans="1:12">
      <c r="A27" s="45"/>
      <c r="B27" s="44"/>
      <c r="C27" s="15">
        <v>1</v>
      </c>
      <c r="D27" s="6"/>
      <c r="E27" s="4"/>
      <c r="F27" s="13" t="str">
        <f t="shared" si="0"/>
        <v/>
      </c>
      <c r="G27" s="14">
        <v>10</v>
      </c>
      <c r="H27" s="21" t="str">
        <f t="shared" si="1"/>
        <v/>
      </c>
      <c r="I27" s="17" t="str">
        <f t="shared" si="2"/>
        <v/>
      </c>
      <c r="J27" s="79"/>
      <c r="K27" s="82"/>
      <c r="L27" s="85"/>
    </row>
    <row r="28" spans="1:12" ht="25.5" customHeight="1">
      <c r="A28" s="103"/>
      <c r="B28" s="51"/>
      <c r="C28" s="15">
        <v>3</v>
      </c>
      <c r="D28" s="6"/>
      <c r="E28" s="4"/>
      <c r="F28" s="13" t="str">
        <f t="shared" si="0"/>
        <v/>
      </c>
      <c r="G28" s="14">
        <v>30</v>
      </c>
      <c r="H28" s="21" t="str">
        <f t="shared" si="1"/>
        <v/>
      </c>
      <c r="I28" s="17" t="str">
        <f t="shared" si="2"/>
        <v/>
      </c>
      <c r="J28" s="79"/>
      <c r="K28" s="82"/>
      <c r="L28" s="85"/>
    </row>
    <row r="29" spans="1:12">
      <c r="A29" s="101"/>
      <c r="B29" s="46"/>
      <c r="C29" s="25">
        <v>9</v>
      </c>
      <c r="D29" s="26"/>
      <c r="E29" s="27"/>
      <c r="F29" s="28" t="str">
        <f t="shared" si="0"/>
        <v/>
      </c>
      <c r="G29" s="29"/>
      <c r="H29" s="30" t="str">
        <f t="shared" si="1"/>
        <v/>
      </c>
      <c r="I29" s="31" t="str">
        <f t="shared" si="2"/>
        <v/>
      </c>
      <c r="J29" s="79"/>
      <c r="K29" s="82"/>
      <c r="L29" s="85"/>
    </row>
    <row r="30" spans="1:12" ht="25.5" customHeight="1">
      <c r="A30" s="101"/>
      <c r="B30" s="46"/>
      <c r="C30" s="25">
        <v>9</v>
      </c>
      <c r="D30" s="26"/>
      <c r="E30" s="27"/>
      <c r="F30" s="28" t="str">
        <f t="shared" si="0"/>
        <v/>
      </c>
      <c r="G30" s="29"/>
      <c r="H30" s="30" t="str">
        <f t="shared" si="1"/>
        <v/>
      </c>
      <c r="I30" s="31" t="str">
        <f t="shared" si="2"/>
        <v/>
      </c>
      <c r="J30" s="79"/>
      <c r="K30" s="82"/>
      <c r="L30" s="85"/>
    </row>
    <row r="31" spans="1:12" ht="25.5" customHeight="1">
      <c r="A31" s="102"/>
      <c r="B31" s="46"/>
      <c r="C31" s="25">
        <v>9</v>
      </c>
      <c r="D31" s="26"/>
      <c r="E31" s="27"/>
      <c r="F31" s="28" t="str">
        <f t="shared" si="0"/>
        <v/>
      </c>
      <c r="G31" s="29"/>
      <c r="H31" s="30" t="str">
        <f t="shared" si="1"/>
        <v/>
      </c>
      <c r="I31" s="31" t="str">
        <f t="shared" si="2"/>
        <v/>
      </c>
      <c r="J31" s="79"/>
      <c r="K31" s="82"/>
      <c r="L31" s="85"/>
    </row>
    <row r="32" spans="1:12" ht="25.5" customHeight="1">
      <c r="A32" s="104"/>
      <c r="B32" s="46"/>
      <c r="C32" s="25">
        <v>9</v>
      </c>
      <c r="D32" s="26"/>
      <c r="E32" s="27"/>
      <c r="F32" s="28" t="str">
        <f t="shared" si="0"/>
        <v/>
      </c>
      <c r="G32" s="29"/>
      <c r="H32" s="30" t="str">
        <f t="shared" si="1"/>
        <v/>
      </c>
      <c r="I32" s="31" t="str">
        <f t="shared" si="2"/>
        <v/>
      </c>
      <c r="J32" s="79"/>
      <c r="K32" s="82"/>
      <c r="L32" s="85"/>
    </row>
    <row r="33" spans="1:12" ht="25.5" customHeight="1" thickBot="1">
      <c r="A33" s="105"/>
      <c r="B33" s="47"/>
      <c r="C33" s="33">
        <v>9</v>
      </c>
      <c r="D33" s="34"/>
      <c r="E33" s="35"/>
      <c r="F33" s="35" t="str">
        <f t="shared" si="0"/>
        <v/>
      </c>
      <c r="G33" s="32"/>
      <c r="H33" s="30" t="str">
        <f t="shared" si="1"/>
        <v/>
      </c>
      <c r="I33" s="31" t="str">
        <f t="shared" si="2"/>
        <v/>
      </c>
      <c r="J33" s="80"/>
      <c r="K33" s="83"/>
      <c r="L33" s="86"/>
    </row>
    <row r="34" spans="1:12" ht="13.5" thickBot="1">
      <c r="H34" s="19" t="str">
        <f>IF(H16="","",SUM(H16:H33))</f>
        <v/>
      </c>
      <c r="I34" s="20" t="str">
        <f>IF(I16="","",SUM(I16:I33))</f>
        <v/>
      </c>
      <c r="J34" s="16"/>
      <c r="K34" s="16"/>
      <c r="L34" s="16"/>
    </row>
    <row r="36" spans="1:12" ht="23.1" customHeight="1">
      <c r="A36" s="99" t="s">
        <v>14</v>
      </c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</row>
    <row r="38" spans="1:12" ht="38.25">
      <c r="A38" s="16"/>
      <c r="B38" s="16"/>
      <c r="C38" s="16"/>
      <c r="D38" s="22"/>
      <c r="E38" s="22" t="s">
        <v>11</v>
      </c>
      <c r="F38" s="22" t="s">
        <v>12</v>
      </c>
    </row>
    <row r="39" spans="1:12" ht="15" customHeight="1">
      <c r="A39" s="16"/>
      <c r="B39" s="16"/>
      <c r="C39" s="4"/>
      <c r="D39" s="91">
        <v>110</v>
      </c>
      <c r="E39" s="54">
        <v>1</v>
      </c>
      <c r="F39" s="4"/>
    </row>
    <row r="40" spans="1:12" ht="15" customHeight="1">
      <c r="A40" s="16"/>
      <c r="B40" s="16"/>
      <c r="C40" s="4"/>
      <c r="D40" s="92"/>
      <c r="E40" s="54">
        <v>1</v>
      </c>
      <c r="F40" s="4"/>
    </row>
    <row r="41" spans="1:12" ht="15" customHeight="1">
      <c r="A41" s="16"/>
      <c r="B41" s="16"/>
      <c r="C41" s="4"/>
      <c r="D41" s="91">
        <v>120</v>
      </c>
      <c r="E41" s="54">
        <v>1</v>
      </c>
      <c r="F41" s="4"/>
    </row>
    <row r="42" spans="1:12" ht="15" customHeight="1">
      <c r="A42" s="16"/>
      <c r="B42" s="16"/>
      <c r="C42" s="4"/>
      <c r="D42" s="93"/>
      <c r="E42" s="54">
        <v>1</v>
      </c>
      <c r="F42" s="4"/>
    </row>
    <row r="43" spans="1:12" ht="15" customHeight="1">
      <c r="A43" s="16"/>
      <c r="B43" s="16"/>
      <c r="C43" s="4"/>
      <c r="D43" s="92"/>
      <c r="E43" s="54">
        <v>1</v>
      </c>
      <c r="F43" s="4"/>
    </row>
    <row r="44" spans="1:12" ht="15" customHeight="1">
      <c r="A44" s="16"/>
      <c r="B44" s="16"/>
      <c r="C44" s="4"/>
      <c r="D44" s="91">
        <v>130</v>
      </c>
      <c r="E44" s="54">
        <v>1</v>
      </c>
      <c r="F44" s="4"/>
    </row>
    <row r="45" spans="1:12" ht="15" customHeight="1">
      <c r="A45" s="16"/>
      <c r="B45" s="16"/>
      <c r="C45" s="4"/>
      <c r="D45" s="93"/>
      <c r="E45" s="54">
        <v>1</v>
      </c>
      <c r="F45" s="4"/>
    </row>
    <row r="46" spans="1:12" ht="15" customHeight="1">
      <c r="A46" s="16"/>
      <c r="B46" s="16"/>
      <c r="C46" s="4"/>
      <c r="D46" s="93"/>
      <c r="E46" s="54">
        <v>0.8</v>
      </c>
      <c r="F46" s="4"/>
    </row>
    <row r="47" spans="1:12" ht="15" customHeight="1">
      <c r="A47" s="16"/>
      <c r="B47" s="16"/>
      <c r="C47" s="4"/>
      <c r="D47" s="92"/>
      <c r="E47" s="54">
        <v>0.8</v>
      </c>
      <c r="F47" s="4"/>
    </row>
    <row r="48" spans="1:12" ht="15" customHeight="1">
      <c r="A48" s="16"/>
      <c r="B48" s="16"/>
      <c r="C48" s="4"/>
      <c r="D48" s="91">
        <v>140</v>
      </c>
      <c r="E48" s="54">
        <v>1</v>
      </c>
      <c r="F48" s="4"/>
    </row>
    <row r="49" spans="1:6" ht="15" customHeight="1">
      <c r="A49" s="16"/>
      <c r="B49" s="16"/>
      <c r="C49" s="4"/>
      <c r="D49" s="93"/>
      <c r="E49" s="54">
        <v>1</v>
      </c>
      <c r="F49" s="4"/>
    </row>
    <row r="50" spans="1:6" ht="15" customHeight="1">
      <c r="A50" s="16"/>
      <c r="B50" s="16"/>
      <c r="C50" s="4"/>
      <c r="D50" s="93"/>
      <c r="E50" s="54">
        <v>1</v>
      </c>
      <c r="F50" s="4"/>
    </row>
    <row r="51" spans="1:6" ht="15" customHeight="1">
      <c r="A51" s="16"/>
      <c r="B51" s="16"/>
      <c r="C51" s="4"/>
      <c r="D51" s="92"/>
      <c r="E51" s="54">
        <v>1</v>
      </c>
      <c r="F51" s="4"/>
    </row>
    <row r="52" spans="1:6">
      <c r="A52" s="16"/>
      <c r="B52" s="16"/>
      <c r="C52" s="16"/>
      <c r="D52" s="16"/>
      <c r="E52" s="55">
        <f>IF(E39="","",SUM(E39:E51))</f>
        <v>12.6</v>
      </c>
      <c r="F52" s="55" t="str">
        <f>IF(F39="","",SUM(F39:F51))</f>
        <v/>
      </c>
    </row>
  </sheetData>
  <mergeCells count="26">
    <mergeCell ref="J13:L14"/>
    <mergeCell ref="A1:L1"/>
    <mergeCell ref="A10:L10"/>
    <mergeCell ref="A36:L36"/>
    <mergeCell ref="A13:A15"/>
    <mergeCell ref="B13:B15"/>
    <mergeCell ref="C13:C15"/>
    <mergeCell ref="D13:D15"/>
    <mergeCell ref="E13:E15"/>
    <mergeCell ref="A3:A7"/>
    <mergeCell ref="C4:D4"/>
    <mergeCell ref="F13:F15"/>
    <mergeCell ref="G13:G15"/>
    <mergeCell ref="H13:I14"/>
    <mergeCell ref="A16:A20"/>
    <mergeCell ref="J16:J33"/>
    <mergeCell ref="K16:K33"/>
    <mergeCell ref="L16:L33"/>
    <mergeCell ref="A21:A22"/>
    <mergeCell ref="D44:D47"/>
    <mergeCell ref="D48:D51"/>
    <mergeCell ref="A24:A26"/>
    <mergeCell ref="A28:A31"/>
    <mergeCell ref="A32:A33"/>
    <mergeCell ref="D39:D40"/>
    <mergeCell ref="D41:D43"/>
  </mergeCells>
  <conditionalFormatting sqref="L16:L33">
    <cfRule type="colorScale" priority="41">
      <colorScale>
        <cfvo type="num" val="0"/>
        <cfvo type="num" val="0"/>
        <color rgb="FFFF5B5B"/>
        <color rgb="FF92D050"/>
      </colorScale>
    </cfRule>
  </conditionalFormatting>
  <conditionalFormatting sqref="C16:C28">
    <cfRule type="colorScale" priority="40">
      <colorScale>
        <cfvo type="num" val="1"/>
        <cfvo type="num" val="4"/>
        <cfvo type="num" val="8"/>
        <color theme="9" tint="-0.249977111117893"/>
        <color rgb="FFFFEB84"/>
        <color rgb="FFFFFFFF"/>
      </colorScale>
    </cfRule>
  </conditionalFormatting>
  <dataValidations count="1">
    <dataValidation type="list" allowBlank="1" showInputMessage="1" showErrorMessage="1" sqref="C16:C33">
      <formula1>PRIO</formula1>
    </dataValidation>
  </dataValidations>
  <pageMargins left="0.7" right="0.7" top="0.75" bottom="0.75" header="0.3" footer="0.3"/>
  <pageSetup paperSize="9" orientation="portrait" horizontalDpi="300" verticalDpi="300" r:id="rId1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52"/>
  <sheetViews>
    <sheetView zoomScale="90" zoomScaleNormal="90" workbookViewId="0">
      <pane xSplit="12" ySplit="15" topLeftCell="M16" activePane="bottomRight" state="frozen"/>
      <selection activeCell="J16" sqref="J16:J33"/>
      <selection pane="topRight" activeCell="J16" sqref="J16:J33"/>
      <selection pane="bottomLeft" activeCell="J16" sqref="J16:J33"/>
      <selection pane="bottomRight" activeCell="J16" sqref="J16:J33"/>
    </sheetView>
  </sheetViews>
  <sheetFormatPr baseColWidth="10" defaultRowHeight="12.75"/>
  <cols>
    <col min="1" max="1" width="16.5703125" style="5" customWidth="1"/>
    <col min="2" max="2" width="30.42578125" style="5" customWidth="1"/>
    <col min="3" max="3" width="9.85546875" style="5" customWidth="1"/>
    <col min="4" max="6" width="11.42578125" style="5"/>
    <col min="7" max="7" width="17.7109375" style="5" customWidth="1"/>
    <col min="8" max="11" width="11.42578125" style="5"/>
    <col min="12" max="12" width="16.140625" style="5" customWidth="1"/>
    <col min="13" max="16384" width="11.42578125" style="5"/>
  </cols>
  <sheetData>
    <row r="1" spans="1:12" ht="23.25" customHeight="1">
      <c r="A1" s="98" t="s">
        <v>26</v>
      </c>
      <c r="B1" s="98"/>
      <c r="C1" s="98"/>
      <c r="D1" s="98"/>
      <c r="E1" s="98"/>
      <c r="F1" s="98"/>
      <c r="G1" s="98"/>
      <c r="H1" s="98"/>
      <c r="I1" s="98"/>
      <c r="J1" s="98"/>
      <c r="K1" s="98"/>
      <c r="L1" s="98"/>
    </row>
    <row r="3" spans="1:12" ht="15" customHeight="1">
      <c r="A3" s="106" t="s">
        <v>18</v>
      </c>
      <c r="B3" s="39" t="s">
        <v>19</v>
      </c>
      <c r="E3" s="23" t="s">
        <v>17</v>
      </c>
      <c r="F3" s="24"/>
    </row>
    <row r="4" spans="1:12" ht="15" customHeight="1">
      <c r="A4" s="107"/>
      <c r="B4" s="50" t="s">
        <v>21</v>
      </c>
      <c r="C4" s="94"/>
      <c r="D4" s="94"/>
    </row>
    <row r="5" spans="1:12" ht="15" customHeight="1">
      <c r="A5" s="107"/>
      <c r="B5" s="40" t="s">
        <v>22</v>
      </c>
      <c r="C5" s="37"/>
      <c r="D5" s="38"/>
    </row>
    <row r="6" spans="1:12" ht="15" customHeight="1">
      <c r="A6" s="107"/>
      <c r="B6" s="41" t="s">
        <v>23</v>
      </c>
      <c r="C6" s="37"/>
      <c r="D6" s="38"/>
    </row>
    <row r="7" spans="1:12" ht="15" customHeight="1">
      <c r="A7" s="108"/>
      <c r="B7" s="42" t="s">
        <v>20</v>
      </c>
      <c r="C7" s="23"/>
      <c r="D7" s="36"/>
    </row>
    <row r="8" spans="1:12" ht="15" customHeight="1">
      <c r="C8" s="23"/>
      <c r="D8" s="36"/>
    </row>
    <row r="10" spans="1:12" ht="23.1" customHeight="1">
      <c r="A10" s="99" t="s">
        <v>13</v>
      </c>
      <c r="B10" s="99"/>
      <c r="C10" s="99"/>
      <c r="D10" s="99"/>
      <c r="E10" s="99"/>
      <c r="F10" s="99"/>
      <c r="G10" s="99"/>
      <c r="H10" s="99"/>
      <c r="I10" s="99"/>
      <c r="J10" s="99"/>
      <c r="K10" s="99"/>
      <c r="L10" s="99"/>
    </row>
    <row r="12" spans="1:12" ht="13.5" customHeight="1" thickBot="1"/>
    <row r="13" spans="1:12" ht="30" customHeight="1">
      <c r="A13" s="59" t="s">
        <v>0</v>
      </c>
      <c r="B13" s="56" t="s">
        <v>1</v>
      </c>
      <c r="C13" s="95" t="s">
        <v>2</v>
      </c>
      <c r="D13" s="75" t="s">
        <v>4</v>
      </c>
      <c r="E13" s="72" t="s">
        <v>5</v>
      </c>
      <c r="F13" s="69" t="s">
        <v>6</v>
      </c>
      <c r="G13" s="66" t="s">
        <v>15</v>
      </c>
      <c r="H13" s="62" t="s">
        <v>8</v>
      </c>
      <c r="I13" s="63"/>
      <c r="J13" s="62" t="s">
        <v>9</v>
      </c>
      <c r="K13" s="87"/>
      <c r="L13" s="88"/>
    </row>
    <row r="14" spans="1:12">
      <c r="A14" s="60"/>
      <c r="B14" s="57"/>
      <c r="C14" s="96"/>
      <c r="D14" s="76"/>
      <c r="E14" s="73"/>
      <c r="F14" s="70"/>
      <c r="G14" s="67"/>
      <c r="H14" s="64"/>
      <c r="I14" s="65"/>
      <c r="J14" s="64"/>
      <c r="K14" s="89"/>
      <c r="L14" s="90"/>
    </row>
    <row r="15" spans="1:12" ht="39" thickBot="1">
      <c r="A15" s="61"/>
      <c r="B15" s="58"/>
      <c r="C15" s="97"/>
      <c r="D15" s="77"/>
      <c r="E15" s="74"/>
      <c r="F15" s="71"/>
      <c r="G15" s="68"/>
      <c r="H15" s="8" t="s">
        <v>16</v>
      </c>
      <c r="I15" s="10" t="s">
        <v>7</v>
      </c>
      <c r="J15" s="8" t="s">
        <v>24</v>
      </c>
      <c r="K15" s="7" t="s">
        <v>10</v>
      </c>
      <c r="L15" s="9" t="s">
        <v>25</v>
      </c>
    </row>
    <row r="16" spans="1:12" ht="25.5" customHeight="1">
      <c r="A16" s="100"/>
      <c r="B16" s="52"/>
      <c r="C16" s="12">
        <v>2</v>
      </c>
      <c r="D16" s="11"/>
      <c r="E16" s="3"/>
      <c r="F16" s="13" t="str">
        <f>IF(D16="","",D16+E16)</f>
        <v/>
      </c>
      <c r="G16" s="14">
        <v>10</v>
      </c>
      <c r="H16" s="21" t="str">
        <f>IF(D16="","",(F16*G16)/60)</f>
        <v/>
      </c>
      <c r="I16" s="17" t="str">
        <f>IF(D16="","",H16/7)</f>
        <v/>
      </c>
      <c r="J16" s="78" t="str">
        <f>IF(F39="","",K16*7)</f>
        <v/>
      </c>
      <c r="K16" s="81" t="str">
        <f>IF(F39="","",SUM(F39:F51))</f>
        <v/>
      </c>
      <c r="L16" s="84" t="str">
        <f>IF(F39="","",K16-I34)</f>
        <v/>
      </c>
    </row>
    <row r="17" spans="1:12" ht="25.5" customHeight="1">
      <c r="A17" s="101"/>
      <c r="B17" s="49"/>
      <c r="C17" s="15">
        <v>8</v>
      </c>
      <c r="D17" s="6"/>
      <c r="E17" s="4"/>
      <c r="F17" s="13" t="str">
        <f t="shared" ref="F17:F33" si="0">IF(D17="","",D17+E17)</f>
        <v/>
      </c>
      <c r="G17" s="14">
        <v>1</v>
      </c>
      <c r="H17" s="21" t="str">
        <f t="shared" ref="H17:H33" si="1">IF(D17="","",(F17*G17)/60)</f>
        <v/>
      </c>
      <c r="I17" s="17" t="str">
        <f t="shared" ref="I17:I33" si="2">IF(D17="","",H17/7)</f>
        <v/>
      </c>
      <c r="J17" s="79"/>
      <c r="K17" s="82"/>
      <c r="L17" s="85"/>
    </row>
    <row r="18" spans="1:12" ht="25.5" customHeight="1">
      <c r="A18" s="101"/>
      <c r="B18" s="53"/>
      <c r="C18" s="15">
        <v>6</v>
      </c>
      <c r="D18" s="6"/>
      <c r="E18" s="4"/>
      <c r="F18" s="13" t="str">
        <f t="shared" si="0"/>
        <v/>
      </c>
      <c r="G18" s="14">
        <v>4</v>
      </c>
      <c r="H18" s="21" t="str">
        <f t="shared" si="1"/>
        <v/>
      </c>
      <c r="I18" s="17" t="str">
        <f t="shared" si="2"/>
        <v/>
      </c>
      <c r="J18" s="79"/>
      <c r="K18" s="82"/>
      <c r="L18" s="85"/>
    </row>
    <row r="19" spans="1:12" ht="25.5" customHeight="1">
      <c r="A19" s="101"/>
      <c r="B19" s="49"/>
      <c r="C19" s="15">
        <v>7</v>
      </c>
      <c r="D19" s="6"/>
      <c r="E19" s="4"/>
      <c r="F19" s="13" t="str">
        <f t="shared" si="0"/>
        <v/>
      </c>
      <c r="G19" s="14">
        <v>5</v>
      </c>
      <c r="H19" s="21" t="str">
        <f t="shared" si="1"/>
        <v/>
      </c>
      <c r="I19" s="17" t="str">
        <f t="shared" si="2"/>
        <v/>
      </c>
      <c r="J19" s="79"/>
      <c r="K19" s="82"/>
      <c r="L19" s="85"/>
    </row>
    <row r="20" spans="1:12" ht="25.5" customHeight="1">
      <c r="A20" s="102"/>
      <c r="B20" s="49"/>
      <c r="C20" s="15">
        <v>5</v>
      </c>
      <c r="D20" s="6"/>
      <c r="E20" s="4"/>
      <c r="F20" s="13" t="str">
        <f t="shared" si="0"/>
        <v/>
      </c>
      <c r="G20" s="14">
        <v>7</v>
      </c>
      <c r="H20" s="21" t="str">
        <f t="shared" si="1"/>
        <v/>
      </c>
      <c r="I20" s="17" t="str">
        <f t="shared" si="2"/>
        <v/>
      </c>
      <c r="J20" s="79"/>
      <c r="K20" s="82"/>
      <c r="L20" s="85"/>
    </row>
    <row r="21" spans="1:12">
      <c r="A21" s="103"/>
      <c r="B21" s="43"/>
      <c r="C21" s="15">
        <v>2</v>
      </c>
      <c r="D21" s="6"/>
      <c r="E21" s="4"/>
      <c r="F21" s="13" t="str">
        <f t="shared" si="0"/>
        <v/>
      </c>
      <c r="G21" s="14">
        <v>40</v>
      </c>
      <c r="H21" s="21" t="str">
        <f t="shared" si="1"/>
        <v/>
      </c>
      <c r="I21" s="17" t="str">
        <f t="shared" si="2"/>
        <v/>
      </c>
      <c r="J21" s="79"/>
      <c r="K21" s="82"/>
      <c r="L21" s="85"/>
    </row>
    <row r="22" spans="1:12" ht="25.5" customHeight="1">
      <c r="A22" s="102"/>
      <c r="B22" s="43"/>
      <c r="C22" s="15">
        <v>2</v>
      </c>
      <c r="D22" s="6"/>
      <c r="E22" s="4"/>
      <c r="F22" s="13" t="str">
        <f t="shared" si="0"/>
        <v/>
      </c>
      <c r="G22" s="14">
        <v>10</v>
      </c>
      <c r="H22" s="21" t="str">
        <f t="shared" si="1"/>
        <v/>
      </c>
      <c r="I22" s="17" t="str">
        <f t="shared" si="2"/>
        <v/>
      </c>
      <c r="J22" s="79"/>
      <c r="K22" s="82"/>
      <c r="L22" s="85"/>
    </row>
    <row r="23" spans="1:12" ht="25.5" customHeight="1">
      <c r="A23" s="45"/>
      <c r="B23" s="51"/>
      <c r="C23" s="15">
        <v>4</v>
      </c>
      <c r="D23" s="6"/>
      <c r="E23" s="4"/>
      <c r="F23" s="13" t="str">
        <f t="shared" si="0"/>
        <v/>
      </c>
      <c r="G23" s="14">
        <v>10</v>
      </c>
      <c r="H23" s="21" t="str">
        <f t="shared" si="1"/>
        <v/>
      </c>
      <c r="I23" s="17" t="str">
        <f t="shared" si="2"/>
        <v/>
      </c>
      <c r="J23" s="79"/>
      <c r="K23" s="82"/>
      <c r="L23" s="85"/>
    </row>
    <row r="24" spans="1:12" ht="25.5" customHeight="1">
      <c r="A24" s="103"/>
      <c r="B24" s="48"/>
      <c r="C24" s="15">
        <v>3</v>
      </c>
      <c r="D24" s="6"/>
      <c r="E24" s="4"/>
      <c r="F24" s="13" t="str">
        <f t="shared" si="0"/>
        <v/>
      </c>
      <c r="G24" s="14">
        <v>15</v>
      </c>
      <c r="H24" s="21" t="str">
        <f t="shared" si="1"/>
        <v/>
      </c>
      <c r="I24" s="17" t="str">
        <f t="shared" si="2"/>
        <v/>
      </c>
      <c r="J24" s="79"/>
      <c r="K24" s="82"/>
      <c r="L24" s="85"/>
    </row>
    <row r="25" spans="1:12" ht="25.5" customHeight="1">
      <c r="A25" s="101"/>
      <c r="B25" s="48"/>
      <c r="C25" s="15">
        <v>3</v>
      </c>
      <c r="D25" s="6"/>
      <c r="E25" s="4"/>
      <c r="F25" s="13" t="str">
        <f t="shared" si="0"/>
        <v/>
      </c>
      <c r="G25" s="14">
        <v>20</v>
      </c>
      <c r="H25" s="21" t="str">
        <f t="shared" si="1"/>
        <v/>
      </c>
      <c r="I25" s="17" t="str">
        <f t="shared" si="2"/>
        <v/>
      </c>
      <c r="J25" s="79"/>
      <c r="K25" s="82"/>
      <c r="L25" s="85"/>
    </row>
    <row r="26" spans="1:12" ht="25.5" customHeight="1">
      <c r="A26" s="102"/>
      <c r="B26" s="48"/>
      <c r="C26" s="15">
        <v>3</v>
      </c>
      <c r="D26" s="6"/>
      <c r="E26" s="4"/>
      <c r="F26" s="13" t="str">
        <f t="shared" si="0"/>
        <v/>
      </c>
      <c r="G26" s="14">
        <v>10</v>
      </c>
      <c r="H26" s="21" t="str">
        <f t="shared" si="1"/>
        <v/>
      </c>
      <c r="I26" s="17" t="str">
        <f t="shared" si="2"/>
        <v/>
      </c>
      <c r="J26" s="79"/>
      <c r="K26" s="82"/>
      <c r="L26" s="85"/>
    </row>
    <row r="27" spans="1:12">
      <c r="A27" s="45"/>
      <c r="B27" s="44"/>
      <c r="C27" s="15">
        <v>1</v>
      </c>
      <c r="D27" s="6"/>
      <c r="E27" s="4"/>
      <c r="F27" s="13" t="str">
        <f t="shared" si="0"/>
        <v/>
      </c>
      <c r="G27" s="14">
        <v>10</v>
      </c>
      <c r="H27" s="21" t="str">
        <f t="shared" si="1"/>
        <v/>
      </c>
      <c r="I27" s="17" t="str">
        <f t="shared" si="2"/>
        <v/>
      </c>
      <c r="J27" s="79"/>
      <c r="K27" s="82"/>
      <c r="L27" s="85"/>
    </row>
    <row r="28" spans="1:12" ht="25.5" customHeight="1">
      <c r="A28" s="103"/>
      <c r="B28" s="51"/>
      <c r="C28" s="15">
        <v>3</v>
      </c>
      <c r="D28" s="6"/>
      <c r="E28" s="4"/>
      <c r="F28" s="13" t="str">
        <f t="shared" si="0"/>
        <v/>
      </c>
      <c r="G28" s="14">
        <v>30</v>
      </c>
      <c r="H28" s="21" t="str">
        <f t="shared" si="1"/>
        <v/>
      </c>
      <c r="I28" s="17" t="str">
        <f t="shared" si="2"/>
        <v/>
      </c>
      <c r="J28" s="79"/>
      <c r="K28" s="82"/>
      <c r="L28" s="85"/>
    </row>
    <row r="29" spans="1:12">
      <c r="A29" s="101"/>
      <c r="B29" s="46"/>
      <c r="C29" s="25">
        <v>9</v>
      </c>
      <c r="D29" s="26"/>
      <c r="E29" s="27"/>
      <c r="F29" s="28" t="str">
        <f t="shared" si="0"/>
        <v/>
      </c>
      <c r="G29" s="29"/>
      <c r="H29" s="30" t="str">
        <f t="shared" si="1"/>
        <v/>
      </c>
      <c r="I29" s="31" t="str">
        <f t="shared" si="2"/>
        <v/>
      </c>
      <c r="J29" s="79"/>
      <c r="K29" s="82"/>
      <c r="L29" s="85"/>
    </row>
    <row r="30" spans="1:12" ht="25.5" customHeight="1">
      <c r="A30" s="101"/>
      <c r="B30" s="46"/>
      <c r="C30" s="25">
        <v>9</v>
      </c>
      <c r="D30" s="26"/>
      <c r="E30" s="27"/>
      <c r="F30" s="28" t="str">
        <f t="shared" si="0"/>
        <v/>
      </c>
      <c r="G30" s="29"/>
      <c r="H30" s="30" t="str">
        <f t="shared" si="1"/>
        <v/>
      </c>
      <c r="I30" s="31" t="str">
        <f t="shared" si="2"/>
        <v/>
      </c>
      <c r="J30" s="79"/>
      <c r="K30" s="82"/>
      <c r="L30" s="85"/>
    </row>
    <row r="31" spans="1:12" ht="25.5" customHeight="1">
      <c r="A31" s="102"/>
      <c r="B31" s="46"/>
      <c r="C31" s="25">
        <v>9</v>
      </c>
      <c r="D31" s="26"/>
      <c r="E31" s="27"/>
      <c r="F31" s="28" t="str">
        <f t="shared" si="0"/>
        <v/>
      </c>
      <c r="G31" s="29"/>
      <c r="H31" s="30" t="str">
        <f t="shared" si="1"/>
        <v/>
      </c>
      <c r="I31" s="31" t="str">
        <f t="shared" si="2"/>
        <v/>
      </c>
      <c r="J31" s="79"/>
      <c r="K31" s="82"/>
      <c r="L31" s="85"/>
    </row>
    <row r="32" spans="1:12" ht="25.5" customHeight="1">
      <c r="A32" s="104"/>
      <c r="B32" s="46"/>
      <c r="C32" s="25">
        <v>9</v>
      </c>
      <c r="D32" s="26"/>
      <c r="E32" s="27"/>
      <c r="F32" s="28" t="str">
        <f t="shared" si="0"/>
        <v/>
      </c>
      <c r="G32" s="29"/>
      <c r="H32" s="30" t="str">
        <f t="shared" si="1"/>
        <v/>
      </c>
      <c r="I32" s="31" t="str">
        <f t="shared" si="2"/>
        <v/>
      </c>
      <c r="J32" s="79"/>
      <c r="K32" s="82"/>
      <c r="L32" s="85"/>
    </row>
    <row r="33" spans="1:12" ht="25.5" customHeight="1" thickBot="1">
      <c r="A33" s="105"/>
      <c r="B33" s="47"/>
      <c r="C33" s="33">
        <v>9</v>
      </c>
      <c r="D33" s="34"/>
      <c r="E33" s="35"/>
      <c r="F33" s="35" t="str">
        <f t="shared" si="0"/>
        <v/>
      </c>
      <c r="G33" s="32"/>
      <c r="H33" s="30" t="str">
        <f t="shared" si="1"/>
        <v/>
      </c>
      <c r="I33" s="31" t="str">
        <f t="shared" si="2"/>
        <v/>
      </c>
      <c r="J33" s="80"/>
      <c r="K33" s="83"/>
      <c r="L33" s="86"/>
    </row>
    <row r="34" spans="1:12" ht="13.5" thickBot="1">
      <c r="H34" s="19" t="str">
        <f>IF(H16="","",SUM(H16:H33))</f>
        <v/>
      </c>
      <c r="I34" s="20" t="str">
        <f>IF(I16="","",SUM(I16:I33))</f>
        <v/>
      </c>
      <c r="J34" s="16"/>
      <c r="K34" s="16"/>
      <c r="L34" s="16"/>
    </row>
    <row r="36" spans="1:12" ht="23.1" customHeight="1">
      <c r="A36" s="99" t="s">
        <v>14</v>
      </c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</row>
    <row r="38" spans="1:12" ht="38.25">
      <c r="A38" s="16"/>
      <c r="B38" s="16"/>
      <c r="C38" s="16"/>
      <c r="D38" s="22"/>
      <c r="E38" s="22" t="s">
        <v>11</v>
      </c>
      <c r="F38" s="22" t="s">
        <v>12</v>
      </c>
    </row>
    <row r="39" spans="1:12" ht="15" customHeight="1">
      <c r="A39" s="16"/>
      <c r="B39" s="16"/>
      <c r="C39" s="4"/>
      <c r="D39" s="91">
        <v>110</v>
      </c>
      <c r="E39" s="54">
        <v>1</v>
      </c>
      <c r="F39" s="4"/>
    </row>
    <row r="40" spans="1:12" ht="15" customHeight="1">
      <c r="A40" s="16"/>
      <c r="B40" s="16"/>
      <c r="C40" s="4"/>
      <c r="D40" s="92"/>
      <c r="E40" s="54">
        <v>1</v>
      </c>
      <c r="F40" s="4"/>
    </row>
    <row r="41" spans="1:12" ht="15" customHeight="1">
      <c r="A41" s="16"/>
      <c r="B41" s="16"/>
      <c r="C41" s="4"/>
      <c r="D41" s="91">
        <v>120</v>
      </c>
      <c r="E41" s="54">
        <v>1</v>
      </c>
      <c r="F41" s="4"/>
    </row>
    <row r="42" spans="1:12" ht="15" customHeight="1">
      <c r="A42" s="16"/>
      <c r="B42" s="16"/>
      <c r="C42" s="4"/>
      <c r="D42" s="93"/>
      <c r="E42" s="54">
        <v>1</v>
      </c>
      <c r="F42" s="4"/>
    </row>
    <row r="43" spans="1:12" ht="15" customHeight="1">
      <c r="A43" s="16"/>
      <c r="B43" s="16"/>
      <c r="C43" s="4"/>
      <c r="D43" s="92"/>
      <c r="E43" s="54">
        <v>1</v>
      </c>
      <c r="F43" s="4"/>
    </row>
    <row r="44" spans="1:12" ht="15" customHeight="1">
      <c r="A44" s="16"/>
      <c r="B44" s="16"/>
      <c r="C44" s="4"/>
      <c r="D44" s="91">
        <v>130</v>
      </c>
      <c r="E44" s="54">
        <v>1</v>
      </c>
      <c r="F44" s="4"/>
    </row>
    <row r="45" spans="1:12" ht="15" customHeight="1">
      <c r="A45" s="16"/>
      <c r="B45" s="16"/>
      <c r="C45" s="4"/>
      <c r="D45" s="93"/>
      <c r="E45" s="54">
        <v>1</v>
      </c>
      <c r="F45" s="4"/>
    </row>
    <row r="46" spans="1:12" ht="15" customHeight="1">
      <c r="A46" s="16"/>
      <c r="B46" s="16"/>
      <c r="C46" s="4"/>
      <c r="D46" s="93"/>
      <c r="E46" s="54">
        <v>0.8</v>
      </c>
      <c r="F46" s="4"/>
    </row>
    <row r="47" spans="1:12" ht="15" customHeight="1">
      <c r="A47" s="16"/>
      <c r="B47" s="16"/>
      <c r="C47" s="4"/>
      <c r="D47" s="92"/>
      <c r="E47" s="54">
        <v>0.8</v>
      </c>
      <c r="F47" s="4"/>
    </row>
    <row r="48" spans="1:12" ht="15" customHeight="1">
      <c r="A48" s="16"/>
      <c r="B48" s="16"/>
      <c r="C48" s="4"/>
      <c r="D48" s="91">
        <v>140</v>
      </c>
      <c r="E48" s="54">
        <v>1</v>
      </c>
      <c r="F48" s="4"/>
    </row>
    <row r="49" spans="1:6" ht="15" customHeight="1">
      <c r="A49" s="16"/>
      <c r="B49" s="16"/>
      <c r="C49" s="4"/>
      <c r="D49" s="93"/>
      <c r="E49" s="54">
        <v>1</v>
      </c>
      <c r="F49" s="4"/>
    </row>
    <row r="50" spans="1:6" ht="15" customHeight="1">
      <c r="A50" s="16"/>
      <c r="B50" s="16"/>
      <c r="C50" s="4"/>
      <c r="D50" s="93"/>
      <c r="E50" s="54">
        <v>1</v>
      </c>
      <c r="F50" s="4"/>
    </row>
    <row r="51" spans="1:6" ht="15" customHeight="1">
      <c r="A51" s="16"/>
      <c r="B51" s="16"/>
      <c r="C51" s="4"/>
      <c r="D51" s="92"/>
      <c r="E51" s="54">
        <v>1</v>
      </c>
      <c r="F51" s="4"/>
    </row>
    <row r="52" spans="1:6">
      <c r="A52" s="16"/>
      <c r="B52" s="16"/>
      <c r="C52" s="16"/>
      <c r="D52" s="16"/>
      <c r="E52" s="55">
        <f>IF(E39="","",SUM(E39:E51))</f>
        <v>12.6</v>
      </c>
      <c r="F52" s="55" t="str">
        <f>IF(F39="","",SUM(F39:F51))</f>
        <v/>
      </c>
    </row>
  </sheetData>
  <mergeCells count="26">
    <mergeCell ref="J13:L14"/>
    <mergeCell ref="A1:L1"/>
    <mergeCell ref="A10:L10"/>
    <mergeCell ref="A36:L36"/>
    <mergeCell ref="A13:A15"/>
    <mergeCell ref="B13:B15"/>
    <mergeCell ref="C13:C15"/>
    <mergeCell ref="D13:D15"/>
    <mergeCell ref="E13:E15"/>
    <mergeCell ref="A3:A7"/>
    <mergeCell ref="C4:D4"/>
    <mergeCell ref="F13:F15"/>
    <mergeCell ref="G13:G15"/>
    <mergeCell ref="H13:I14"/>
    <mergeCell ref="A16:A20"/>
    <mergeCell ref="J16:J33"/>
    <mergeCell ref="K16:K33"/>
    <mergeCell ref="L16:L33"/>
    <mergeCell ref="A21:A22"/>
    <mergeCell ref="D44:D47"/>
    <mergeCell ref="D48:D51"/>
    <mergeCell ref="A24:A26"/>
    <mergeCell ref="A28:A31"/>
    <mergeCell ref="A32:A33"/>
    <mergeCell ref="D39:D40"/>
    <mergeCell ref="D41:D43"/>
  </mergeCells>
  <conditionalFormatting sqref="L16:L33">
    <cfRule type="colorScale" priority="41">
      <colorScale>
        <cfvo type="num" val="0"/>
        <cfvo type="num" val="0"/>
        <color rgb="FFFF5B5B"/>
        <color rgb="FF92D050"/>
      </colorScale>
    </cfRule>
  </conditionalFormatting>
  <conditionalFormatting sqref="C16:C28">
    <cfRule type="colorScale" priority="40">
      <colorScale>
        <cfvo type="num" val="1"/>
        <cfvo type="num" val="4"/>
        <cfvo type="num" val="8"/>
        <color theme="9" tint="-0.249977111117893"/>
        <color rgb="FFFFEB84"/>
        <color rgb="FFFFFFFF"/>
      </colorScale>
    </cfRule>
  </conditionalFormatting>
  <dataValidations count="1">
    <dataValidation type="list" allowBlank="1" showInputMessage="1" showErrorMessage="1" sqref="C16:C33">
      <formula1>PRIO</formula1>
    </dataValidation>
  </dataValidations>
  <pageMargins left="0.7" right="0.7" top="0.75" bottom="0.75" header="0.3" footer="0.3"/>
  <pageSetup paperSize="9" orientation="portrait" horizontalDpi="300" verticalDpi="300" r:id="rId1"/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52"/>
  <sheetViews>
    <sheetView zoomScale="90" zoomScaleNormal="90" workbookViewId="0">
      <pane xSplit="12" ySplit="15" topLeftCell="M16" activePane="bottomRight" state="frozen"/>
      <selection activeCell="J16" sqref="J16:J33"/>
      <selection pane="topRight" activeCell="J16" sqref="J16:J33"/>
      <selection pane="bottomLeft" activeCell="J16" sqref="J16:J33"/>
      <selection pane="bottomRight" activeCell="J16" sqref="J16:J33"/>
    </sheetView>
  </sheetViews>
  <sheetFormatPr baseColWidth="10" defaultRowHeight="12.75"/>
  <cols>
    <col min="1" max="1" width="16.5703125" style="5" customWidth="1"/>
    <col min="2" max="2" width="30.42578125" style="5" customWidth="1"/>
    <col min="3" max="3" width="9.85546875" style="5" customWidth="1"/>
    <col min="4" max="6" width="11.42578125" style="5"/>
    <col min="7" max="7" width="17.7109375" style="5" customWidth="1"/>
    <col min="8" max="11" width="11.42578125" style="5"/>
    <col min="12" max="12" width="16.140625" style="5" customWidth="1"/>
    <col min="13" max="16384" width="11.42578125" style="5"/>
  </cols>
  <sheetData>
    <row r="1" spans="1:12" ht="23.25" customHeight="1">
      <c r="A1" s="98" t="s">
        <v>26</v>
      </c>
      <c r="B1" s="98"/>
      <c r="C1" s="98"/>
      <c r="D1" s="98"/>
      <c r="E1" s="98"/>
      <c r="F1" s="98"/>
      <c r="G1" s="98"/>
      <c r="H1" s="98"/>
      <c r="I1" s="98"/>
      <c r="J1" s="98"/>
      <c r="K1" s="98"/>
      <c r="L1" s="98"/>
    </row>
    <row r="3" spans="1:12" ht="15" customHeight="1">
      <c r="A3" s="106" t="s">
        <v>18</v>
      </c>
      <c r="B3" s="39" t="s">
        <v>19</v>
      </c>
      <c r="E3" s="23" t="s">
        <v>17</v>
      </c>
      <c r="F3" s="24"/>
    </row>
    <row r="4" spans="1:12" ht="15" customHeight="1">
      <c r="A4" s="107"/>
      <c r="B4" s="50" t="s">
        <v>21</v>
      </c>
      <c r="C4" s="94"/>
      <c r="D4" s="94"/>
    </row>
    <row r="5" spans="1:12" ht="15" customHeight="1">
      <c r="A5" s="107"/>
      <c r="B5" s="40" t="s">
        <v>22</v>
      </c>
      <c r="C5" s="37"/>
      <c r="D5" s="38"/>
    </row>
    <row r="6" spans="1:12" ht="15" customHeight="1">
      <c r="A6" s="107"/>
      <c r="B6" s="41" t="s">
        <v>23</v>
      </c>
      <c r="C6" s="37"/>
      <c r="D6" s="38"/>
    </row>
    <row r="7" spans="1:12" ht="15" customHeight="1">
      <c r="A7" s="108"/>
      <c r="B7" s="42" t="s">
        <v>20</v>
      </c>
      <c r="C7" s="23"/>
      <c r="D7" s="36"/>
    </row>
    <row r="8" spans="1:12" ht="15" customHeight="1">
      <c r="C8" s="23"/>
      <c r="D8" s="36"/>
    </row>
    <row r="10" spans="1:12" ht="23.1" customHeight="1">
      <c r="A10" s="99" t="s">
        <v>13</v>
      </c>
      <c r="B10" s="99"/>
      <c r="C10" s="99"/>
      <c r="D10" s="99"/>
      <c r="E10" s="99"/>
      <c r="F10" s="99"/>
      <c r="G10" s="99"/>
      <c r="H10" s="99"/>
      <c r="I10" s="99"/>
      <c r="J10" s="99"/>
      <c r="K10" s="99"/>
      <c r="L10" s="99"/>
    </row>
    <row r="12" spans="1:12" ht="13.5" customHeight="1" thickBot="1"/>
    <row r="13" spans="1:12" ht="30" customHeight="1">
      <c r="A13" s="59" t="s">
        <v>0</v>
      </c>
      <c r="B13" s="56" t="s">
        <v>1</v>
      </c>
      <c r="C13" s="95" t="s">
        <v>2</v>
      </c>
      <c r="D13" s="75" t="s">
        <v>4</v>
      </c>
      <c r="E13" s="72" t="s">
        <v>5</v>
      </c>
      <c r="F13" s="69" t="s">
        <v>6</v>
      </c>
      <c r="G13" s="66" t="s">
        <v>15</v>
      </c>
      <c r="H13" s="62" t="s">
        <v>8</v>
      </c>
      <c r="I13" s="63"/>
      <c r="J13" s="62" t="s">
        <v>9</v>
      </c>
      <c r="K13" s="87"/>
      <c r="L13" s="88"/>
    </row>
    <row r="14" spans="1:12">
      <c r="A14" s="60"/>
      <c r="B14" s="57"/>
      <c r="C14" s="96"/>
      <c r="D14" s="76"/>
      <c r="E14" s="73"/>
      <c r="F14" s="70"/>
      <c r="G14" s="67"/>
      <c r="H14" s="64"/>
      <c r="I14" s="65"/>
      <c r="J14" s="64"/>
      <c r="K14" s="89"/>
      <c r="L14" s="90"/>
    </row>
    <row r="15" spans="1:12" ht="39" thickBot="1">
      <c r="A15" s="61"/>
      <c r="B15" s="58"/>
      <c r="C15" s="97"/>
      <c r="D15" s="77"/>
      <c r="E15" s="74"/>
      <c r="F15" s="71"/>
      <c r="G15" s="68"/>
      <c r="H15" s="8" t="s">
        <v>16</v>
      </c>
      <c r="I15" s="10" t="s">
        <v>7</v>
      </c>
      <c r="J15" s="8" t="s">
        <v>24</v>
      </c>
      <c r="K15" s="7" t="s">
        <v>10</v>
      </c>
      <c r="L15" s="9" t="s">
        <v>25</v>
      </c>
    </row>
    <row r="16" spans="1:12" ht="25.5" customHeight="1">
      <c r="A16" s="100"/>
      <c r="B16" s="52"/>
      <c r="C16" s="12">
        <v>2</v>
      </c>
      <c r="D16" s="11"/>
      <c r="E16" s="3"/>
      <c r="F16" s="13" t="str">
        <f>IF(D16="","",D16+E16)</f>
        <v/>
      </c>
      <c r="G16" s="14">
        <v>10</v>
      </c>
      <c r="H16" s="21" t="str">
        <f>IF(D16="","",(F16*G16)/60)</f>
        <v/>
      </c>
      <c r="I16" s="17" t="str">
        <f>IF(D16="","",H16/7)</f>
        <v/>
      </c>
      <c r="J16" s="78" t="str">
        <f>IF(F39="","",K16*7)</f>
        <v/>
      </c>
      <c r="K16" s="81" t="str">
        <f>IF(F39="","",SUM(F39:F51))</f>
        <v/>
      </c>
      <c r="L16" s="84" t="str">
        <f>IF(F39="","",K16-I34)</f>
        <v/>
      </c>
    </row>
    <row r="17" spans="1:12" ht="25.5" customHeight="1">
      <c r="A17" s="101"/>
      <c r="B17" s="49"/>
      <c r="C17" s="15">
        <v>8</v>
      </c>
      <c r="D17" s="6"/>
      <c r="E17" s="4"/>
      <c r="F17" s="13" t="str">
        <f t="shared" ref="F17:F33" si="0">IF(D17="","",D17+E17)</f>
        <v/>
      </c>
      <c r="G17" s="14">
        <v>1</v>
      </c>
      <c r="H17" s="21" t="str">
        <f t="shared" ref="H17:H33" si="1">IF(D17="","",(F17*G17)/60)</f>
        <v/>
      </c>
      <c r="I17" s="17" t="str">
        <f t="shared" ref="I17:I33" si="2">IF(D17="","",H17/7)</f>
        <v/>
      </c>
      <c r="J17" s="79"/>
      <c r="K17" s="82"/>
      <c r="L17" s="85"/>
    </row>
    <row r="18" spans="1:12" ht="25.5" customHeight="1">
      <c r="A18" s="101"/>
      <c r="B18" s="53"/>
      <c r="C18" s="15">
        <v>6</v>
      </c>
      <c r="D18" s="6"/>
      <c r="E18" s="4"/>
      <c r="F18" s="13" t="str">
        <f t="shared" si="0"/>
        <v/>
      </c>
      <c r="G18" s="14">
        <v>4</v>
      </c>
      <c r="H18" s="21" t="str">
        <f t="shared" si="1"/>
        <v/>
      </c>
      <c r="I18" s="17" t="str">
        <f t="shared" si="2"/>
        <v/>
      </c>
      <c r="J18" s="79"/>
      <c r="K18" s="82"/>
      <c r="L18" s="85"/>
    </row>
    <row r="19" spans="1:12" ht="25.5" customHeight="1">
      <c r="A19" s="101"/>
      <c r="B19" s="49"/>
      <c r="C19" s="15">
        <v>7</v>
      </c>
      <c r="D19" s="6"/>
      <c r="E19" s="4"/>
      <c r="F19" s="13" t="str">
        <f t="shared" si="0"/>
        <v/>
      </c>
      <c r="G19" s="14">
        <v>5</v>
      </c>
      <c r="H19" s="21" t="str">
        <f t="shared" si="1"/>
        <v/>
      </c>
      <c r="I19" s="17" t="str">
        <f t="shared" si="2"/>
        <v/>
      </c>
      <c r="J19" s="79"/>
      <c r="K19" s="82"/>
      <c r="L19" s="85"/>
    </row>
    <row r="20" spans="1:12" ht="25.5" customHeight="1">
      <c r="A20" s="102"/>
      <c r="B20" s="49"/>
      <c r="C20" s="15">
        <v>5</v>
      </c>
      <c r="D20" s="6"/>
      <c r="E20" s="4"/>
      <c r="F20" s="13" t="str">
        <f t="shared" si="0"/>
        <v/>
      </c>
      <c r="G20" s="14">
        <v>7</v>
      </c>
      <c r="H20" s="21" t="str">
        <f t="shared" si="1"/>
        <v/>
      </c>
      <c r="I20" s="17" t="str">
        <f t="shared" si="2"/>
        <v/>
      </c>
      <c r="J20" s="79"/>
      <c r="K20" s="82"/>
      <c r="L20" s="85"/>
    </row>
    <row r="21" spans="1:12">
      <c r="A21" s="103"/>
      <c r="B21" s="43"/>
      <c r="C21" s="15">
        <v>2</v>
      </c>
      <c r="D21" s="6"/>
      <c r="E21" s="4"/>
      <c r="F21" s="13" t="str">
        <f t="shared" si="0"/>
        <v/>
      </c>
      <c r="G21" s="14">
        <v>40</v>
      </c>
      <c r="H21" s="21" t="str">
        <f t="shared" si="1"/>
        <v/>
      </c>
      <c r="I21" s="17" t="str">
        <f t="shared" si="2"/>
        <v/>
      </c>
      <c r="J21" s="79"/>
      <c r="K21" s="82"/>
      <c r="L21" s="85"/>
    </row>
    <row r="22" spans="1:12" ht="25.5" customHeight="1">
      <c r="A22" s="102"/>
      <c r="B22" s="43"/>
      <c r="C22" s="15">
        <v>2</v>
      </c>
      <c r="D22" s="6"/>
      <c r="E22" s="4"/>
      <c r="F22" s="13" t="str">
        <f t="shared" si="0"/>
        <v/>
      </c>
      <c r="G22" s="14">
        <v>10</v>
      </c>
      <c r="H22" s="21" t="str">
        <f t="shared" si="1"/>
        <v/>
      </c>
      <c r="I22" s="17" t="str">
        <f t="shared" si="2"/>
        <v/>
      </c>
      <c r="J22" s="79"/>
      <c r="K22" s="82"/>
      <c r="L22" s="85"/>
    </row>
    <row r="23" spans="1:12" ht="25.5" customHeight="1">
      <c r="A23" s="45"/>
      <c r="B23" s="51"/>
      <c r="C23" s="15">
        <v>4</v>
      </c>
      <c r="D23" s="6"/>
      <c r="E23" s="4"/>
      <c r="F23" s="13" t="str">
        <f t="shared" si="0"/>
        <v/>
      </c>
      <c r="G23" s="14">
        <v>10</v>
      </c>
      <c r="H23" s="21" t="str">
        <f t="shared" si="1"/>
        <v/>
      </c>
      <c r="I23" s="17" t="str">
        <f t="shared" si="2"/>
        <v/>
      </c>
      <c r="J23" s="79"/>
      <c r="K23" s="82"/>
      <c r="L23" s="85"/>
    </row>
    <row r="24" spans="1:12" ht="25.5" customHeight="1">
      <c r="A24" s="103"/>
      <c r="B24" s="48"/>
      <c r="C24" s="15">
        <v>3</v>
      </c>
      <c r="D24" s="6"/>
      <c r="E24" s="4"/>
      <c r="F24" s="13" t="str">
        <f t="shared" si="0"/>
        <v/>
      </c>
      <c r="G24" s="14">
        <v>15</v>
      </c>
      <c r="H24" s="21" t="str">
        <f t="shared" si="1"/>
        <v/>
      </c>
      <c r="I24" s="17" t="str">
        <f t="shared" si="2"/>
        <v/>
      </c>
      <c r="J24" s="79"/>
      <c r="K24" s="82"/>
      <c r="L24" s="85"/>
    </row>
    <row r="25" spans="1:12" ht="25.5" customHeight="1">
      <c r="A25" s="101"/>
      <c r="B25" s="48"/>
      <c r="C25" s="15">
        <v>3</v>
      </c>
      <c r="D25" s="6"/>
      <c r="E25" s="4"/>
      <c r="F25" s="13" t="str">
        <f t="shared" si="0"/>
        <v/>
      </c>
      <c r="G25" s="14">
        <v>20</v>
      </c>
      <c r="H25" s="21" t="str">
        <f t="shared" si="1"/>
        <v/>
      </c>
      <c r="I25" s="17" t="str">
        <f t="shared" si="2"/>
        <v/>
      </c>
      <c r="J25" s="79"/>
      <c r="K25" s="82"/>
      <c r="L25" s="85"/>
    </row>
    <row r="26" spans="1:12" ht="25.5" customHeight="1">
      <c r="A26" s="102"/>
      <c r="B26" s="48"/>
      <c r="C26" s="15">
        <v>3</v>
      </c>
      <c r="D26" s="6"/>
      <c r="E26" s="4"/>
      <c r="F26" s="13" t="str">
        <f t="shared" si="0"/>
        <v/>
      </c>
      <c r="G26" s="14">
        <v>10</v>
      </c>
      <c r="H26" s="21" t="str">
        <f t="shared" si="1"/>
        <v/>
      </c>
      <c r="I26" s="17" t="str">
        <f t="shared" si="2"/>
        <v/>
      </c>
      <c r="J26" s="79"/>
      <c r="K26" s="82"/>
      <c r="L26" s="85"/>
    </row>
    <row r="27" spans="1:12">
      <c r="A27" s="45"/>
      <c r="B27" s="44"/>
      <c r="C27" s="15">
        <v>1</v>
      </c>
      <c r="D27" s="6"/>
      <c r="E27" s="4"/>
      <c r="F27" s="13" t="str">
        <f t="shared" si="0"/>
        <v/>
      </c>
      <c r="G27" s="14">
        <v>10</v>
      </c>
      <c r="H27" s="21" t="str">
        <f t="shared" si="1"/>
        <v/>
      </c>
      <c r="I27" s="17" t="str">
        <f t="shared" si="2"/>
        <v/>
      </c>
      <c r="J27" s="79"/>
      <c r="K27" s="82"/>
      <c r="L27" s="85"/>
    </row>
    <row r="28" spans="1:12" ht="25.5" customHeight="1">
      <c r="A28" s="103"/>
      <c r="B28" s="51"/>
      <c r="C28" s="15">
        <v>3</v>
      </c>
      <c r="D28" s="6"/>
      <c r="E28" s="4"/>
      <c r="F28" s="13" t="str">
        <f t="shared" si="0"/>
        <v/>
      </c>
      <c r="G28" s="14">
        <v>30</v>
      </c>
      <c r="H28" s="21" t="str">
        <f t="shared" si="1"/>
        <v/>
      </c>
      <c r="I28" s="17" t="str">
        <f t="shared" si="2"/>
        <v/>
      </c>
      <c r="J28" s="79"/>
      <c r="K28" s="82"/>
      <c r="L28" s="85"/>
    </row>
    <row r="29" spans="1:12">
      <c r="A29" s="101"/>
      <c r="B29" s="46"/>
      <c r="C29" s="25">
        <v>9</v>
      </c>
      <c r="D29" s="26"/>
      <c r="E29" s="27"/>
      <c r="F29" s="28" t="str">
        <f t="shared" si="0"/>
        <v/>
      </c>
      <c r="G29" s="29"/>
      <c r="H29" s="30" t="str">
        <f t="shared" si="1"/>
        <v/>
      </c>
      <c r="I29" s="31" t="str">
        <f t="shared" si="2"/>
        <v/>
      </c>
      <c r="J29" s="79"/>
      <c r="K29" s="82"/>
      <c r="L29" s="85"/>
    </row>
    <row r="30" spans="1:12" ht="25.5" customHeight="1">
      <c r="A30" s="101"/>
      <c r="B30" s="46"/>
      <c r="C30" s="25">
        <v>9</v>
      </c>
      <c r="D30" s="26"/>
      <c r="E30" s="27"/>
      <c r="F30" s="28" t="str">
        <f t="shared" si="0"/>
        <v/>
      </c>
      <c r="G30" s="29"/>
      <c r="H30" s="30" t="str">
        <f t="shared" si="1"/>
        <v/>
      </c>
      <c r="I30" s="31" t="str">
        <f t="shared" si="2"/>
        <v/>
      </c>
      <c r="J30" s="79"/>
      <c r="K30" s="82"/>
      <c r="L30" s="85"/>
    </row>
    <row r="31" spans="1:12" ht="25.5" customHeight="1">
      <c r="A31" s="102"/>
      <c r="B31" s="46"/>
      <c r="C31" s="25">
        <v>9</v>
      </c>
      <c r="D31" s="26"/>
      <c r="E31" s="27"/>
      <c r="F31" s="28" t="str">
        <f t="shared" si="0"/>
        <v/>
      </c>
      <c r="G31" s="29"/>
      <c r="H31" s="30" t="str">
        <f t="shared" si="1"/>
        <v/>
      </c>
      <c r="I31" s="31" t="str">
        <f t="shared" si="2"/>
        <v/>
      </c>
      <c r="J31" s="79"/>
      <c r="K31" s="82"/>
      <c r="L31" s="85"/>
    </row>
    <row r="32" spans="1:12" ht="25.5" customHeight="1">
      <c r="A32" s="104"/>
      <c r="B32" s="46"/>
      <c r="C32" s="25">
        <v>9</v>
      </c>
      <c r="D32" s="26"/>
      <c r="E32" s="27"/>
      <c r="F32" s="28" t="str">
        <f t="shared" si="0"/>
        <v/>
      </c>
      <c r="G32" s="29"/>
      <c r="H32" s="30" t="str">
        <f t="shared" si="1"/>
        <v/>
      </c>
      <c r="I32" s="31" t="str">
        <f t="shared" si="2"/>
        <v/>
      </c>
      <c r="J32" s="79"/>
      <c r="K32" s="82"/>
      <c r="L32" s="85"/>
    </row>
    <row r="33" spans="1:12" ht="25.5" customHeight="1" thickBot="1">
      <c r="A33" s="105"/>
      <c r="B33" s="47"/>
      <c r="C33" s="33">
        <v>9</v>
      </c>
      <c r="D33" s="34"/>
      <c r="E33" s="35"/>
      <c r="F33" s="35" t="str">
        <f t="shared" si="0"/>
        <v/>
      </c>
      <c r="G33" s="32"/>
      <c r="H33" s="30" t="str">
        <f t="shared" si="1"/>
        <v/>
      </c>
      <c r="I33" s="31" t="str">
        <f t="shared" si="2"/>
        <v/>
      </c>
      <c r="J33" s="80"/>
      <c r="K33" s="83"/>
      <c r="L33" s="86"/>
    </row>
    <row r="34" spans="1:12" ht="13.5" thickBot="1">
      <c r="H34" s="19" t="str">
        <f>IF(H16="","",SUM(H16:H33))</f>
        <v/>
      </c>
      <c r="I34" s="20" t="str">
        <f>IF(I16="","",SUM(I16:I33))</f>
        <v/>
      </c>
      <c r="J34" s="16"/>
      <c r="K34" s="16"/>
      <c r="L34" s="16"/>
    </row>
    <row r="36" spans="1:12" ht="23.1" customHeight="1">
      <c r="A36" s="99" t="s">
        <v>14</v>
      </c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</row>
    <row r="38" spans="1:12" ht="38.25">
      <c r="A38" s="16"/>
      <c r="B38" s="16"/>
      <c r="C38" s="16"/>
      <c r="D38" s="22"/>
      <c r="E38" s="22" t="s">
        <v>11</v>
      </c>
      <c r="F38" s="22" t="s">
        <v>12</v>
      </c>
    </row>
    <row r="39" spans="1:12" ht="15" customHeight="1">
      <c r="A39" s="16"/>
      <c r="B39" s="16"/>
      <c r="C39" s="4"/>
      <c r="D39" s="91">
        <v>110</v>
      </c>
      <c r="E39" s="54">
        <v>1</v>
      </c>
      <c r="F39" s="4"/>
    </row>
    <row r="40" spans="1:12" ht="15" customHeight="1">
      <c r="A40" s="16"/>
      <c r="B40" s="16"/>
      <c r="C40" s="4"/>
      <c r="D40" s="92"/>
      <c r="E40" s="54">
        <v>1</v>
      </c>
      <c r="F40" s="4"/>
    </row>
    <row r="41" spans="1:12" ht="15" customHeight="1">
      <c r="A41" s="16"/>
      <c r="B41" s="16"/>
      <c r="C41" s="4"/>
      <c r="D41" s="91">
        <v>120</v>
      </c>
      <c r="E41" s="54">
        <v>1</v>
      </c>
      <c r="F41" s="4"/>
    </row>
    <row r="42" spans="1:12" ht="15" customHeight="1">
      <c r="A42" s="16"/>
      <c r="B42" s="16"/>
      <c r="C42" s="4"/>
      <c r="D42" s="93"/>
      <c r="E42" s="54">
        <v>1</v>
      </c>
      <c r="F42" s="4"/>
    </row>
    <row r="43" spans="1:12" ht="15" customHeight="1">
      <c r="A43" s="16"/>
      <c r="B43" s="16"/>
      <c r="C43" s="4"/>
      <c r="D43" s="92"/>
      <c r="E43" s="54">
        <v>1</v>
      </c>
      <c r="F43" s="4"/>
    </row>
    <row r="44" spans="1:12" ht="15" customHeight="1">
      <c r="A44" s="16"/>
      <c r="B44" s="16"/>
      <c r="C44" s="4"/>
      <c r="D44" s="91">
        <v>130</v>
      </c>
      <c r="E44" s="54">
        <v>1</v>
      </c>
      <c r="F44" s="4"/>
    </row>
    <row r="45" spans="1:12" ht="15" customHeight="1">
      <c r="A45" s="16"/>
      <c r="B45" s="16"/>
      <c r="C45" s="4"/>
      <c r="D45" s="93"/>
      <c r="E45" s="54">
        <v>1</v>
      </c>
      <c r="F45" s="4"/>
    </row>
    <row r="46" spans="1:12" ht="15" customHeight="1">
      <c r="A46" s="16"/>
      <c r="B46" s="16"/>
      <c r="C46" s="4"/>
      <c r="D46" s="93"/>
      <c r="E46" s="54">
        <v>0.8</v>
      </c>
      <c r="F46" s="4"/>
    </row>
    <row r="47" spans="1:12" ht="15" customHeight="1">
      <c r="A47" s="16"/>
      <c r="B47" s="16"/>
      <c r="C47" s="4"/>
      <c r="D47" s="92"/>
      <c r="E47" s="54">
        <v>0.8</v>
      </c>
      <c r="F47" s="4"/>
    </row>
    <row r="48" spans="1:12" ht="15" customHeight="1">
      <c r="A48" s="16"/>
      <c r="B48" s="16"/>
      <c r="C48" s="4"/>
      <c r="D48" s="91">
        <v>140</v>
      </c>
      <c r="E48" s="54">
        <v>1</v>
      </c>
      <c r="F48" s="4"/>
    </row>
    <row r="49" spans="1:6" ht="15" customHeight="1">
      <c r="A49" s="16"/>
      <c r="B49" s="16"/>
      <c r="C49" s="4"/>
      <c r="D49" s="93"/>
      <c r="E49" s="54">
        <v>1</v>
      </c>
      <c r="F49" s="4"/>
    </row>
    <row r="50" spans="1:6" ht="15" customHeight="1">
      <c r="A50" s="16"/>
      <c r="B50" s="16"/>
      <c r="C50" s="4"/>
      <c r="D50" s="93"/>
      <c r="E50" s="54">
        <v>1</v>
      </c>
      <c r="F50" s="4"/>
    </row>
    <row r="51" spans="1:6" ht="15" customHeight="1">
      <c r="A51" s="16"/>
      <c r="B51" s="16"/>
      <c r="C51" s="4"/>
      <c r="D51" s="92"/>
      <c r="E51" s="54">
        <v>1</v>
      </c>
      <c r="F51" s="4"/>
    </row>
    <row r="52" spans="1:6">
      <c r="A52" s="16"/>
      <c r="B52" s="16"/>
      <c r="C52" s="16"/>
      <c r="D52" s="16"/>
      <c r="E52" s="55">
        <f>IF(E39="","",SUM(E39:E51))</f>
        <v>12.6</v>
      </c>
      <c r="F52" s="55" t="str">
        <f>IF(F39="","",SUM(F39:F51))</f>
        <v/>
      </c>
    </row>
  </sheetData>
  <mergeCells count="26">
    <mergeCell ref="J13:L14"/>
    <mergeCell ref="A1:L1"/>
    <mergeCell ref="A10:L10"/>
    <mergeCell ref="A36:L36"/>
    <mergeCell ref="A13:A15"/>
    <mergeCell ref="B13:B15"/>
    <mergeCell ref="C13:C15"/>
    <mergeCell ref="D13:D15"/>
    <mergeCell ref="E13:E15"/>
    <mergeCell ref="A3:A7"/>
    <mergeCell ref="C4:D4"/>
    <mergeCell ref="F13:F15"/>
    <mergeCell ref="G13:G15"/>
    <mergeCell ref="H13:I14"/>
    <mergeCell ref="A16:A20"/>
    <mergeCell ref="J16:J33"/>
    <mergeCell ref="K16:K33"/>
    <mergeCell ref="L16:L33"/>
    <mergeCell ref="A21:A22"/>
    <mergeCell ref="D44:D47"/>
    <mergeCell ref="D48:D51"/>
    <mergeCell ref="A24:A26"/>
    <mergeCell ref="A28:A31"/>
    <mergeCell ref="A32:A33"/>
    <mergeCell ref="D39:D40"/>
    <mergeCell ref="D41:D43"/>
  </mergeCells>
  <conditionalFormatting sqref="L16:L33">
    <cfRule type="colorScale" priority="41">
      <colorScale>
        <cfvo type="num" val="0"/>
        <cfvo type="num" val="0"/>
        <color rgb="FFFF5B5B"/>
        <color rgb="FF92D050"/>
      </colorScale>
    </cfRule>
  </conditionalFormatting>
  <conditionalFormatting sqref="C16:C28">
    <cfRule type="colorScale" priority="40">
      <colorScale>
        <cfvo type="num" val="1"/>
        <cfvo type="num" val="4"/>
        <cfvo type="num" val="8"/>
        <color theme="9" tint="-0.249977111117893"/>
        <color rgb="FFFFEB84"/>
        <color rgb="FFFFFFFF"/>
      </colorScale>
    </cfRule>
  </conditionalFormatting>
  <dataValidations count="1">
    <dataValidation type="list" allowBlank="1" showInputMessage="1" showErrorMessage="1" sqref="C16:C33">
      <formula1>PRIO</formula1>
    </dataValidation>
  </dataValidations>
  <pageMargins left="0.7" right="0.7" top="0.75" bottom="0.75" header="0.3" footer="0.3"/>
  <pageSetup paperSize="9" orientation="portrait" horizontalDpi="300" verticalDpi="300" r:id="rId1"/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52"/>
  <sheetViews>
    <sheetView zoomScale="90" zoomScaleNormal="90" workbookViewId="0">
      <pane xSplit="12" ySplit="15" topLeftCell="M16" activePane="bottomRight" state="frozen"/>
      <selection activeCell="J16" sqref="J16:J33"/>
      <selection pane="topRight" activeCell="J16" sqref="J16:J33"/>
      <selection pane="bottomLeft" activeCell="J16" sqref="J16:J33"/>
      <selection pane="bottomRight" activeCell="J16" sqref="J16:J33"/>
    </sheetView>
  </sheetViews>
  <sheetFormatPr baseColWidth="10" defaultRowHeight="12.75"/>
  <cols>
    <col min="1" max="1" width="16.5703125" style="5" customWidth="1"/>
    <col min="2" max="2" width="30.42578125" style="5" customWidth="1"/>
    <col min="3" max="3" width="9.85546875" style="5" customWidth="1"/>
    <col min="4" max="6" width="11.42578125" style="5"/>
    <col min="7" max="7" width="17.7109375" style="5" customWidth="1"/>
    <col min="8" max="11" width="11.42578125" style="5"/>
    <col min="12" max="12" width="16.140625" style="5" customWidth="1"/>
    <col min="13" max="16384" width="11.42578125" style="5"/>
  </cols>
  <sheetData>
    <row r="1" spans="1:12" ht="23.25" customHeight="1">
      <c r="A1" s="98" t="s">
        <v>26</v>
      </c>
      <c r="B1" s="98"/>
      <c r="C1" s="98"/>
      <c r="D1" s="98"/>
      <c r="E1" s="98"/>
      <c r="F1" s="98"/>
      <c r="G1" s="98"/>
      <c r="H1" s="98"/>
      <c r="I1" s="98"/>
      <c r="J1" s="98"/>
      <c r="K1" s="98"/>
      <c r="L1" s="98"/>
    </row>
    <row r="3" spans="1:12" ht="15" customHeight="1">
      <c r="A3" s="106" t="s">
        <v>18</v>
      </c>
      <c r="B3" s="39" t="s">
        <v>19</v>
      </c>
      <c r="E3" s="23" t="s">
        <v>17</v>
      </c>
      <c r="F3" s="24">
        <v>44627</v>
      </c>
    </row>
    <row r="4" spans="1:12" ht="15" customHeight="1">
      <c r="A4" s="107"/>
      <c r="B4" s="50" t="s">
        <v>21</v>
      </c>
      <c r="C4" s="94"/>
      <c r="D4" s="94"/>
    </row>
    <row r="5" spans="1:12" ht="15" customHeight="1">
      <c r="A5" s="107"/>
      <c r="B5" s="40" t="s">
        <v>22</v>
      </c>
      <c r="C5" s="37"/>
      <c r="D5" s="38"/>
    </row>
    <row r="6" spans="1:12" ht="15" customHeight="1">
      <c r="A6" s="107"/>
      <c r="B6" s="41" t="s">
        <v>23</v>
      </c>
      <c r="C6" s="37"/>
      <c r="D6" s="38"/>
    </row>
    <row r="7" spans="1:12" ht="15" customHeight="1">
      <c r="A7" s="108"/>
      <c r="B7" s="42" t="s">
        <v>20</v>
      </c>
      <c r="C7" s="23"/>
      <c r="D7" s="36"/>
    </row>
    <row r="8" spans="1:12" ht="15" customHeight="1">
      <c r="C8" s="23"/>
      <c r="D8" s="36"/>
    </row>
    <row r="10" spans="1:12" ht="23.1" customHeight="1">
      <c r="A10" s="99" t="s">
        <v>13</v>
      </c>
      <c r="B10" s="99"/>
      <c r="C10" s="99"/>
      <c r="D10" s="99"/>
      <c r="E10" s="99"/>
      <c r="F10" s="99"/>
      <c r="G10" s="99"/>
      <c r="H10" s="99"/>
      <c r="I10" s="99"/>
      <c r="J10" s="99"/>
      <c r="K10" s="99"/>
      <c r="L10" s="99"/>
    </row>
    <row r="12" spans="1:12" ht="13.5" customHeight="1" thickBot="1"/>
    <row r="13" spans="1:12" ht="30" customHeight="1">
      <c r="A13" s="59" t="s">
        <v>0</v>
      </c>
      <c r="B13" s="56" t="s">
        <v>1</v>
      </c>
      <c r="C13" s="95" t="s">
        <v>2</v>
      </c>
      <c r="D13" s="75" t="s">
        <v>4</v>
      </c>
      <c r="E13" s="72" t="s">
        <v>5</v>
      </c>
      <c r="F13" s="69" t="s">
        <v>6</v>
      </c>
      <c r="G13" s="66" t="s">
        <v>15</v>
      </c>
      <c r="H13" s="62" t="s">
        <v>8</v>
      </c>
      <c r="I13" s="63"/>
      <c r="J13" s="62" t="s">
        <v>9</v>
      </c>
      <c r="K13" s="87"/>
      <c r="L13" s="88"/>
    </row>
    <row r="14" spans="1:12">
      <c r="A14" s="60"/>
      <c r="B14" s="57"/>
      <c r="C14" s="96"/>
      <c r="D14" s="76"/>
      <c r="E14" s="73"/>
      <c r="F14" s="70"/>
      <c r="G14" s="67"/>
      <c r="H14" s="64"/>
      <c r="I14" s="65"/>
      <c r="J14" s="64"/>
      <c r="K14" s="89"/>
      <c r="L14" s="90"/>
    </row>
    <row r="15" spans="1:12" ht="39" thickBot="1">
      <c r="A15" s="61"/>
      <c r="B15" s="58"/>
      <c r="C15" s="97"/>
      <c r="D15" s="77"/>
      <c r="E15" s="74"/>
      <c r="F15" s="71"/>
      <c r="G15" s="68"/>
      <c r="H15" s="8" t="s">
        <v>16</v>
      </c>
      <c r="I15" s="10" t="s">
        <v>7</v>
      </c>
      <c r="J15" s="8" t="s">
        <v>24</v>
      </c>
      <c r="K15" s="7" t="s">
        <v>10</v>
      </c>
      <c r="L15" s="9" t="s">
        <v>25</v>
      </c>
    </row>
    <row r="16" spans="1:12" ht="25.5" customHeight="1">
      <c r="A16" s="100"/>
      <c r="B16" s="52"/>
      <c r="C16" s="12">
        <v>2</v>
      </c>
      <c r="D16" s="11"/>
      <c r="E16" s="3"/>
      <c r="F16" s="13" t="str">
        <f>IF(D16="","",D16+E16)</f>
        <v/>
      </c>
      <c r="G16" s="14">
        <v>10</v>
      </c>
      <c r="H16" s="21" t="str">
        <f>IF(D16="","",(F16*G16)/60)</f>
        <v/>
      </c>
      <c r="I16" s="17" t="str">
        <f>IF(D16="","",H16/7)</f>
        <v/>
      </c>
      <c r="J16" s="78" t="str">
        <f>IF(F39="","",K16*7)</f>
        <v/>
      </c>
      <c r="K16" s="81" t="str">
        <f>IF(F39="","",SUM(F39:F51))</f>
        <v/>
      </c>
      <c r="L16" s="84" t="str">
        <f>IF(F39="","",K16-I34)</f>
        <v/>
      </c>
    </row>
    <row r="17" spans="1:12" ht="25.5" customHeight="1">
      <c r="A17" s="101"/>
      <c r="B17" s="49"/>
      <c r="C17" s="15">
        <v>8</v>
      </c>
      <c r="D17" s="6"/>
      <c r="E17" s="4"/>
      <c r="F17" s="13" t="str">
        <f t="shared" ref="F17:F33" si="0">IF(D17="","",D17+E17)</f>
        <v/>
      </c>
      <c r="G17" s="14">
        <v>1</v>
      </c>
      <c r="H17" s="21" t="str">
        <f t="shared" ref="H17:H33" si="1">IF(D17="","",(F17*G17)/60)</f>
        <v/>
      </c>
      <c r="I17" s="17" t="str">
        <f t="shared" ref="I17:I33" si="2">IF(D17="","",H17/7)</f>
        <v/>
      </c>
      <c r="J17" s="79"/>
      <c r="K17" s="82"/>
      <c r="L17" s="85"/>
    </row>
    <row r="18" spans="1:12" ht="25.5" customHeight="1">
      <c r="A18" s="101"/>
      <c r="B18" s="53"/>
      <c r="C18" s="15">
        <v>6</v>
      </c>
      <c r="D18" s="6"/>
      <c r="E18" s="4"/>
      <c r="F18" s="13" t="str">
        <f t="shared" si="0"/>
        <v/>
      </c>
      <c r="G18" s="14">
        <v>4</v>
      </c>
      <c r="H18" s="21" t="str">
        <f t="shared" si="1"/>
        <v/>
      </c>
      <c r="I18" s="17" t="str">
        <f t="shared" si="2"/>
        <v/>
      </c>
      <c r="J18" s="79"/>
      <c r="K18" s="82"/>
      <c r="L18" s="85"/>
    </row>
    <row r="19" spans="1:12" ht="25.5" customHeight="1">
      <c r="A19" s="101"/>
      <c r="B19" s="49"/>
      <c r="C19" s="15">
        <v>7</v>
      </c>
      <c r="D19" s="6"/>
      <c r="E19" s="4"/>
      <c r="F19" s="13" t="str">
        <f t="shared" si="0"/>
        <v/>
      </c>
      <c r="G19" s="14">
        <v>5</v>
      </c>
      <c r="H19" s="21" t="str">
        <f t="shared" si="1"/>
        <v/>
      </c>
      <c r="I19" s="17" t="str">
        <f t="shared" si="2"/>
        <v/>
      </c>
      <c r="J19" s="79"/>
      <c r="K19" s="82"/>
      <c r="L19" s="85"/>
    </row>
    <row r="20" spans="1:12" ht="25.5" customHeight="1">
      <c r="A20" s="102"/>
      <c r="B20" s="49"/>
      <c r="C20" s="15">
        <v>5</v>
      </c>
      <c r="D20" s="6"/>
      <c r="E20" s="4"/>
      <c r="F20" s="13" t="str">
        <f t="shared" si="0"/>
        <v/>
      </c>
      <c r="G20" s="14">
        <v>7</v>
      </c>
      <c r="H20" s="21" t="str">
        <f t="shared" si="1"/>
        <v/>
      </c>
      <c r="I20" s="17" t="str">
        <f t="shared" si="2"/>
        <v/>
      </c>
      <c r="J20" s="79"/>
      <c r="K20" s="82"/>
      <c r="L20" s="85"/>
    </row>
    <row r="21" spans="1:12">
      <c r="A21" s="103"/>
      <c r="B21" s="43"/>
      <c r="C21" s="15">
        <v>2</v>
      </c>
      <c r="D21" s="6"/>
      <c r="E21" s="4"/>
      <c r="F21" s="13" t="str">
        <f t="shared" si="0"/>
        <v/>
      </c>
      <c r="G21" s="14">
        <v>40</v>
      </c>
      <c r="H21" s="21" t="str">
        <f t="shared" si="1"/>
        <v/>
      </c>
      <c r="I21" s="17" t="str">
        <f t="shared" si="2"/>
        <v/>
      </c>
      <c r="J21" s="79"/>
      <c r="K21" s="82"/>
      <c r="L21" s="85"/>
    </row>
    <row r="22" spans="1:12" ht="25.5" customHeight="1">
      <c r="A22" s="102"/>
      <c r="B22" s="43"/>
      <c r="C22" s="15">
        <v>2</v>
      </c>
      <c r="D22" s="6"/>
      <c r="E22" s="4"/>
      <c r="F22" s="13" t="str">
        <f t="shared" si="0"/>
        <v/>
      </c>
      <c r="G22" s="14">
        <v>10</v>
      </c>
      <c r="H22" s="21" t="str">
        <f t="shared" si="1"/>
        <v/>
      </c>
      <c r="I22" s="17" t="str">
        <f t="shared" si="2"/>
        <v/>
      </c>
      <c r="J22" s="79"/>
      <c r="K22" s="82"/>
      <c r="L22" s="85"/>
    </row>
    <row r="23" spans="1:12" ht="25.5" customHeight="1">
      <c r="A23" s="45"/>
      <c r="B23" s="51"/>
      <c r="C23" s="15">
        <v>4</v>
      </c>
      <c r="D23" s="6"/>
      <c r="E23" s="4"/>
      <c r="F23" s="13" t="str">
        <f t="shared" si="0"/>
        <v/>
      </c>
      <c r="G23" s="14">
        <v>10</v>
      </c>
      <c r="H23" s="21" t="str">
        <f t="shared" si="1"/>
        <v/>
      </c>
      <c r="I23" s="17" t="str">
        <f t="shared" si="2"/>
        <v/>
      </c>
      <c r="J23" s="79"/>
      <c r="K23" s="82"/>
      <c r="L23" s="85"/>
    </row>
    <row r="24" spans="1:12" ht="25.5" customHeight="1">
      <c r="A24" s="103"/>
      <c r="B24" s="48"/>
      <c r="C24" s="15">
        <v>3</v>
      </c>
      <c r="D24" s="6"/>
      <c r="E24" s="4"/>
      <c r="F24" s="13" t="str">
        <f t="shared" si="0"/>
        <v/>
      </c>
      <c r="G24" s="14">
        <v>15</v>
      </c>
      <c r="H24" s="21" t="str">
        <f t="shared" si="1"/>
        <v/>
      </c>
      <c r="I24" s="17" t="str">
        <f t="shared" si="2"/>
        <v/>
      </c>
      <c r="J24" s="79"/>
      <c r="K24" s="82"/>
      <c r="L24" s="85"/>
    </row>
    <row r="25" spans="1:12" ht="25.5" customHeight="1">
      <c r="A25" s="101"/>
      <c r="B25" s="48"/>
      <c r="C25" s="15">
        <v>3</v>
      </c>
      <c r="D25" s="6"/>
      <c r="E25" s="4"/>
      <c r="F25" s="13" t="str">
        <f t="shared" si="0"/>
        <v/>
      </c>
      <c r="G25" s="14">
        <v>20</v>
      </c>
      <c r="H25" s="21" t="str">
        <f t="shared" si="1"/>
        <v/>
      </c>
      <c r="I25" s="17" t="str">
        <f t="shared" si="2"/>
        <v/>
      </c>
      <c r="J25" s="79"/>
      <c r="K25" s="82"/>
      <c r="L25" s="85"/>
    </row>
    <row r="26" spans="1:12" ht="25.5" customHeight="1">
      <c r="A26" s="102"/>
      <c r="B26" s="48"/>
      <c r="C26" s="15">
        <v>3</v>
      </c>
      <c r="D26" s="6"/>
      <c r="E26" s="4"/>
      <c r="F26" s="13" t="str">
        <f t="shared" si="0"/>
        <v/>
      </c>
      <c r="G26" s="14">
        <v>10</v>
      </c>
      <c r="H26" s="21" t="str">
        <f t="shared" si="1"/>
        <v/>
      </c>
      <c r="I26" s="17" t="str">
        <f t="shared" si="2"/>
        <v/>
      </c>
      <c r="J26" s="79"/>
      <c r="K26" s="82"/>
      <c r="L26" s="85"/>
    </row>
    <row r="27" spans="1:12">
      <c r="A27" s="45"/>
      <c r="B27" s="44"/>
      <c r="C27" s="15">
        <v>1</v>
      </c>
      <c r="D27" s="6"/>
      <c r="E27" s="4"/>
      <c r="F27" s="13" t="str">
        <f t="shared" si="0"/>
        <v/>
      </c>
      <c r="G27" s="14">
        <v>10</v>
      </c>
      <c r="H27" s="21" t="str">
        <f t="shared" si="1"/>
        <v/>
      </c>
      <c r="I27" s="17" t="str">
        <f t="shared" si="2"/>
        <v/>
      </c>
      <c r="J27" s="79"/>
      <c r="K27" s="82"/>
      <c r="L27" s="85"/>
    </row>
    <row r="28" spans="1:12" ht="25.5" customHeight="1">
      <c r="A28" s="103"/>
      <c r="B28" s="51"/>
      <c r="C28" s="15">
        <v>3</v>
      </c>
      <c r="D28" s="6"/>
      <c r="E28" s="4"/>
      <c r="F28" s="13" t="str">
        <f t="shared" si="0"/>
        <v/>
      </c>
      <c r="G28" s="14">
        <v>30</v>
      </c>
      <c r="H28" s="21" t="str">
        <f t="shared" si="1"/>
        <v/>
      </c>
      <c r="I28" s="17" t="str">
        <f t="shared" si="2"/>
        <v/>
      </c>
      <c r="J28" s="79"/>
      <c r="K28" s="82"/>
      <c r="L28" s="85"/>
    </row>
    <row r="29" spans="1:12">
      <c r="A29" s="101"/>
      <c r="B29" s="46"/>
      <c r="C29" s="25">
        <v>9</v>
      </c>
      <c r="D29" s="26"/>
      <c r="E29" s="27"/>
      <c r="F29" s="28" t="str">
        <f t="shared" si="0"/>
        <v/>
      </c>
      <c r="G29" s="29"/>
      <c r="H29" s="30" t="str">
        <f t="shared" si="1"/>
        <v/>
      </c>
      <c r="I29" s="31" t="str">
        <f t="shared" si="2"/>
        <v/>
      </c>
      <c r="J29" s="79"/>
      <c r="K29" s="82"/>
      <c r="L29" s="85"/>
    </row>
    <row r="30" spans="1:12" ht="25.5" customHeight="1">
      <c r="A30" s="101"/>
      <c r="B30" s="46"/>
      <c r="C30" s="25">
        <v>9</v>
      </c>
      <c r="D30" s="26"/>
      <c r="E30" s="27"/>
      <c r="F30" s="28" t="str">
        <f t="shared" si="0"/>
        <v/>
      </c>
      <c r="G30" s="29"/>
      <c r="H30" s="30" t="str">
        <f t="shared" si="1"/>
        <v/>
      </c>
      <c r="I30" s="31" t="str">
        <f t="shared" si="2"/>
        <v/>
      </c>
      <c r="J30" s="79"/>
      <c r="K30" s="82"/>
      <c r="L30" s="85"/>
    </row>
    <row r="31" spans="1:12" ht="25.5" customHeight="1">
      <c r="A31" s="102"/>
      <c r="B31" s="46"/>
      <c r="C31" s="25">
        <v>9</v>
      </c>
      <c r="D31" s="26"/>
      <c r="E31" s="27"/>
      <c r="F31" s="28" t="str">
        <f t="shared" si="0"/>
        <v/>
      </c>
      <c r="G31" s="29"/>
      <c r="H31" s="30" t="str">
        <f t="shared" si="1"/>
        <v/>
      </c>
      <c r="I31" s="31" t="str">
        <f t="shared" si="2"/>
        <v/>
      </c>
      <c r="J31" s="79"/>
      <c r="K31" s="82"/>
      <c r="L31" s="85"/>
    </row>
    <row r="32" spans="1:12" ht="25.5" customHeight="1">
      <c r="A32" s="104"/>
      <c r="B32" s="46"/>
      <c r="C32" s="25">
        <v>9</v>
      </c>
      <c r="D32" s="26"/>
      <c r="E32" s="27"/>
      <c r="F32" s="28" t="str">
        <f t="shared" si="0"/>
        <v/>
      </c>
      <c r="G32" s="29"/>
      <c r="H32" s="30" t="str">
        <f t="shared" si="1"/>
        <v/>
      </c>
      <c r="I32" s="31" t="str">
        <f t="shared" si="2"/>
        <v/>
      </c>
      <c r="J32" s="79"/>
      <c r="K32" s="82"/>
      <c r="L32" s="85"/>
    </row>
    <row r="33" spans="1:12" ht="25.5" customHeight="1" thickBot="1">
      <c r="A33" s="105"/>
      <c r="B33" s="47"/>
      <c r="C33" s="33">
        <v>9</v>
      </c>
      <c r="D33" s="34"/>
      <c r="E33" s="35"/>
      <c r="F33" s="35" t="str">
        <f t="shared" si="0"/>
        <v/>
      </c>
      <c r="G33" s="32"/>
      <c r="H33" s="30" t="str">
        <f t="shared" si="1"/>
        <v/>
      </c>
      <c r="I33" s="31" t="str">
        <f t="shared" si="2"/>
        <v/>
      </c>
      <c r="J33" s="80"/>
      <c r="K33" s="83"/>
      <c r="L33" s="86"/>
    </row>
    <row r="34" spans="1:12" ht="13.5" thickBot="1">
      <c r="H34" s="19" t="str">
        <f>IF(H16="","",SUM(H16:H33))</f>
        <v/>
      </c>
      <c r="I34" s="20" t="str">
        <f>IF(I16="","",SUM(I16:I33))</f>
        <v/>
      </c>
      <c r="J34" s="16"/>
      <c r="K34" s="16"/>
      <c r="L34" s="16"/>
    </row>
    <row r="36" spans="1:12" ht="23.1" customHeight="1">
      <c r="A36" s="99" t="s">
        <v>14</v>
      </c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</row>
    <row r="38" spans="1:12" ht="38.25">
      <c r="A38" s="16"/>
      <c r="B38" s="16"/>
      <c r="C38" s="16"/>
      <c r="D38" s="22"/>
      <c r="E38" s="22" t="s">
        <v>11</v>
      </c>
      <c r="F38" s="22" t="s">
        <v>12</v>
      </c>
    </row>
    <row r="39" spans="1:12" ht="15" customHeight="1">
      <c r="A39" s="16"/>
      <c r="B39" s="16"/>
      <c r="C39" s="4"/>
      <c r="D39" s="91">
        <v>110</v>
      </c>
      <c r="E39" s="54">
        <v>1</v>
      </c>
      <c r="F39" s="4"/>
    </row>
    <row r="40" spans="1:12" ht="15" customHeight="1">
      <c r="A40" s="16"/>
      <c r="B40" s="16"/>
      <c r="C40" s="4"/>
      <c r="D40" s="92"/>
      <c r="E40" s="54">
        <v>1</v>
      </c>
      <c r="F40" s="4"/>
    </row>
    <row r="41" spans="1:12" ht="15" customHeight="1">
      <c r="A41" s="16"/>
      <c r="B41" s="16"/>
      <c r="C41" s="4"/>
      <c r="D41" s="91">
        <v>120</v>
      </c>
      <c r="E41" s="54">
        <v>1</v>
      </c>
      <c r="F41" s="4"/>
    </row>
    <row r="42" spans="1:12" ht="15" customHeight="1">
      <c r="A42" s="16"/>
      <c r="B42" s="16"/>
      <c r="C42" s="4"/>
      <c r="D42" s="93"/>
      <c r="E42" s="54">
        <v>1</v>
      </c>
      <c r="F42" s="4"/>
    </row>
    <row r="43" spans="1:12" ht="15" customHeight="1">
      <c r="A43" s="16"/>
      <c r="B43" s="16"/>
      <c r="C43" s="4"/>
      <c r="D43" s="92"/>
      <c r="E43" s="54">
        <v>1</v>
      </c>
      <c r="F43" s="4"/>
    </row>
    <row r="44" spans="1:12" ht="15" customHeight="1">
      <c r="A44" s="16"/>
      <c r="B44" s="16"/>
      <c r="C44" s="4"/>
      <c r="D44" s="91">
        <v>130</v>
      </c>
      <c r="E44" s="54">
        <v>1</v>
      </c>
      <c r="F44" s="4"/>
    </row>
    <row r="45" spans="1:12" ht="15" customHeight="1">
      <c r="A45" s="16"/>
      <c r="B45" s="16"/>
      <c r="C45" s="4"/>
      <c r="D45" s="93"/>
      <c r="E45" s="54">
        <v>1</v>
      </c>
      <c r="F45" s="4"/>
    </row>
    <row r="46" spans="1:12" ht="15" customHeight="1">
      <c r="A46" s="16"/>
      <c r="B46" s="16"/>
      <c r="C46" s="4"/>
      <c r="D46" s="93"/>
      <c r="E46" s="54">
        <v>0.8</v>
      </c>
      <c r="F46" s="4"/>
    </row>
    <row r="47" spans="1:12" ht="15" customHeight="1">
      <c r="A47" s="16"/>
      <c r="B47" s="16"/>
      <c r="C47" s="4"/>
      <c r="D47" s="92"/>
      <c r="E47" s="54">
        <v>0.8</v>
      </c>
      <c r="F47" s="4"/>
    </row>
    <row r="48" spans="1:12" ht="15" customHeight="1">
      <c r="A48" s="16"/>
      <c r="B48" s="16"/>
      <c r="C48" s="4"/>
      <c r="D48" s="91">
        <v>140</v>
      </c>
      <c r="E48" s="54">
        <v>1</v>
      </c>
      <c r="F48" s="4"/>
    </row>
    <row r="49" spans="1:6" ht="15" customHeight="1">
      <c r="A49" s="16"/>
      <c r="B49" s="16"/>
      <c r="C49" s="4"/>
      <c r="D49" s="93"/>
      <c r="E49" s="54">
        <v>1</v>
      </c>
      <c r="F49" s="4"/>
    </row>
    <row r="50" spans="1:6" ht="15" customHeight="1">
      <c r="A50" s="16"/>
      <c r="B50" s="16"/>
      <c r="C50" s="4"/>
      <c r="D50" s="93"/>
      <c r="E50" s="54">
        <v>1</v>
      </c>
      <c r="F50" s="4"/>
    </row>
    <row r="51" spans="1:6" ht="15" customHeight="1">
      <c r="A51" s="16"/>
      <c r="B51" s="16"/>
      <c r="C51" s="4"/>
      <c r="D51" s="92"/>
      <c r="E51" s="54">
        <v>1</v>
      </c>
      <c r="F51" s="4"/>
    </row>
    <row r="52" spans="1:6">
      <c r="A52" s="16"/>
      <c r="B52" s="16"/>
      <c r="C52" s="16"/>
      <c r="D52" s="16"/>
      <c r="E52" s="55">
        <f>IF(E39="","",SUM(E39:E51))</f>
        <v>12.6</v>
      </c>
      <c r="F52" s="55" t="str">
        <f>IF(F39="","",SUM(F39:F51))</f>
        <v/>
      </c>
    </row>
  </sheetData>
  <mergeCells count="26">
    <mergeCell ref="J13:L14"/>
    <mergeCell ref="A1:L1"/>
    <mergeCell ref="A10:L10"/>
    <mergeCell ref="A36:L36"/>
    <mergeCell ref="A13:A15"/>
    <mergeCell ref="B13:B15"/>
    <mergeCell ref="C13:C15"/>
    <mergeCell ref="D13:D15"/>
    <mergeCell ref="E13:E15"/>
    <mergeCell ref="A3:A7"/>
    <mergeCell ref="C4:D4"/>
    <mergeCell ref="F13:F15"/>
    <mergeCell ref="G13:G15"/>
    <mergeCell ref="H13:I14"/>
    <mergeCell ref="A16:A20"/>
    <mergeCell ref="J16:J33"/>
    <mergeCell ref="K16:K33"/>
    <mergeCell ref="L16:L33"/>
    <mergeCell ref="A21:A22"/>
    <mergeCell ref="D44:D47"/>
    <mergeCell ref="D48:D51"/>
    <mergeCell ref="A24:A26"/>
    <mergeCell ref="A28:A31"/>
    <mergeCell ref="A32:A33"/>
    <mergeCell ref="D39:D40"/>
    <mergeCell ref="D41:D43"/>
  </mergeCells>
  <conditionalFormatting sqref="L16:L33">
    <cfRule type="colorScale" priority="41">
      <colorScale>
        <cfvo type="num" val="0"/>
        <cfvo type="num" val="0"/>
        <color rgb="FFFF5B5B"/>
        <color rgb="FF92D050"/>
      </colorScale>
    </cfRule>
  </conditionalFormatting>
  <conditionalFormatting sqref="C16:C28">
    <cfRule type="colorScale" priority="40">
      <colorScale>
        <cfvo type="num" val="1"/>
        <cfvo type="num" val="4"/>
        <cfvo type="num" val="8"/>
        <color theme="9" tint="-0.249977111117893"/>
        <color rgb="FFFFEB84"/>
        <color rgb="FFFFFFFF"/>
      </colorScale>
    </cfRule>
  </conditionalFormatting>
  <dataValidations count="1">
    <dataValidation type="list" allowBlank="1" showInputMessage="1" showErrorMessage="1" sqref="C16:C33">
      <formula1>PRIO</formula1>
    </dataValidation>
  </dataValidations>
  <pageMargins left="0.7" right="0.7" top="0.75" bottom="0.75" header="0.3" footer="0.3"/>
  <pageSetup paperSize="9" orientation="portrait" horizontalDpi="300" verticalDpi="300" r:id="rId1"/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52"/>
  <sheetViews>
    <sheetView zoomScale="90" zoomScaleNormal="90" workbookViewId="0">
      <pane xSplit="12" ySplit="15" topLeftCell="M16" activePane="bottomRight" state="frozen"/>
      <selection activeCell="J16" sqref="J16:J33"/>
      <selection pane="topRight" activeCell="J16" sqref="J16:J33"/>
      <selection pane="bottomLeft" activeCell="J16" sqref="J16:J33"/>
      <selection pane="bottomRight" activeCell="J16" sqref="J16:J33"/>
    </sheetView>
  </sheetViews>
  <sheetFormatPr baseColWidth="10" defaultRowHeight="12.75"/>
  <cols>
    <col min="1" max="1" width="16.5703125" style="5" customWidth="1"/>
    <col min="2" max="2" width="30.42578125" style="5" customWidth="1"/>
    <col min="3" max="3" width="9.85546875" style="5" customWidth="1"/>
    <col min="4" max="6" width="11.42578125" style="5"/>
    <col min="7" max="7" width="17.7109375" style="5" customWidth="1"/>
    <col min="8" max="11" width="11.42578125" style="5"/>
    <col min="12" max="12" width="16.140625" style="5" customWidth="1"/>
    <col min="13" max="16384" width="11.42578125" style="5"/>
  </cols>
  <sheetData>
    <row r="1" spans="1:12" ht="23.25" customHeight="1">
      <c r="A1" s="98" t="s">
        <v>26</v>
      </c>
      <c r="B1" s="98"/>
      <c r="C1" s="98"/>
      <c r="D1" s="98"/>
      <c r="E1" s="98"/>
      <c r="F1" s="98"/>
      <c r="G1" s="98"/>
      <c r="H1" s="98"/>
      <c r="I1" s="98"/>
      <c r="J1" s="98"/>
      <c r="K1" s="98"/>
      <c r="L1" s="98"/>
    </row>
    <row r="3" spans="1:12" ht="15" customHeight="1">
      <c r="A3" s="106" t="s">
        <v>18</v>
      </c>
      <c r="B3" s="39" t="s">
        <v>19</v>
      </c>
      <c r="E3" s="23" t="s">
        <v>17</v>
      </c>
      <c r="F3" s="24"/>
    </row>
    <row r="4" spans="1:12" ht="15" customHeight="1">
      <c r="A4" s="107"/>
      <c r="B4" s="50" t="s">
        <v>21</v>
      </c>
      <c r="C4" s="94"/>
      <c r="D4" s="94"/>
    </row>
    <row r="5" spans="1:12" ht="15" customHeight="1">
      <c r="A5" s="107"/>
      <c r="B5" s="40" t="s">
        <v>22</v>
      </c>
      <c r="C5" s="37"/>
      <c r="D5" s="38"/>
    </row>
    <row r="6" spans="1:12" ht="15" customHeight="1">
      <c r="A6" s="107"/>
      <c r="B6" s="41" t="s">
        <v>23</v>
      </c>
      <c r="C6" s="37"/>
      <c r="D6" s="38"/>
    </row>
    <row r="7" spans="1:12" ht="15" customHeight="1">
      <c r="A7" s="108"/>
      <c r="B7" s="42" t="s">
        <v>20</v>
      </c>
      <c r="C7" s="23"/>
      <c r="D7" s="36"/>
    </row>
    <row r="8" spans="1:12" ht="15" customHeight="1">
      <c r="C8" s="23"/>
      <c r="D8" s="36"/>
    </row>
    <row r="10" spans="1:12" ht="23.1" customHeight="1">
      <c r="A10" s="99" t="s">
        <v>13</v>
      </c>
      <c r="B10" s="99"/>
      <c r="C10" s="99"/>
      <c r="D10" s="99"/>
      <c r="E10" s="99"/>
      <c r="F10" s="99"/>
      <c r="G10" s="99"/>
      <c r="H10" s="99"/>
      <c r="I10" s="99"/>
      <c r="J10" s="99"/>
      <c r="K10" s="99"/>
      <c r="L10" s="99"/>
    </row>
    <row r="12" spans="1:12" ht="13.5" customHeight="1" thickBot="1"/>
    <row r="13" spans="1:12" ht="30" customHeight="1">
      <c r="A13" s="59" t="s">
        <v>0</v>
      </c>
      <c r="B13" s="56" t="s">
        <v>1</v>
      </c>
      <c r="C13" s="95" t="s">
        <v>2</v>
      </c>
      <c r="D13" s="75" t="s">
        <v>4</v>
      </c>
      <c r="E13" s="72" t="s">
        <v>5</v>
      </c>
      <c r="F13" s="69" t="s">
        <v>6</v>
      </c>
      <c r="G13" s="66" t="s">
        <v>15</v>
      </c>
      <c r="H13" s="62" t="s">
        <v>8</v>
      </c>
      <c r="I13" s="63"/>
      <c r="J13" s="62" t="s">
        <v>9</v>
      </c>
      <c r="K13" s="87"/>
      <c r="L13" s="88"/>
    </row>
    <row r="14" spans="1:12">
      <c r="A14" s="60"/>
      <c r="B14" s="57"/>
      <c r="C14" s="96"/>
      <c r="D14" s="76"/>
      <c r="E14" s="73"/>
      <c r="F14" s="70"/>
      <c r="G14" s="67"/>
      <c r="H14" s="64"/>
      <c r="I14" s="65"/>
      <c r="J14" s="64"/>
      <c r="K14" s="89"/>
      <c r="L14" s="90"/>
    </row>
    <row r="15" spans="1:12" ht="39" thickBot="1">
      <c r="A15" s="61"/>
      <c r="B15" s="58"/>
      <c r="C15" s="97"/>
      <c r="D15" s="77"/>
      <c r="E15" s="74"/>
      <c r="F15" s="71"/>
      <c r="G15" s="68"/>
      <c r="H15" s="8" t="s">
        <v>16</v>
      </c>
      <c r="I15" s="10" t="s">
        <v>7</v>
      </c>
      <c r="J15" s="8" t="s">
        <v>24</v>
      </c>
      <c r="K15" s="7" t="s">
        <v>10</v>
      </c>
      <c r="L15" s="9" t="s">
        <v>25</v>
      </c>
    </row>
    <row r="16" spans="1:12" ht="25.5" customHeight="1">
      <c r="A16" s="100"/>
      <c r="B16" s="52"/>
      <c r="C16" s="12">
        <v>2</v>
      </c>
      <c r="D16" s="11"/>
      <c r="E16" s="3"/>
      <c r="F16" s="13" t="str">
        <f>IF(D16="","",D16+E16)</f>
        <v/>
      </c>
      <c r="G16" s="14">
        <v>10</v>
      </c>
      <c r="H16" s="21" t="str">
        <f>IF(D16="","",(F16*G16)/60)</f>
        <v/>
      </c>
      <c r="I16" s="17" t="str">
        <f>IF(D16="","",H16/7)</f>
        <v/>
      </c>
      <c r="J16" s="78" t="str">
        <f>IF(F39="","",K16*7)</f>
        <v/>
      </c>
      <c r="K16" s="81" t="str">
        <f>IF(F39="","",SUM(F39:F51))</f>
        <v/>
      </c>
      <c r="L16" s="84" t="str">
        <f>IF(F39="","",K16-I34)</f>
        <v/>
      </c>
    </row>
    <row r="17" spans="1:12" ht="25.5" customHeight="1">
      <c r="A17" s="101"/>
      <c r="B17" s="49"/>
      <c r="C17" s="15">
        <v>8</v>
      </c>
      <c r="D17" s="6"/>
      <c r="E17" s="4"/>
      <c r="F17" s="13" t="str">
        <f t="shared" ref="F17:F33" si="0">IF(D17="","",D17+E17)</f>
        <v/>
      </c>
      <c r="G17" s="14">
        <v>1</v>
      </c>
      <c r="H17" s="21" t="str">
        <f t="shared" ref="H17:H33" si="1">IF(D17="","",(F17*G17)/60)</f>
        <v/>
      </c>
      <c r="I17" s="17" t="str">
        <f t="shared" ref="I17:I33" si="2">IF(D17="","",H17/7)</f>
        <v/>
      </c>
      <c r="J17" s="79"/>
      <c r="K17" s="82"/>
      <c r="L17" s="85"/>
    </row>
    <row r="18" spans="1:12" ht="25.5" customHeight="1">
      <c r="A18" s="101"/>
      <c r="B18" s="53"/>
      <c r="C18" s="15">
        <v>6</v>
      </c>
      <c r="D18" s="6"/>
      <c r="E18" s="4"/>
      <c r="F18" s="13" t="str">
        <f t="shared" si="0"/>
        <v/>
      </c>
      <c r="G18" s="14">
        <v>4</v>
      </c>
      <c r="H18" s="21" t="str">
        <f t="shared" si="1"/>
        <v/>
      </c>
      <c r="I18" s="17" t="str">
        <f t="shared" si="2"/>
        <v/>
      </c>
      <c r="J18" s="79"/>
      <c r="K18" s="82"/>
      <c r="L18" s="85"/>
    </row>
    <row r="19" spans="1:12" ht="25.5" customHeight="1">
      <c r="A19" s="101"/>
      <c r="B19" s="49"/>
      <c r="C19" s="15">
        <v>7</v>
      </c>
      <c r="D19" s="6"/>
      <c r="E19" s="4"/>
      <c r="F19" s="13" t="str">
        <f t="shared" si="0"/>
        <v/>
      </c>
      <c r="G19" s="14">
        <v>5</v>
      </c>
      <c r="H19" s="21" t="str">
        <f t="shared" si="1"/>
        <v/>
      </c>
      <c r="I19" s="17" t="str">
        <f t="shared" si="2"/>
        <v/>
      </c>
      <c r="J19" s="79"/>
      <c r="K19" s="82"/>
      <c r="L19" s="85"/>
    </row>
    <row r="20" spans="1:12" ht="25.5" customHeight="1">
      <c r="A20" s="102"/>
      <c r="B20" s="49"/>
      <c r="C20" s="15">
        <v>5</v>
      </c>
      <c r="D20" s="6"/>
      <c r="E20" s="4"/>
      <c r="F20" s="13" t="str">
        <f t="shared" si="0"/>
        <v/>
      </c>
      <c r="G20" s="14">
        <v>7</v>
      </c>
      <c r="H20" s="21" t="str">
        <f t="shared" si="1"/>
        <v/>
      </c>
      <c r="I20" s="17" t="str">
        <f t="shared" si="2"/>
        <v/>
      </c>
      <c r="J20" s="79"/>
      <c r="K20" s="82"/>
      <c r="L20" s="85"/>
    </row>
    <row r="21" spans="1:12">
      <c r="A21" s="103"/>
      <c r="B21" s="43"/>
      <c r="C21" s="15">
        <v>2</v>
      </c>
      <c r="D21" s="6"/>
      <c r="E21" s="4"/>
      <c r="F21" s="13" t="str">
        <f t="shared" si="0"/>
        <v/>
      </c>
      <c r="G21" s="14">
        <v>40</v>
      </c>
      <c r="H21" s="21" t="str">
        <f t="shared" si="1"/>
        <v/>
      </c>
      <c r="I21" s="17" t="str">
        <f t="shared" si="2"/>
        <v/>
      </c>
      <c r="J21" s="79"/>
      <c r="K21" s="82"/>
      <c r="L21" s="85"/>
    </row>
    <row r="22" spans="1:12" ht="25.5" customHeight="1">
      <c r="A22" s="102"/>
      <c r="B22" s="43"/>
      <c r="C22" s="15">
        <v>2</v>
      </c>
      <c r="D22" s="6"/>
      <c r="E22" s="4"/>
      <c r="F22" s="13" t="str">
        <f t="shared" si="0"/>
        <v/>
      </c>
      <c r="G22" s="14">
        <v>10</v>
      </c>
      <c r="H22" s="21" t="str">
        <f t="shared" si="1"/>
        <v/>
      </c>
      <c r="I22" s="17" t="str">
        <f t="shared" si="2"/>
        <v/>
      </c>
      <c r="J22" s="79"/>
      <c r="K22" s="82"/>
      <c r="L22" s="85"/>
    </row>
    <row r="23" spans="1:12" ht="25.5" customHeight="1">
      <c r="A23" s="45"/>
      <c r="B23" s="51"/>
      <c r="C23" s="15">
        <v>4</v>
      </c>
      <c r="D23" s="6"/>
      <c r="E23" s="4"/>
      <c r="F23" s="13" t="str">
        <f t="shared" si="0"/>
        <v/>
      </c>
      <c r="G23" s="14">
        <v>10</v>
      </c>
      <c r="H23" s="21" t="str">
        <f t="shared" si="1"/>
        <v/>
      </c>
      <c r="I23" s="17" t="str">
        <f t="shared" si="2"/>
        <v/>
      </c>
      <c r="J23" s="79"/>
      <c r="K23" s="82"/>
      <c r="L23" s="85"/>
    </row>
    <row r="24" spans="1:12" ht="25.5" customHeight="1">
      <c r="A24" s="103"/>
      <c r="B24" s="48"/>
      <c r="C24" s="15">
        <v>3</v>
      </c>
      <c r="D24" s="6"/>
      <c r="E24" s="4"/>
      <c r="F24" s="13" t="str">
        <f t="shared" si="0"/>
        <v/>
      </c>
      <c r="G24" s="14">
        <v>15</v>
      </c>
      <c r="H24" s="21" t="str">
        <f t="shared" si="1"/>
        <v/>
      </c>
      <c r="I24" s="17" t="str">
        <f t="shared" si="2"/>
        <v/>
      </c>
      <c r="J24" s="79"/>
      <c r="K24" s="82"/>
      <c r="L24" s="85"/>
    </row>
    <row r="25" spans="1:12" ht="25.5" customHeight="1">
      <c r="A25" s="101"/>
      <c r="B25" s="48"/>
      <c r="C25" s="15">
        <v>3</v>
      </c>
      <c r="D25" s="6"/>
      <c r="E25" s="4"/>
      <c r="F25" s="13" t="str">
        <f t="shared" si="0"/>
        <v/>
      </c>
      <c r="G25" s="14">
        <v>20</v>
      </c>
      <c r="H25" s="21" t="str">
        <f t="shared" si="1"/>
        <v/>
      </c>
      <c r="I25" s="17" t="str">
        <f t="shared" si="2"/>
        <v/>
      </c>
      <c r="J25" s="79"/>
      <c r="K25" s="82"/>
      <c r="L25" s="85"/>
    </row>
    <row r="26" spans="1:12" ht="25.5" customHeight="1">
      <c r="A26" s="102"/>
      <c r="B26" s="48"/>
      <c r="C26" s="15">
        <v>3</v>
      </c>
      <c r="D26" s="6"/>
      <c r="E26" s="4"/>
      <c r="F26" s="13" t="str">
        <f t="shared" si="0"/>
        <v/>
      </c>
      <c r="G26" s="14">
        <v>10</v>
      </c>
      <c r="H26" s="21" t="str">
        <f t="shared" si="1"/>
        <v/>
      </c>
      <c r="I26" s="17" t="str">
        <f t="shared" si="2"/>
        <v/>
      </c>
      <c r="J26" s="79"/>
      <c r="K26" s="82"/>
      <c r="L26" s="85"/>
    </row>
    <row r="27" spans="1:12">
      <c r="A27" s="45"/>
      <c r="B27" s="44"/>
      <c r="C27" s="15">
        <v>1</v>
      </c>
      <c r="D27" s="6"/>
      <c r="E27" s="4"/>
      <c r="F27" s="13" t="str">
        <f t="shared" si="0"/>
        <v/>
      </c>
      <c r="G27" s="14">
        <v>10</v>
      </c>
      <c r="H27" s="21" t="str">
        <f t="shared" si="1"/>
        <v/>
      </c>
      <c r="I27" s="17" t="str">
        <f t="shared" si="2"/>
        <v/>
      </c>
      <c r="J27" s="79"/>
      <c r="K27" s="82"/>
      <c r="L27" s="85"/>
    </row>
    <row r="28" spans="1:12" ht="25.5" customHeight="1">
      <c r="A28" s="103"/>
      <c r="B28" s="51"/>
      <c r="C28" s="15">
        <v>3</v>
      </c>
      <c r="D28" s="6"/>
      <c r="E28" s="4"/>
      <c r="F28" s="13" t="str">
        <f t="shared" si="0"/>
        <v/>
      </c>
      <c r="G28" s="14">
        <v>30</v>
      </c>
      <c r="H28" s="21" t="str">
        <f t="shared" si="1"/>
        <v/>
      </c>
      <c r="I28" s="17" t="str">
        <f t="shared" si="2"/>
        <v/>
      </c>
      <c r="J28" s="79"/>
      <c r="K28" s="82"/>
      <c r="L28" s="85"/>
    </row>
    <row r="29" spans="1:12">
      <c r="A29" s="101"/>
      <c r="B29" s="46"/>
      <c r="C29" s="25">
        <v>9</v>
      </c>
      <c r="D29" s="26"/>
      <c r="E29" s="27"/>
      <c r="F29" s="28" t="str">
        <f t="shared" si="0"/>
        <v/>
      </c>
      <c r="G29" s="29"/>
      <c r="H29" s="30" t="str">
        <f t="shared" si="1"/>
        <v/>
      </c>
      <c r="I29" s="31" t="str">
        <f t="shared" si="2"/>
        <v/>
      </c>
      <c r="J29" s="79"/>
      <c r="K29" s="82"/>
      <c r="L29" s="85"/>
    </row>
    <row r="30" spans="1:12" ht="25.5" customHeight="1">
      <c r="A30" s="101"/>
      <c r="B30" s="46"/>
      <c r="C30" s="25">
        <v>9</v>
      </c>
      <c r="D30" s="26"/>
      <c r="E30" s="27"/>
      <c r="F30" s="28" t="str">
        <f t="shared" si="0"/>
        <v/>
      </c>
      <c r="G30" s="29"/>
      <c r="H30" s="30" t="str">
        <f t="shared" si="1"/>
        <v/>
      </c>
      <c r="I30" s="31" t="str">
        <f t="shared" si="2"/>
        <v/>
      </c>
      <c r="J30" s="79"/>
      <c r="K30" s="82"/>
      <c r="L30" s="85"/>
    </row>
    <row r="31" spans="1:12" ht="25.5" customHeight="1">
      <c r="A31" s="102"/>
      <c r="B31" s="46"/>
      <c r="C31" s="25">
        <v>9</v>
      </c>
      <c r="D31" s="26"/>
      <c r="E31" s="27"/>
      <c r="F31" s="28" t="str">
        <f t="shared" si="0"/>
        <v/>
      </c>
      <c r="G31" s="29"/>
      <c r="H31" s="30" t="str">
        <f t="shared" si="1"/>
        <v/>
      </c>
      <c r="I31" s="31" t="str">
        <f t="shared" si="2"/>
        <v/>
      </c>
      <c r="J31" s="79"/>
      <c r="K31" s="82"/>
      <c r="L31" s="85"/>
    </row>
    <row r="32" spans="1:12" ht="25.5" customHeight="1">
      <c r="A32" s="104"/>
      <c r="B32" s="46"/>
      <c r="C32" s="25">
        <v>9</v>
      </c>
      <c r="D32" s="26"/>
      <c r="E32" s="27"/>
      <c r="F32" s="28" t="str">
        <f t="shared" si="0"/>
        <v/>
      </c>
      <c r="G32" s="29"/>
      <c r="H32" s="30" t="str">
        <f t="shared" si="1"/>
        <v/>
      </c>
      <c r="I32" s="31" t="str">
        <f t="shared" si="2"/>
        <v/>
      </c>
      <c r="J32" s="79"/>
      <c r="K32" s="82"/>
      <c r="L32" s="85"/>
    </row>
    <row r="33" spans="1:12" ht="25.5" customHeight="1" thickBot="1">
      <c r="A33" s="105"/>
      <c r="B33" s="47"/>
      <c r="C33" s="33">
        <v>9</v>
      </c>
      <c r="D33" s="34"/>
      <c r="E33" s="35"/>
      <c r="F33" s="35" t="str">
        <f t="shared" si="0"/>
        <v/>
      </c>
      <c r="G33" s="32"/>
      <c r="H33" s="30" t="str">
        <f t="shared" si="1"/>
        <v/>
      </c>
      <c r="I33" s="31" t="str">
        <f t="shared" si="2"/>
        <v/>
      </c>
      <c r="J33" s="80"/>
      <c r="K33" s="83"/>
      <c r="L33" s="86"/>
    </row>
    <row r="34" spans="1:12" ht="13.5" thickBot="1">
      <c r="H34" s="19" t="str">
        <f>IF(H16="","",SUM(H16:H33))</f>
        <v/>
      </c>
      <c r="I34" s="20" t="str">
        <f>IF(I16="","",SUM(I16:I33))</f>
        <v/>
      </c>
      <c r="J34" s="16"/>
      <c r="K34" s="16"/>
      <c r="L34" s="16"/>
    </row>
    <row r="36" spans="1:12" ht="23.1" customHeight="1">
      <c r="A36" s="99" t="s">
        <v>14</v>
      </c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</row>
    <row r="38" spans="1:12" ht="38.25">
      <c r="A38" s="16"/>
      <c r="B38" s="16"/>
      <c r="C38" s="16"/>
      <c r="D38" s="22"/>
      <c r="E38" s="22" t="s">
        <v>11</v>
      </c>
      <c r="F38" s="22" t="s">
        <v>12</v>
      </c>
    </row>
    <row r="39" spans="1:12" ht="15" customHeight="1">
      <c r="A39" s="16"/>
      <c r="B39" s="16"/>
      <c r="C39" s="4"/>
      <c r="D39" s="91">
        <v>110</v>
      </c>
      <c r="E39" s="54">
        <v>1</v>
      </c>
      <c r="F39" s="4"/>
    </row>
    <row r="40" spans="1:12" ht="15" customHeight="1">
      <c r="A40" s="16"/>
      <c r="B40" s="16"/>
      <c r="C40" s="4"/>
      <c r="D40" s="92"/>
      <c r="E40" s="54">
        <v>1</v>
      </c>
      <c r="F40" s="4"/>
    </row>
    <row r="41" spans="1:12" ht="15" customHeight="1">
      <c r="A41" s="16"/>
      <c r="B41" s="16"/>
      <c r="C41" s="4"/>
      <c r="D41" s="91">
        <v>120</v>
      </c>
      <c r="E41" s="54">
        <v>1</v>
      </c>
      <c r="F41" s="4"/>
    </row>
    <row r="42" spans="1:12" ht="15" customHeight="1">
      <c r="A42" s="16"/>
      <c r="B42" s="16"/>
      <c r="C42" s="4"/>
      <c r="D42" s="93"/>
      <c r="E42" s="54">
        <v>1</v>
      </c>
      <c r="F42" s="4"/>
    </row>
    <row r="43" spans="1:12" ht="15" customHeight="1">
      <c r="A43" s="16"/>
      <c r="B43" s="16"/>
      <c r="C43" s="4"/>
      <c r="D43" s="92"/>
      <c r="E43" s="54">
        <v>1</v>
      </c>
      <c r="F43" s="4"/>
    </row>
    <row r="44" spans="1:12" ht="15" customHeight="1">
      <c r="A44" s="16"/>
      <c r="B44" s="16"/>
      <c r="C44" s="4"/>
      <c r="D44" s="91">
        <v>130</v>
      </c>
      <c r="E44" s="54">
        <v>1</v>
      </c>
      <c r="F44" s="4"/>
    </row>
    <row r="45" spans="1:12" ht="15" customHeight="1">
      <c r="A45" s="16"/>
      <c r="B45" s="16"/>
      <c r="C45" s="4"/>
      <c r="D45" s="93"/>
      <c r="E45" s="54">
        <v>1</v>
      </c>
      <c r="F45" s="4"/>
    </row>
    <row r="46" spans="1:12" ht="15" customHeight="1">
      <c r="A46" s="16"/>
      <c r="B46" s="16"/>
      <c r="C46" s="4"/>
      <c r="D46" s="93"/>
      <c r="E46" s="54">
        <v>0.8</v>
      </c>
      <c r="F46" s="4"/>
    </row>
    <row r="47" spans="1:12" ht="15" customHeight="1">
      <c r="A47" s="16"/>
      <c r="B47" s="16"/>
      <c r="C47" s="4"/>
      <c r="D47" s="92"/>
      <c r="E47" s="54">
        <v>0.8</v>
      </c>
      <c r="F47" s="4"/>
    </row>
    <row r="48" spans="1:12" ht="15" customHeight="1">
      <c r="A48" s="16"/>
      <c r="B48" s="16"/>
      <c r="C48" s="4"/>
      <c r="D48" s="91">
        <v>140</v>
      </c>
      <c r="E48" s="54">
        <v>1</v>
      </c>
      <c r="F48" s="4"/>
    </row>
    <row r="49" spans="1:6" ht="15" customHeight="1">
      <c r="A49" s="16"/>
      <c r="B49" s="16"/>
      <c r="C49" s="4"/>
      <c r="D49" s="93"/>
      <c r="E49" s="54">
        <v>1</v>
      </c>
      <c r="F49" s="4"/>
    </row>
    <row r="50" spans="1:6" ht="15" customHeight="1">
      <c r="A50" s="16"/>
      <c r="B50" s="16"/>
      <c r="C50" s="4"/>
      <c r="D50" s="93"/>
      <c r="E50" s="54">
        <v>1</v>
      </c>
      <c r="F50" s="4"/>
    </row>
    <row r="51" spans="1:6" ht="15" customHeight="1">
      <c r="A51" s="16"/>
      <c r="B51" s="16"/>
      <c r="C51" s="4"/>
      <c r="D51" s="92"/>
      <c r="E51" s="54">
        <v>1</v>
      </c>
      <c r="F51" s="4"/>
    </row>
    <row r="52" spans="1:6">
      <c r="A52" s="16"/>
      <c r="B52" s="16"/>
      <c r="C52" s="16"/>
      <c r="D52" s="16"/>
      <c r="E52" s="55">
        <f>IF(E39="","",SUM(E39:E51))</f>
        <v>12.6</v>
      </c>
      <c r="F52" s="55" t="str">
        <f>IF(F39="","",SUM(F39:F51))</f>
        <v/>
      </c>
    </row>
  </sheetData>
  <mergeCells count="26">
    <mergeCell ref="J13:L14"/>
    <mergeCell ref="A1:L1"/>
    <mergeCell ref="A10:L10"/>
    <mergeCell ref="A36:L36"/>
    <mergeCell ref="A13:A15"/>
    <mergeCell ref="B13:B15"/>
    <mergeCell ref="C13:C15"/>
    <mergeCell ref="D13:D15"/>
    <mergeCell ref="E13:E15"/>
    <mergeCell ref="A3:A7"/>
    <mergeCell ref="C4:D4"/>
    <mergeCell ref="F13:F15"/>
    <mergeCell ref="G13:G15"/>
    <mergeCell ref="H13:I14"/>
    <mergeCell ref="A16:A20"/>
    <mergeCell ref="J16:J33"/>
    <mergeCell ref="K16:K33"/>
    <mergeCell ref="L16:L33"/>
    <mergeCell ref="A21:A22"/>
    <mergeCell ref="D44:D47"/>
    <mergeCell ref="D48:D51"/>
    <mergeCell ref="A24:A26"/>
    <mergeCell ref="A28:A31"/>
    <mergeCell ref="A32:A33"/>
    <mergeCell ref="D39:D40"/>
    <mergeCell ref="D41:D43"/>
  </mergeCells>
  <conditionalFormatting sqref="L16:L33">
    <cfRule type="colorScale" priority="41">
      <colorScale>
        <cfvo type="num" val="0"/>
        <cfvo type="num" val="0"/>
        <color rgb="FFFF5B5B"/>
        <color rgb="FF92D050"/>
      </colorScale>
    </cfRule>
  </conditionalFormatting>
  <conditionalFormatting sqref="C16:C28">
    <cfRule type="colorScale" priority="40">
      <colorScale>
        <cfvo type="num" val="1"/>
        <cfvo type="num" val="4"/>
        <cfvo type="num" val="8"/>
        <color theme="9" tint="-0.249977111117893"/>
        <color rgb="FFFFEB84"/>
        <color rgb="FFFFFFFF"/>
      </colorScale>
    </cfRule>
  </conditionalFormatting>
  <dataValidations count="1">
    <dataValidation type="list" allowBlank="1" showInputMessage="1" showErrorMessage="1" sqref="C16:C33">
      <formula1>PRIO</formula1>
    </dataValidation>
  </dataValidations>
  <pageMargins left="0.7" right="0.7" top="0.75" bottom="0.75" header="0.3" footer="0.3"/>
  <pageSetup paperSize="9" orientation="portrait" horizontalDpi="300" verticalDpi="300" r:id="rId1"/>
  <legacy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52"/>
  <sheetViews>
    <sheetView zoomScale="90" zoomScaleNormal="90" workbookViewId="0">
      <pane xSplit="12" ySplit="15" topLeftCell="M16" activePane="bottomRight" state="frozen"/>
      <selection activeCell="J16" sqref="J16:J33"/>
      <selection pane="topRight" activeCell="J16" sqref="J16:J33"/>
      <selection pane="bottomLeft" activeCell="J16" sqref="J16:J33"/>
      <selection pane="bottomRight" activeCell="J16" sqref="J16:J33"/>
    </sheetView>
  </sheetViews>
  <sheetFormatPr baseColWidth="10" defaultRowHeight="12.75"/>
  <cols>
    <col min="1" max="1" width="16.5703125" style="5" customWidth="1"/>
    <col min="2" max="2" width="30.42578125" style="5" customWidth="1"/>
    <col min="3" max="3" width="9.85546875" style="5" customWidth="1"/>
    <col min="4" max="6" width="11.42578125" style="5"/>
    <col min="7" max="7" width="17.7109375" style="5" customWidth="1"/>
    <col min="8" max="11" width="11.42578125" style="5"/>
    <col min="12" max="12" width="16.140625" style="5" customWidth="1"/>
    <col min="13" max="16384" width="11.42578125" style="5"/>
  </cols>
  <sheetData>
    <row r="1" spans="1:12" ht="23.25" customHeight="1">
      <c r="A1" s="98" t="s">
        <v>26</v>
      </c>
      <c r="B1" s="98"/>
      <c r="C1" s="98"/>
      <c r="D1" s="98"/>
      <c r="E1" s="98"/>
      <c r="F1" s="98"/>
      <c r="G1" s="98"/>
      <c r="H1" s="98"/>
      <c r="I1" s="98"/>
      <c r="J1" s="98"/>
      <c r="K1" s="98"/>
      <c r="L1" s="98"/>
    </row>
    <row r="3" spans="1:12" ht="15" customHeight="1">
      <c r="A3" s="106" t="s">
        <v>18</v>
      </c>
      <c r="B3" s="39" t="s">
        <v>19</v>
      </c>
      <c r="E3" s="23" t="s">
        <v>17</v>
      </c>
      <c r="F3" s="24"/>
    </row>
    <row r="4" spans="1:12" ht="15" customHeight="1">
      <c r="A4" s="107"/>
      <c r="B4" s="50" t="s">
        <v>21</v>
      </c>
      <c r="C4" s="94"/>
      <c r="D4" s="94"/>
    </row>
    <row r="5" spans="1:12" ht="15" customHeight="1">
      <c r="A5" s="107"/>
      <c r="B5" s="40" t="s">
        <v>22</v>
      </c>
      <c r="C5" s="37"/>
      <c r="D5" s="38"/>
    </row>
    <row r="6" spans="1:12" ht="15" customHeight="1">
      <c r="A6" s="107"/>
      <c r="B6" s="41" t="s">
        <v>23</v>
      </c>
      <c r="C6" s="37"/>
      <c r="D6" s="38"/>
    </row>
    <row r="7" spans="1:12" ht="15" customHeight="1">
      <c r="A7" s="108"/>
      <c r="B7" s="42" t="s">
        <v>20</v>
      </c>
      <c r="C7" s="23"/>
      <c r="D7" s="36"/>
    </row>
    <row r="8" spans="1:12" ht="15" customHeight="1">
      <c r="C8" s="23"/>
      <c r="D8" s="36"/>
    </row>
    <row r="10" spans="1:12" ht="23.1" customHeight="1">
      <c r="A10" s="99" t="s">
        <v>13</v>
      </c>
      <c r="B10" s="99"/>
      <c r="C10" s="99"/>
      <c r="D10" s="99"/>
      <c r="E10" s="99"/>
      <c r="F10" s="99"/>
      <c r="G10" s="99"/>
      <c r="H10" s="99"/>
      <c r="I10" s="99"/>
      <c r="J10" s="99"/>
      <c r="K10" s="99"/>
      <c r="L10" s="99"/>
    </row>
    <row r="12" spans="1:12" ht="13.5" customHeight="1" thickBot="1"/>
    <row r="13" spans="1:12" ht="30" customHeight="1">
      <c r="A13" s="59" t="s">
        <v>0</v>
      </c>
      <c r="B13" s="56" t="s">
        <v>1</v>
      </c>
      <c r="C13" s="95" t="s">
        <v>2</v>
      </c>
      <c r="D13" s="75" t="s">
        <v>4</v>
      </c>
      <c r="E13" s="72" t="s">
        <v>5</v>
      </c>
      <c r="F13" s="69" t="s">
        <v>6</v>
      </c>
      <c r="G13" s="66" t="s">
        <v>15</v>
      </c>
      <c r="H13" s="62" t="s">
        <v>8</v>
      </c>
      <c r="I13" s="63"/>
      <c r="J13" s="62" t="s">
        <v>9</v>
      </c>
      <c r="K13" s="87"/>
      <c r="L13" s="88"/>
    </row>
    <row r="14" spans="1:12">
      <c r="A14" s="60"/>
      <c r="B14" s="57"/>
      <c r="C14" s="96"/>
      <c r="D14" s="76"/>
      <c r="E14" s="73"/>
      <c r="F14" s="70"/>
      <c r="G14" s="67"/>
      <c r="H14" s="64"/>
      <c r="I14" s="65"/>
      <c r="J14" s="64"/>
      <c r="K14" s="89"/>
      <c r="L14" s="90"/>
    </row>
    <row r="15" spans="1:12" ht="39" thickBot="1">
      <c r="A15" s="61"/>
      <c r="B15" s="58"/>
      <c r="C15" s="97"/>
      <c r="D15" s="77"/>
      <c r="E15" s="74"/>
      <c r="F15" s="71"/>
      <c r="G15" s="68"/>
      <c r="H15" s="8" t="s">
        <v>16</v>
      </c>
      <c r="I15" s="10" t="s">
        <v>7</v>
      </c>
      <c r="J15" s="8" t="s">
        <v>24</v>
      </c>
      <c r="K15" s="7" t="s">
        <v>10</v>
      </c>
      <c r="L15" s="9" t="s">
        <v>25</v>
      </c>
    </row>
    <row r="16" spans="1:12" ht="25.5" customHeight="1">
      <c r="A16" s="100"/>
      <c r="B16" s="52"/>
      <c r="C16" s="12">
        <v>2</v>
      </c>
      <c r="D16" s="11"/>
      <c r="E16" s="3"/>
      <c r="F16" s="13" t="str">
        <f>IF(D16="","",D16+E16)</f>
        <v/>
      </c>
      <c r="G16" s="14">
        <v>10</v>
      </c>
      <c r="H16" s="21" t="str">
        <f>IF(D16="","",(F16*G16)/60)</f>
        <v/>
      </c>
      <c r="I16" s="17" t="str">
        <f>IF(D16="","",H16/7)</f>
        <v/>
      </c>
      <c r="J16" s="78" t="str">
        <f>IF(F39="","",K16*7)</f>
        <v/>
      </c>
      <c r="K16" s="81" t="str">
        <f>IF(F39="","",SUM(F39:F51))</f>
        <v/>
      </c>
      <c r="L16" s="84" t="str">
        <f>IF(F39="","",K16-I34)</f>
        <v/>
      </c>
    </row>
    <row r="17" spans="1:12" ht="25.5" customHeight="1">
      <c r="A17" s="101"/>
      <c r="B17" s="49"/>
      <c r="C17" s="15">
        <v>8</v>
      </c>
      <c r="D17" s="6"/>
      <c r="E17" s="4"/>
      <c r="F17" s="13" t="str">
        <f t="shared" ref="F17:F33" si="0">IF(D17="","",D17+E17)</f>
        <v/>
      </c>
      <c r="G17" s="14">
        <v>1</v>
      </c>
      <c r="H17" s="21" t="str">
        <f t="shared" ref="H17:H33" si="1">IF(D17="","",(F17*G17)/60)</f>
        <v/>
      </c>
      <c r="I17" s="17" t="str">
        <f t="shared" ref="I17:I33" si="2">IF(D17="","",H17/7)</f>
        <v/>
      </c>
      <c r="J17" s="79"/>
      <c r="K17" s="82"/>
      <c r="L17" s="85"/>
    </row>
    <row r="18" spans="1:12" ht="25.5" customHeight="1">
      <c r="A18" s="101"/>
      <c r="B18" s="53"/>
      <c r="C18" s="15">
        <v>6</v>
      </c>
      <c r="D18" s="6"/>
      <c r="E18" s="4"/>
      <c r="F18" s="13" t="str">
        <f t="shared" si="0"/>
        <v/>
      </c>
      <c r="G18" s="14">
        <v>4</v>
      </c>
      <c r="H18" s="21" t="str">
        <f t="shared" si="1"/>
        <v/>
      </c>
      <c r="I18" s="17" t="str">
        <f t="shared" si="2"/>
        <v/>
      </c>
      <c r="J18" s="79"/>
      <c r="K18" s="82"/>
      <c r="L18" s="85"/>
    </row>
    <row r="19" spans="1:12" ht="25.5" customHeight="1">
      <c r="A19" s="101"/>
      <c r="B19" s="49"/>
      <c r="C19" s="15">
        <v>7</v>
      </c>
      <c r="D19" s="6"/>
      <c r="E19" s="4"/>
      <c r="F19" s="13" t="str">
        <f t="shared" si="0"/>
        <v/>
      </c>
      <c r="G19" s="14">
        <v>5</v>
      </c>
      <c r="H19" s="21" t="str">
        <f t="shared" si="1"/>
        <v/>
      </c>
      <c r="I19" s="17" t="str">
        <f t="shared" si="2"/>
        <v/>
      </c>
      <c r="J19" s="79"/>
      <c r="K19" s="82"/>
      <c r="L19" s="85"/>
    </row>
    <row r="20" spans="1:12" ht="25.5" customHeight="1">
      <c r="A20" s="102"/>
      <c r="B20" s="49"/>
      <c r="C20" s="15">
        <v>5</v>
      </c>
      <c r="D20" s="6"/>
      <c r="E20" s="4"/>
      <c r="F20" s="13" t="str">
        <f t="shared" si="0"/>
        <v/>
      </c>
      <c r="G20" s="14">
        <v>7</v>
      </c>
      <c r="H20" s="21" t="str">
        <f t="shared" si="1"/>
        <v/>
      </c>
      <c r="I20" s="17" t="str">
        <f t="shared" si="2"/>
        <v/>
      </c>
      <c r="J20" s="79"/>
      <c r="K20" s="82"/>
      <c r="L20" s="85"/>
    </row>
    <row r="21" spans="1:12">
      <c r="A21" s="103"/>
      <c r="B21" s="43"/>
      <c r="C21" s="15">
        <v>2</v>
      </c>
      <c r="D21" s="6"/>
      <c r="E21" s="4"/>
      <c r="F21" s="13" t="str">
        <f t="shared" si="0"/>
        <v/>
      </c>
      <c r="G21" s="14">
        <v>40</v>
      </c>
      <c r="H21" s="21" t="str">
        <f t="shared" si="1"/>
        <v/>
      </c>
      <c r="I21" s="17" t="str">
        <f t="shared" si="2"/>
        <v/>
      </c>
      <c r="J21" s="79"/>
      <c r="K21" s="82"/>
      <c r="L21" s="85"/>
    </row>
    <row r="22" spans="1:12" ht="25.5" customHeight="1">
      <c r="A22" s="102"/>
      <c r="B22" s="43"/>
      <c r="C22" s="15">
        <v>2</v>
      </c>
      <c r="D22" s="6"/>
      <c r="E22" s="4"/>
      <c r="F22" s="13" t="str">
        <f t="shared" si="0"/>
        <v/>
      </c>
      <c r="G22" s="14">
        <v>10</v>
      </c>
      <c r="H22" s="21" t="str">
        <f t="shared" si="1"/>
        <v/>
      </c>
      <c r="I22" s="17" t="str">
        <f t="shared" si="2"/>
        <v/>
      </c>
      <c r="J22" s="79"/>
      <c r="K22" s="82"/>
      <c r="L22" s="85"/>
    </row>
    <row r="23" spans="1:12" ht="25.5" customHeight="1">
      <c r="A23" s="45"/>
      <c r="B23" s="51"/>
      <c r="C23" s="15">
        <v>4</v>
      </c>
      <c r="D23" s="6"/>
      <c r="E23" s="4"/>
      <c r="F23" s="13" t="str">
        <f t="shared" si="0"/>
        <v/>
      </c>
      <c r="G23" s="14">
        <v>10</v>
      </c>
      <c r="H23" s="21" t="str">
        <f t="shared" si="1"/>
        <v/>
      </c>
      <c r="I23" s="17" t="str">
        <f t="shared" si="2"/>
        <v/>
      </c>
      <c r="J23" s="79"/>
      <c r="K23" s="82"/>
      <c r="L23" s="85"/>
    </row>
    <row r="24" spans="1:12" ht="25.5" customHeight="1">
      <c r="A24" s="103"/>
      <c r="B24" s="48"/>
      <c r="C24" s="15">
        <v>3</v>
      </c>
      <c r="D24" s="6"/>
      <c r="E24" s="4"/>
      <c r="F24" s="13" t="str">
        <f t="shared" si="0"/>
        <v/>
      </c>
      <c r="G24" s="14">
        <v>15</v>
      </c>
      <c r="H24" s="21" t="str">
        <f t="shared" si="1"/>
        <v/>
      </c>
      <c r="I24" s="17" t="str">
        <f t="shared" si="2"/>
        <v/>
      </c>
      <c r="J24" s="79"/>
      <c r="K24" s="82"/>
      <c r="L24" s="85"/>
    </row>
    <row r="25" spans="1:12" ht="25.5" customHeight="1">
      <c r="A25" s="101"/>
      <c r="B25" s="48"/>
      <c r="C25" s="15">
        <v>3</v>
      </c>
      <c r="D25" s="6"/>
      <c r="E25" s="4"/>
      <c r="F25" s="13" t="str">
        <f t="shared" si="0"/>
        <v/>
      </c>
      <c r="G25" s="14">
        <v>20</v>
      </c>
      <c r="H25" s="21" t="str">
        <f t="shared" si="1"/>
        <v/>
      </c>
      <c r="I25" s="17" t="str">
        <f t="shared" si="2"/>
        <v/>
      </c>
      <c r="J25" s="79"/>
      <c r="K25" s="82"/>
      <c r="L25" s="85"/>
    </row>
    <row r="26" spans="1:12" ht="25.5" customHeight="1">
      <c r="A26" s="102"/>
      <c r="B26" s="48"/>
      <c r="C26" s="15">
        <v>3</v>
      </c>
      <c r="D26" s="6"/>
      <c r="E26" s="4"/>
      <c r="F26" s="13" t="str">
        <f t="shared" si="0"/>
        <v/>
      </c>
      <c r="G26" s="14">
        <v>10</v>
      </c>
      <c r="H26" s="21" t="str">
        <f t="shared" si="1"/>
        <v/>
      </c>
      <c r="I26" s="17" t="str">
        <f t="shared" si="2"/>
        <v/>
      </c>
      <c r="J26" s="79"/>
      <c r="K26" s="82"/>
      <c r="L26" s="85"/>
    </row>
    <row r="27" spans="1:12">
      <c r="A27" s="45"/>
      <c r="B27" s="44"/>
      <c r="C27" s="15">
        <v>1</v>
      </c>
      <c r="D27" s="6"/>
      <c r="E27" s="4"/>
      <c r="F27" s="13" t="str">
        <f t="shared" si="0"/>
        <v/>
      </c>
      <c r="G27" s="14">
        <v>10</v>
      </c>
      <c r="H27" s="21" t="str">
        <f t="shared" si="1"/>
        <v/>
      </c>
      <c r="I27" s="17" t="str">
        <f t="shared" si="2"/>
        <v/>
      </c>
      <c r="J27" s="79"/>
      <c r="K27" s="82"/>
      <c r="L27" s="85"/>
    </row>
    <row r="28" spans="1:12" ht="25.5" customHeight="1">
      <c r="A28" s="103"/>
      <c r="B28" s="51"/>
      <c r="C28" s="15">
        <v>3</v>
      </c>
      <c r="D28" s="6"/>
      <c r="E28" s="4"/>
      <c r="F28" s="13" t="str">
        <f t="shared" si="0"/>
        <v/>
      </c>
      <c r="G28" s="14">
        <v>30</v>
      </c>
      <c r="H28" s="21" t="str">
        <f t="shared" si="1"/>
        <v/>
      </c>
      <c r="I28" s="17" t="str">
        <f t="shared" si="2"/>
        <v/>
      </c>
      <c r="J28" s="79"/>
      <c r="K28" s="82"/>
      <c r="L28" s="85"/>
    </row>
    <row r="29" spans="1:12">
      <c r="A29" s="101"/>
      <c r="B29" s="46"/>
      <c r="C29" s="25">
        <v>9</v>
      </c>
      <c r="D29" s="26"/>
      <c r="E29" s="27"/>
      <c r="F29" s="28" t="str">
        <f t="shared" si="0"/>
        <v/>
      </c>
      <c r="G29" s="29"/>
      <c r="H29" s="30" t="str">
        <f t="shared" si="1"/>
        <v/>
      </c>
      <c r="I29" s="31" t="str">
        <f t="shared" si="2"/>
        <v/>
      </c>
      <c r="J29" s="79"/>
      <c r="K29" s="82"/>
      <c r="L29" s="85"/>
    </row>
    <row r="30" spans="1:12" ht="25.5" customHeight="1">
      <c r="A30" s="101"/>
      <c r="B30" s="46"/>
      <c r="C30" s="25">
        <v>9</v>
      </c>
      <c r="D30" s="26"/>
      <c r="E30" s="27"/>
      <c r="F30" s="28" t="str">
        <f t="shared" si="0"/>
        <v/>
      </c>
      <c r="G30" s="29"/>
      <c r="H30" s="30" t="str">
        <f t="shared" si="1"/>
        <v/>
      </c>
      <c r="I30" s="31" t="str">
        <f t="shared" si="2"/>
        <v/>
      </c>
      <c r="J30" s="79"/>
      <c r="K30" s="82"/>
      <c r="L30" s="85"/>
    </row>
    <row r="31" spans="1:12" ht="25.5" customHeight="1">
      <c r="A31" s="102"/>
      <c r="B31" s="46"/>
      <c r="C31" s="25">
        <v>9</v>
      </c>
      <c r="D31" s="26"/>
      <c r="E31" s="27"/>
      <c r="F31" s="28" t="str">
        <f t="shared" si="0"/>
        <v/>
      </c>
      <c r="G31" s="29"/>
      <c r="H31" s="30" t="str">
        <f t="shared" si="1"/>
        <v/>
      </c>
      <c r="I31" s="31" t="str">
        <f t="shared" si="2"/>
        <v/>
      </c>
      <c r="J31" s="79"/>
      <c r="K31" s="82"/>
      <c r="L31" s="85"/>
    </row>
    <row r="32" spans="1:12" ht="25.5" customHeight="1">
      <c r="A32" s="104"/>
      <c r="B32" s="46"/>
      <c r="C32" s="25">
        <v>9</v>
      </c>
      <c r="D32" s="26"/>
      <c r="E32" s="27"/>
      <c r="F32" s="28" t="str">
        <f t="shared" si="0"/>
        <v/>
      </c>
      <c r="G32" s="29"/>
      <c r="H32" s="30" t="str">
        <f t="shared" si="1"/>
        <v/>
      </c>
      <c r="I32" s="31" t="str">
        <f t="shared" si="2"/>
        <v/>
      </c>
      <c r="J32" s="79"/>
      <c r="K32" s="82"/>
      <c r="L32" s="85"/>
    </row>
    <row r="33" spans="1:12" ht="25.5" customHeight="1" thickBot="1">
      <c r="A33" s="105"/>
      <c r="B33" s="47"/>
      <c r="C33" s="33">
        <v>9</v>
      </c>
      <c r="D33" s="34"/>
      <c r="E33" s="35"/>
      <c r="F33" s="35" t="str">
        <f t="shared" si="0"/>
        <v/>
      </c>
      <c r="G33" s="32"/>
      <c r="H33" s="30" t="str">
        <f t="shared" si="1"/>
        <v/>
      </c>
      <c r="I33" s="31" t="str">
        <f t="shared" si="2"/>
        <v/>
      </c>
      <c r="J33" s="80"/>
      <c r="K33" s="83"/>
      <c r="L33" s="86"/>
    </row>
    <row r="34" spans="1:12" ht="13.5" thickBot="1">
      <c r="H34" s="19" t="str">
        <f>IF(H16="","",SUM(H16:H33))</f>
        <v/>
      </c>
      <c r="I34" s="20" t="str">
        <f>IF(I16="","",SUM(I16:I33))</f>
        <v/>
      </c>
      <c r="J34" s="16"/>
      <c r="K34" s="16"/>
      <c r="L34" s="16"/>
    </row>
    <row r="36" spans="1:12" ht="23.1" customHeight="1">
      <c r="A36" s="99" t="s">
        <v>14</v>
      </c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</row>
    <row r="38" spans="1:12" ht="38.25">
      <c r="A38" s="16"/>
      <c r="B38" s="16"/>
      <c r="C38" s="16"/>
      <c r="D38" s="22"/>
      <c r="E38" s="22" t="s">
        <v>11</v>
      </c>
      <c r="F38" s="22" t="s">
        <v>12</v>
      </c>
    </row>
    <row r="39" spans="1:12" ht="15" customHeight="1">
      <c r="A39" s="16"/>
      <c r="B39" s="16"/>
      <c r="C39" s="4"/>
      <c r="D39" s="91">
        <v>110</v>
      </c>
      <c r="E39" s="54">
        <v>1</v>
      </c>
      <c r="F39" s="4"/>
    </row>
    <row r="40" spans="1:12" ht="15" customHeight="1">
      <c r="A40" s="16"/>
      <c r="B40" s="16"/>
      <c r="C40" s="4"/>
      <c r="D40" s="92"/>
      <c r="E40" s="54">
        <v>1</v>
      </c>
      <c r="F40" s="4"/>
    </row>
    <row r="41" spans="1:12" ht="15" customHeight="1">
      <c r="A41" s="16"/>
      <c r="B41" s="16"/>
      <c r="C41" s="4"/>
      <c r="D41" s="91">
        <v>120</v>
      </c>
      <c r="E41" s="54">
        <v>1</v>
      </c>
      <c r="F41" s="4"/>
    </row>
    <row r="42" spans="1:12" ht="15" customHeight="1">
      <c r="A42" s="16"/>
      <c r="B42" s="16"/>
      <c r="C42" s="4"/>
      <c r="D42" s="93"/>
      <c r="E42" s="54">
        <v>1</v>
      </c>
      <c r="F42" s="4"/>
    </row>
    <row r="43" spans="1:12" ht="15" customHeight="1">
      <c r="A43" s="16"/>
      <c r="B43" s="16"/>
      <c r="C43" s="4"/>
      <c r="D43" s="92"/>
      <c r="E43" s="54">
        <v>1</v>
      </c>
      <c r="F43" s="4"/>
    </row>
    <row r="44" spans="1:12" ht="15" customHeight="1">
      <c r="A44" s="16"/>
      <c r="B44" s="16"/>
      <c r="C44" s="4"/>
      <c r="D44" s="91">
        <v>130</v>
      </c>
      <c r="E44" s="54">
        <v>1</v>
      </c>
      <c r="F44" s="4"/>
    </row>
    <row r="45" spans="1:12" ht="15" customHeight="1">
      <c r="A45" s="16"/>
      <c r="B45" s="16"/>
      <c r="C45" s="4"/>
      <c r="D45" s="93"/>
      <c r="E45" s="54">
        <v>1</v>
      </c>
      <c r="F45" s="4"/>
    </row>
    <row r="46" spans="1:12" ht="15" customHeight="1">
      <c r="A46" s="16"/>
      <c r="B46" s="16"/>
      <c r="C46" s="4"/>
      <c r="D46" s="93"/>
      <c r="E46" s="54">
        <v>0.8</v>
      </c>
      <c r="F46" s="4"/>
    </row>
    <row r="47" spans="1:12" ht="15" customHeight="1">
      <c r="A47" s="16"/>
      <c r="B47" s="16"/>
      <c r="C47" s="4"/>
      <c r="D47" s="92"/>
      <c r="E47" s="54">
        <v>0.8</v>
      </c>
      <c r="F47" s="4"/>
    </row>
    <row r="48" spans="1:12" ht="15" customHeight="1">
      <c r="A48" s="16"/>
      <c r="B48" s="16"/>
      <c r="C48" s="4"/>
      <c r="D48" s="91">
        <v>140</v>
      </c>
      <c r="E48" s="54">
        <v>1</v>
      </c>
      <c r="F48" s="4"/>
    </row>
    <row r="49" spans="1:6" ht="15" customHeight="1">
      <c r="A49" s="16"/>
      <c r="B49" s="16"/>
      <c r="C49" s="4"/>
      <c r="D49" s="93"/>
      <c r="E49" s="54">
        <v>1</v>
      </c>
      <c r="F49" s="4"/>
    </row>
    <row r="50" spans="1:6" ht="15" customHeight="1">
      <c r="A50" s="16"/>
      <c r="B50" s="16"/>
      <c r="C50" s="4"/>
      <c r="D50" s="93"/>
      <c r="E50" s="54">
        <v>1</v>
      </c>
      <c r="F50" s="4"/>
    </row>
    <row r="51" spans="1:6" ht="15" customHeight="1">
      <c r="A51" s="16"/>
      <c r="B51" s="16"/>
      <c r="C51" s="4"/>
      <c r="D51" s="92"/>
      <c r="E51" s="54">
        <v>1</v>
      </c>
      <c r="F51" s="4"/>
    </row>
    <row r="52" spans="1:6">
      <c r="A52" s="16"/>
      <c r="B52" s="16"/>
      <c r="C52" s="16"/>
      <c r="D52" s="16"/>
      <c r="E52" s="55">
        <f>IF(E39="","",SUM(E39:E51))</f>
        <v>12.6</v>
      </c>
      <c r="F52" s="55" t="str">
        <f>IF(F39="","",SUM(F39:F51))</f>
        <v/>
      </c>
    </row>
  </sheetData>
  <mergeCells count="26">
    <mergeCell ref="J13:L14"/>
    <mergeCell ref="A1:L1"/>
    <mergeCell ref="A10:L10"/>
    <mergeCell ref="A36:L36"/>
    <mergeCell ref="A13:A15"/>
    <mergeCell ref="B13:B15"/>
    <mergeCell ref="C13:C15"/>
    <mergeCell ref="D13:D15"/>
    <mergeCell ref="E13:E15"/>
    <mergeCell ref="A3:A7"/>
    <mergeCell ref="C4:D4"/>
    <mergeCell ref="F13:F15"/>
    <mergeCell ref="G13:G15"/>
    <mergeCell ref="H13:I14"/>
    <mergeCell ref="A16:A20"/>
    <mergeCell ref="J16:J33"/>
    <mergeCell ref="K16:K33"/>
    <mergeCell ref="L16:L33"/>
    <mergeCell ref="A21:A22"/>
    <mergeCell ref="D44:D47"/>
    <mergeCell ref="D48:D51"/>
    <mergeCell ref="A24:A26"/>
    <mergeCell ref="A28:A31"/>
    <mergeCell ref="A32:A33"/>
    <mergeCell ref="D39:D40"/>
    <mergeCell ref="D41:D43"/>
  </mergeCells>
  <conditionalFormatting sqref="L16:L33">
    <cfRule type="colorScale" priority="41">
      <colorScale>
        <cfvo type="num" val="0"/>
        <cfvo type="num" val="0"/>
        <color rgb="FFFF5B5B"/>
        <color rgb="FF92D050"/>
      </colorScale>
    </cfRule>
  </conditionalFormatting>
  <conditionalFormatting sqref="C16:C28">
    <cfRule type="colorScale" priority="40">
      <colorScale>
        <cfvo type="num" val="1"/>
        <cfvo type="num" val="4"/>
        <cfvo type="num" val="8"/>
        <color theme="9" tint="-0.249977111117893"/>
        <color rgb="FFFFEB84"/>
        <color rgb="FFFFFFFF"/>
      </colorScale>
    </cfRule>
  </conditionalFormatting>
  <dataValidations count="1">
    <dataValidation type="list" allowBlank="1" showInputMessage="1" showErrorMessage="1" sqref="C16:C33">
      <formula1>PRIO</formula1>
    </dataValidation>
  </dataValidations>
  <pageMargins left="0.7" right="0.7" top="0.75" bottom="0.75" header="0.3" footer="0.3"/>
  <pageSetup paperSize="9" orientation="portrait" horizontalDpi="300" verticalDpi="300" r:id="rId1"/>
  <legacy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52"/>
  <sheetViews>
    <sheetView zoomScale="90" zoomScaleNormal="90" workbookViewId="0">
      <pane xSplit="12" ySplit="15" topLeftCell="M16" activePane="bottomRight" state="frozen"/>
      <selection activeCell="J16" sqref="J16:J33"/>
      <selection pane="topRight" activeCell="J16" sqref="J16:J33"/>
      <selection pane="bottomLeft" activeCell="J16" sqref="J16:J33"/>
      <selection pane="bottomRight" activeCell="J16" sqref="J16:J33"/>
    </sheetView>
  </sheetViews>
  <sheetFormatPr baseColWidth="10" defaultRowHeight="12.75"/>
  <cols>
    <col min="1" max="1" width="16.5703125" style="5" customWidth="1"/>
    <col min="2" max="2" width="30.42578125" style="5" customWidth="1"/>
    <col min="3" max="3" width="9.85546875" style="5" customWidth="1"/>
    <col min="4" max="6" width="11.42578125" style="5"/>
    <col min="7" max="7" width="17.7109375" style="5" customWidth="1"/>
    <col min="8" max="11" width="11.42578125" style="5"/>
    <col min="12" max="12" width="16.140625" style="5" customWidth="1"/>
    <col min="13" max="16384" width="11.42578125" style="5"/>
  </cols>
  <sheetData>
    <row r="1" spans="1:12" ht="23.25" customHeight="1">
      <c r="A1" s="98" t="s">
        <v>26</v>
      </c>
      <c r="B1" s="98"/>
      <c r="C1" s="98"/>
      <c r="D1" s="98"/>
      <c r="E1" s="98"/>
      <c r="F1" s="98"/>
      <c r="G1" s="98"/>
      <c r="H1" s="98"/>
      <c r="I1" s="98"/>
      <c r="J1" s="98"/>
      <c r="K1" s="98"/>
      <c r="L1" s="98"/>
    </row>
    <row r="3" spans="1:12" ht="15" customHeight="1">
      <c r="A3" s="106" t="s">
        <v>18</v>
      </c>
      <c r="B3" s="39" t="s">
        <v>19</v>
      </c>
      <c r="E3" s="23" t="s">
        <v>17</v>
      </c>
      <c r="F3" s="24"/>
    </row>
    <row r="4" spans="1:12" ht="15" customHeight="1">
      <c r="A4" s="107"/>
      <c r="B4" s="50" t="s">
        <v>21</v>
      </c>
      <c r="C4" s="94"/>
      <c r="D4" s="94"/>
    </row>
    <row r="5" spans="1:12" ht="15" customHeight="1">
      <c r="A5" s="107"/>
      <c r="B5" s="40" t="s">
        <v>22</v>
      </c>
      <c r="C5" s="37"/>
      <c r="D5" s="38"/>
    </row>
    <row r="6" spans="1:12" ht="15" customHeight="1">
      <c r="A6" s="107"/>
      <c r="B6" s="41" t="s">
        <v>23</v>
      </c>
      <c r="C6" s="37"/>
      <c r="D6" s="38"/>
    </row>
    <row r="7" spans="1:12" ht="15" customHeight="1">
      <c r="A7" s="108"/>
      <c r="B7" s="42" t="s">
        <v>20</v>
      </c>
      <c r="C7" s="23"/>
      <c r="D7" s="36"/>
    </row>
    <row r="8" spans="1:12" ht="15" customHeight="1">
      <c r="C8" s="23"/>
      <c r="D8" s="36"/>
    </row>
    <row r="10" spans="1:12" ht="23.1" customHeight="1">
      <c r="A10" s="99" t="s">
        <v>13</v>
      </c>
      <c r="B10" s="99"/>
      <c r="C10" s="99"/>
      <c r="D10" s="99"/>
      <c r="E10" s="99"/>
      <c r="F10" s="99"/>
      <c r="G10" s="99"/>
      <c r="H10" s="99"/>
      <c r="I10" s="99"/>
      <c r="J10" s="99"/>
      <c r="K10" s="99"/>
      <c r="L10" s="99"/>
    </row>
    <row r="12" spans="1:12" ht="13.5" customHeight="1" thickBot="1"/>
    <row r="13" spans="1:12" ht="30" customHeight="1">
      <c r="A13" s="59" t="s">
        <v>0</v>
      </c>
      <c r="B13" s="56" t="s">
        <v>1</v>
      </c>
      <c r="C13" s="95" t="s">
        <v>2</v>
      </c>
      <c r="D13" s="75" t="s">
        <v>4</v>
      </c>
      <c r="E13" s="72" t="s">
        <v>5</v>
      </c>
      <c r="F13" s="69" t="s">
        <v>6</v>
      </c>
      <c r="G13" s="66" t="s">
        <v>15</v>
      </c>
      <c r="H13" s="62" t="s">
        <v>8</v>
      </c>
      <c r="I13" s="63"/>
      <c r="J13" s="62" t="s">
        <v>9</v>
      </c>
      <c r="K13" s="87"/>
      <c r="L13" s="88"/>
    </row>
    <row r="14" spans="1:12">
      <c r="A14" s="60"/>
      <c r="B14" s="57"/>
      <c r="C14" s="96"/>
      <c r="D14" s="76"/>
      <c r="E14" s="73"/>
      <c r="F14" s="70"/>
      <c r="G14" s="67"/>
      <c r="H14" s="64"/>
      <c r="I14" s="65"/>
      <c r="J14" s="64"/>
      <c r="K14" s="89"/>
      <c r="L14" s="90"/>
    </row>
    <row r="15" spans="1:12" ht="39" thickBot="1">
      <c r="A15" s="61"/>
      <c r="B15" s="58"/>
      <c r="C15" s="97"/>
      <c r="D15" s="77"/>
      <c r="E15" s="74"/>
      <c r="F15" s="71"/>
      <c r="G15" s="68"/>
      <c r="H15" s="8" t="s">
        <v>16</v>
      </c>
      <c r="I15" s="10" t="s">
        <v>7</v>
      </c>
      <c r="J15" s="8" t="s">
        <v>24</v>
      </c>
      <c r="K15" s="7" t="s">
        <v>10</v>
      </c>
      <c r="L15" s="9" t="s">
        <v>25</v>
      </c>
    </row>
    <row r="16" spans="1:12" ht="25.5" customHeight="1">
      <c r="A16" s="100"/>
      <c r="B16" s="52"/>
      <c r="C16" s="12">
        <v>2</v>
      </c>
      <c r="D16" s="11"/>
      <c r="E16" s="3"/>
      <c r="F16" s="13" t="str">
        <f>IF(D16="","",D16+E16)</f>
        <v/>
      </c>
      <c r="G16" s="14">
        <v>10</v>
      </c>
      <c r="H16" s="21" t="str">
        <f>IF(D16="","",(F16*G16)/60)</f>
        <v/>
      </c>
      <c r="I16" s="17" t="str">
        <f>IF(D16="","",H16/7)</f>
        <v/>
      </c>
      <c r="J16" s="78" t="str">
        <f>IF(F39="","",K16*7)</f>
        <v/>
      </c>
      <c r="K16" s="81" t="str">
        <f>IF(F39="","",SUM(F39:F51))</f>
        <v/>
      </c>
      <c r="L16" s="84" t="str">
        <f>IF(F39="","",K16-I34)</f>
        <v/>
      </c>
    </row>
    <row r="17" spans="1:12" ht="25.5" customHeight="1">
      <c r="A17" s="101"/>
      <c r="B17" s="49"/>
      <c r="C17" s="15">
        <v>8</v>
      </c>
      <c r="D17" s="6"/>
      <c r="E17" s="4"/>
      <c r="F17" s="13" t="str">
        <f t="shared" ref="F17:F33" si="0">IF(D17="","",D17+E17)</f>
        <v/>
      </c>
      <c r="G17" s="14">
        <v>1</v>
      </c>
      <c r="H17" s="21" t="str">
        <f t="shared" ref="H17:H33" si="1">IF(D17="","",(F17*G17)/60)</f>
        <v/>
      </c>
      <c r="I17" s="17" t="str">
        <f t="shared" ref="I17:I33" si="2">IF(D17="","",H17/7)</f>
        <v/>
      </c>
      <c r="J17" s="79"/>
      <c r="K17" s="82"/>
      <c r="L17" s="85"/>
    </row>
    <row r="18" spans="1:12" ht="25.5" customHeight="1">
      <c r="A18" s="101"/>
      <c r="B18" s="53"/>
      <c r="C18" s="15">
        <v>6</v>
      </c>
      <c r="D18" s="6"/>
      <c r="E18" s="4"/>
      <c r="F18" s="13" t="str">
        <f t="shared" si="0"/>
        <v/>
      </c>
      <c r="G18" s="14">
        <v>4</v>
      </c>
      <c r="H18" s="21" t="str">
        <f t="shared" si="1"/>
        <v/>
      </c>
      <c r="I18" s="17" t="str">
        <f t="shared" si="2"/>
        <v/>
      </c>
      <c r="J18" s="79"/>
      <c r="K18" s="82"/>
      <c r="L18" s="85"/>
    </row>
    <row r="19" spans="1:12" ht="25.5" customHeight="1">
      <c r="A19" s="101"/>
      <c r="B19" s="49"/>
      <c r="C19" s="15">
        <v>7</v>
      </c>
      <c r="D19" s="6"/>
      <c r="E19" s="4"/>
      <c r="F19" s="13" t="str">
        <f t="shared" si="0"/>
        <v/>
      </c>
      <c r="G19" s="14">
        <v>5</v>
      </c>
      <c r="H19" s="21" t="str">
        <f t="shared" si="1"/>
        <v/>
      </c>
      <c r="I19" s="17" t="str">
        <f t="shared" si="2"/>
        <v/>
      </c>
      <c r="J19" s="79"/>
      <c r="K19" s="82"/>
      <c r="L19" s="85"/>
    </row>
    <row r="20" spans="1:12" ht="25.5" customHeight="1">
      <c r="A20" s="102"/>
      <c r="B20" s="49"/>
      <c r="C20" s="15">
        <v>5</v>
      </c>
      <c r="D20" s="6"/>
      <c r="E20" s="4"/>
      <c r="F20" s="13" t="str">
        <f t="shared" si="0"/>
        <v/>
      </c>
      <c r="G20" s="14">
        <v>7</v>
      </c>
      <c r="H20" s="21" t="str">
        <f t="shared" si="1"/>
        <v/>
      </c>
      <c r="I20" s="17" t="str">
        <f t="shared" si="2"/>
        <v/>
      </c>
      <c r="J20" s="79"/>
      <c r="K20" s="82"/>
      <c r="L20" s="85"/>
    </row>
    <row r="21" spans="1:12">
      <c r="A21" s="103"/>
      <c r="B21" s="43"/>
      <c r="C21" s="15">
        <v>2</v>
      </c>
      <c r="D21" s="6"/>
      <c r="E21" s="4"/>
      <c r="F21" s="13" t="str">
        <f t="shared" si="0"/>
        <v/>
      </c>
      <c r="G21" s="14">
        <v>40</v>
      </c>
      <c r="H21" s="21" t="str">
        <f t="shared" si="1"/>
        <v/>
      </c>
      <c r="I21" s="17" t="str">
        <f t="shared" si="2"/>
        <v/>
      </c>
      <c r="J21" s="79"/>
      <c r="K21" s="82"/>
      <c r="L21" s="85"/>
    </row>
    <row r="22" spans="1:12" ht="25.5" customHeight="1">
      <c r="A22" s="102"/>
      <c r="B22" s="43"/>
      <c r="C22" s="15">
        <v>2</v>
      </c>
      <c r="D22" s="6"/>
      <c r="E22" s="4"/>
      <c r="F22" s="13" t="str">
        <f t="shared" si="0"/>
        <v/>
      </c>
      <c r="G22" s="14">
        <v>10</v>
      </c>
      <c r="H22" s="21" t="str">
        <f t="shared" si="1"/>
        <v/>
      </c>
      <c r="I22" s="17" t="str">
        <f t="shared" si="2"/>
        <v/>
      </c>
      <c r="J22" s="79"/>
      <c r="K22" s="82"/>
      <c r="L22" s="85"/>
    </row>
    <row r="23" spans="1:12" ht="25.5" customHeight="1">
      <c r="A23" s="45"/>
      <c r="B23" s="51"/>
      <c r="C23" s="15">
        <v>4</v>
      </c>
      <c r="D23" s="6"/>
      <c r="E23" s="4"/>
      <c r="F23" s="13" t="str">
        <f t="shared" si="0"/>
        <v/>
      </c>
      <c r="G23" s="14">
        <v>10</v>
      </c>
      <c r="H23" s="21" t="str">
        <f t="shared" si="1"/>
        <v/>
      </c>
      <c r="I23" s="17" t="str">
        <f t="shared" si="2"/>
        <v/>
      </c>
      <c r="J23" s="79"/>
      <c r="K23" s="82"/>
      <c r="L23" s="85"/>
    </row>
    <row r="24" spans="1:12" ht="25.5" customHeight="1">
      <c r="A24" s="103"/>
      <c r="B24" s="48"/>
      <c r="C24" s="15">
        <v>3</v>
      </c>
      <c r="D24" s="6"/>
      <c r="E24" s="4"/>
      <c r="F24" s="13" t="str">
        <f t="shared" si="0"/>
        <v/>
      </c>
      <c r="G24" s="14">
        <v>15</v>
      </c>
      <c r="H24" s="21" t="str">
        <f t="shared" si="1"/>
        <v/>
      </c>
      <c r="I24" s="17" t="str">
        <f t="shared" si="2"/>
        <v/>
      </c>
      <c r="J24" s="79"/>
      <c r="K24" s="82"/>
      <c r="L24" s="85"/>
    </row>
    <row r="25" spans="1:12" ht="25.5" customHeight="1">
      <c r="A25" s="101"/>
      <c r="B25" s="48"/>
      <c r="C25" s="15">
        <v>3</v>
      </c>
      <c r="D25" s="6"/>
      <c r="E25" s="4"/>
      <c r="F25" s="13" t="str">
        <f t="shared" si="0"/>
        <v/>
      </c>
      <c r="G25" s="14">
        <v>20</v>
      </c>
      <c r="H25" s="21" t="str">
        <f t="shared" si="1"/>
        <v/>
      </c>
      <c r="I25" s="17" t="str">
        <f t="shared" si="2"/>
        <v/>
      </c>
      <c r="J25" s="79"/>
      <c r="K25" s="82"/>
      <c r="L25" s="85"/>
    </row>
    <row r="26" spans="1:12" ht="25.5" customHeight="1">
      <c r="A26" s="102"/>
      <c r="B26" s="48"/>
      <c r="C26" s="15">
        <v>3</v>
      </c>
      <c r="D26" s="6"/>
      <c r="E26" s="4"/>
      <c r="F26" s="13" t="str">
        <f t="shared" si="0"/>
        <v/>
      </c>
      <c r="G26" s="14">
        <v>10</v>
      </c>
      <c r="H26" s="21" t="str">
        <f t="shared" si="1"/>
        <v/>
      </c>
      <c r="I26" s="17" t="str">
        <f t="shared" si="2"/>
        <v/>
      </c>
      <c r="J26" s="79"/>
      <c r="K26" s="82"/>
      <c r="L26" s="85"/>
    </row>
    <row r="27" spans="1:12">
      <c r="A27" s="45"/>
      <c r="B27" s="44"/>
      <c r="C27" s="15">
        <v>1</v>
      </c>
      <c r="D27" s="6"/>
      <c r="E27" s="4"/>
      <c r="F27" s="13" t="str">
        <f t="shared" si="0"/>
        <v/>
      </c>
      <c r="G27" s="14">
        <v>10</v>
      </c>
      <c r="H27" s="21" t="str">
        <f t="shared" si="1"/>
        <v/>
      </c>
      <c r="I27" s="17" t="str">
        <f t="shared" si="2"/>
        <v/>
      </c>
      <c r="J27" s="79"/>
      <c r="K27" s="82"/>
      <c r="L27" s="85"/>
    </row>
    <row r="28" spans="1:12" ht="25.5" customHeight="1">
      <c r="A28" s="103"/>
      <c r="B28" s="51"/>
      <c r="C28" s="15">
        <v>3</v>
      </c>
      <c r="D28" s="6"/>
      <c r="E28" s="4"/>
      <c r="F28" s="13" t="str">
        <f t="shared" si="0"/>
        <v/>
      </c>
      <c r="G28" s="14">
        <v>30</v>
      </c>
      <c r="H28" s="21" t="str">
        <f t="shared" si="1"/>
        <v/>
      </c>
      <c r="I28" s="17" t="str">
        <f t="shared" si="2"/>
        <v/>
      </c>
      <c r="J28" s="79"/>
      <c r="K28" s="82"/>
      <c r="L28" s="85"/>
    </row>
    <row r="29" spans="1:12">
      <c r="A29" s="101"/>
      <c r="B29" s="46"/>
      <c r="C29" s="25">
        <v>9</v>
      </c>
      <c r="D29" s="26"/>
      <c r="E29" s="27"/>
      <c r="F29" s="28" t="str">
        <f t="shared" si="0"/>
        <v/>
      </c>
      <c r="G29" s="29"/>
      <c r="H29" s="30" t="str">
        <f t="shared" si="1"/>
        <v/>
      </c>
      <c r="I29" s="31" t="str">
        <f t="shared" si="2"/>
        <v/>
      </c>
      <c r="J29" s="79"/>
      <c r="K29" s="82"/>
      <c r="L29" s="85"/>
    </row>
    <row r="30" spans="1:12" ht="25.5" customHeight="1">
      <c r="A30" s="101"/>
      <c r="B30" s="46"/>
      <c r="C30" s="25">
        <v>9</v>
      </c>
      <c r="D30" s="26"/>
      <c r="E30" s="27"/>
      <c r="F30" s="28" t="str">
        <f t="shared" si="0"/>
        <v/>
      </c>
      <c r="G30" s="29"/>
      <c r="H30" s="30" t="str">
        <f t="shared" si="1"/>
        <v/>
      </c>
      <c r="I30" s="31" t="str">
        <f t="shared" si="2"/>
        <v/>
      </c>
      <c r="J30" s="79"/>
      <c r="K30" s="82"/>
      <c r="L30" s="85"/>
    </row>
    <row r="31" spans="1:12" ht="25.5" customHeight="1">
      <c r="A31" s="102"/>
      <c r="B31" s="46"/>
      <c r="C31" s="25">
        <v>9</v>
      </c>
      <c r="D31" s="26"/>
      <c r="E31" s="27"/>
      <c r="F31" s="28" t="str">
        <f t="shared" si="0"/>
        <v/>
      </c>
      <c r="G31" s="29"/>
      <c r="H31" s="30" t="str">
        <f t="shared" si="1"/>
        <v/>
      </c>
      <c r="I31" s="31" t="str">
        <f t="shared" si="2"/>
        <v/>
      </c>
      <c r="J31" s="79"/>
      <c r="K31" s="82"/>
      <c r="L31" s="85"/>
    </row>
    <row r="32" spans="1:12" ht="25.5" customHeight="1">
      <c r="A32" s="104"/>
      <c r="B32" s="46"/>
      <c r="C32" s="25">
        <v>9</v>
      </c>
      <c r="D32" s="26"/>
      <c r="E32" s="27"/>
      <c r="F32" s="28" t="str">
        <f t="shared" si="0"/>
        <v/>
      </c>
      <c r="G32" s="29"/>
      <c r="H32" s="30" t="str">
        <f t="shared" si="1"/>
        <v/>
      </c>
      <c r="I32" s="31" t="str">
        <f t="shared" si="2"/>
        <v/>
      </c>
      <c r="J32" s="79"/>
      <c r="K32" s="82"/>
      <c r="L32" s="85"/>
    </row>
    <row r="33" spans="1:12" ht="25.5" customHeight="1" thickBot="1">
      <c r="A33" s="105"/>
      <c r="B33" s="47"/>
      <c r="C33" s="33">
        <v>9</v>
      </c>
      <c r="D33" s="34"/>
      <c r="E33" s="35"/>
      <c r="F33" s="35" t="str">
        <f t="shared" si="0"/>
        <v/>
      </c>
      <c r="G33" s="32"/>
      <c r="H33" s="30" t="str">
        <f t="shared" si="1"/>
        <v/>
      </c>
      <c r="I33" s="31" t="str">
        <f t="shared" si="2"/>
        <v/>
      </c>
      <c r="J33" s="80"/>
      <c r="K33" s="83"/>
      <c r="L33" s="86"/>
    </row>
    <row r="34" spans="1:12" ht="13.5" thickBot="1">
      <c r="H34" s="19" t="str">
        <f>IF(H16="","",SUM(H16:H33))</f>
        <v/>
      </c>
      <c r="I34" s="20" t="str">
        <f>IF(I16="","",SUM(I16:I33))</f>
        <v/>
      </c>
      <c r="J34" s="16"/>
      <c r="K34" s="16"/>
      <c r="L34" s="16"/>
    </row>
    <row r="36" spans="1:12" ht="23.1" customHeight="1">
      <c r="A36" s="99" t="s">
        <v>14</v>
      </c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</row>
    <row r="38" spans="1:12" ht="38.25">
      <c r="A38" s="16"/>
      <c r="B38" s="16"/>
      <c r="C38" s="16"/>
      <c r="D38" s="22"/>
      <c r="E38" s="22" t="s">
        <v>11</v>
      </c>
      <c r="F38" s="22" t="s">
        <v>12</v>
      </c>
    </row>
    <row r="39" spans="1:12" ht="15" customHeight="1">
      <c r="A39" s="16"/>
      <c r="B39" s="16"/>
      <c r="C39" s="4"/>
      <c r="D39" s="91">
        <v>110</v>
      </c>
      <c r="E39" s="54">
        <v>1</v>
      </c>
      <c r="F39" s="4"/>
    </row>
    <row r="40" spans="1:12" ht="15" customHeight="1">
      <c r="A40" s="16"/>
      <c r="B40" s="16"/>
      <c r="C40" s="4"/>
      <c r="D40" s="92"/>
      <c r="E40" s="54">
        <v>1</v>
      </c>
      <c r="F40" s="4"/>
    </row>
    <row r="41" spans="1:12" ht="15" customHeight="1">
      <c r="A41" s="16"/>
      <c r="B41" s="16"/>
      <c r="C41" s="4"/>
      <c r="D41" s="91">
        <v>120</v>
      </c>
      <c r="E41" s="54">
        <v>1</v>
      </c>
      <c r="F41" s="4"/>
    </row>
    <row r="42" spans="1:12" ht="15" customHeight="1">
      <c r="A42" s="16"/>
      <c r="B42" s="16"/>
      <c r="C42" s="4"/>
      <c r="D42" s="93"/>
      <c r="E42" s="54">
        <v>1</v>
      </c>
      <c r="F42" s="4"/>
    </row>
    <row r="43" spans="1:12" ht="15" customHeight="1">
      <c r="A43" s="16"/>
      <c r="B43" s="16"/>
      <c r="C43" s="4"/>
      <c r="D43" s="92"/>
      <c r="E43" s="54">
        <v>1</v>
      </c>
      <c r="F43" s="4"/>
    </row>
    <row r="44" spans="1:12" ht="15" customHeight="1">
      <c r="A44" s="16"/>
      <c r="B44" s="16"/>
      <c r="C44" s="4"/>
      <c r="D44" s="91">
        <v>130</v>
      </c>
      <c r="E44" s="54">
        <v>1</v>
      </c>
      <c r="F44" s="4"/>
    </row>
    <row r="45" spans="1:12" ht="15" customHeight="1">
      <c r="A45" s="16"/>
      <c r="B45" s="16"/>
      <c r="C45" s="4"/>
      <c r="D45" s="93"/>
      <c r="E45" s="54">
        <v>1</v>
      </c>
      <c r="F45" s="4"/>
    </row>
    <row r="46" spans="1:12" ht="15" customHeight="1">
      <c r="A46" s="16"/>
      <c r="B46" s="16"/>
      <c r="C46" s="4"/>
      <c r="D46" s="93"/>
      <c r="E46" s="54">
        <v>0.8</v>
      </c>
      <c r="F46" s="4"/>
    </row>
    <row r="47" spans="1:12" ht="15" customHeight="1">
      <c r="A47" s="16"/>
      <c r="B47" s="16"/>
      <c r="C47" s="4"/>
      <c r="D47" s="92"/>
      <c r="E47" s="54">
        <v>0.8</v>
      </c>
      <c r="F47" s="4"/>
    </row>
    <row r="48" spans="1:12" ht="15" customHeight="1">
      <c r="A48" s="16"/>
      <c r="B48" s="16"/>
      <c r="C48" s="4"/>
      <c r="D48" s="91">
        <v>140</v>
      </c>
      <c r="E48" s="54">
        <v>1</v>
      </c>
      <c r="F48" s="4"/>
    </row>
    <row r="49" spans="1:6" ht="15" customHeight="1">
      <c r="A49" s="16"/>
      <c r="B49" s="16"/>
      <c r="C49" s="4"/>
      <c r="D49" s="93"/>
      <c r="E49" s="54">
        <v>1</v>
      </c>
      <c r="F49" s="4"/>
    </row>
    <row r="50" spans="1:6" ht="15" customHeight="1">
      <c r="A50" s="16"/>
      <c r="B50" s="16"/>
      <c r="C50" s="4"/>
      <c r="D50" s="93"/>
      <c r="E50" s="54">
        <v>1</v>
      </c>
      <c r="F50" s="4"/>
    </row>
    <row r="51" spans="1:6" ht="15" customHeight="1">
      <c r="A51" s="16"/>
      <c r="B51" s="16"/>
      <c r="C51" s="4"/>
      <c r="D51" s="92"/>
      <c r="E51" s="54">
        <v>1</v>
      </c>
      <c r="F51" s="4"/>
    </row>
    <row r="52" spans="1:6">
      <c r="A52" s="16"/>
      <c r="B52" s="16"/>
      <c r="C52" s="16"/>
      <c r="D52" s="16"/>
      <c r="E52" s="55">
        <f>IF(E39="","",SUM(E39:E51))</f>
        <v>12.6</v>
      </c>
      <c r="F52" s="55" t="str">
        <f>IF(F39="","",SUM(F39:F51))</f>
        <v/>
      </c>
    </row>
  </sheetData>
  <mergeCells count="26">
    <mergeCell ref="J13:L14"/>
    <mergeCell ref="A1:L1"/>
    <mergeCell ref="A10:L10"/>
    <mergeCell ref="A36:L36"/>
    <mergeCell ref="A13:A15"/>
    <mergeCell ref="B13:B15"/>
    <mergeCell ref="C13:C15"/>
    <mergeCell ref="D13:D15"/>
    <mergeCell ref="E13:E15"/>
    <mergeCell ref="A3:A7"/>
    <mergeCell ref="C4:D4"/>
    <mergeCell ref="F13:F15"/>
    <mergeCell ref="G13:G15"/>
    <mergeCell ref="H13:I14"/>
    <mergeCell ref="A16:A20"/>
    <mergeCell ref="J16:J33"/>
    <mergeCell ref="K16:K33"/>
    <mergeCell ref="L16:L33"/>
    <mergeCell ref="A21:A22"/>
    <mergeCell ref="D44:D47"/>
    <mergeCell ref="D48:D51"/>
    <mergeCell ref="A24:A26"/>
    <mergeCell ref="A28:A31"/>
    <mergeCell ref="A32:A33"/>
    <mergeCell ref="D39:D40"/>
    <mergeCell ref="D41:D43"/>
  </mergeCells>
  <conditionalFormatting sqref="L16:L33">
    <cfRule type="colorScale" priority="41">
      <colorScale>
        <cfvo type="num" val="0"/>
        <cfvo type="num" val="0"/>
        <color rgb="FFFF5B5B"/>
        <color rgb="FF92D050"/>
      </colorScale>
    </cfRule>
  </conditionalFormatting>
  <conditionalFormatting sqref="C16:C28">
    <cfRule type="colorScale" priority="40">
      <colorScale>
        <cfvo type="num" val="1"/>
        <cfvo type="num" val="4"/>
        <cfvo type="num" val="8"/>
        <color theme="9" tint="-0.249977111117893"/>
        <color rgb="FFFFEB84"/>
        <color rgb="FFFFFFFF"/>
      </colorScale>
    </cfRule>
  </conditionalFormatting>
  <dataValidations count="1">
    <dataValidation type="list" allowBlank="1" showInputMessage="1" showErrorMessage="1" sqref="C16:C33">
      <formula1>PRIO</formula1>
    </dataValidation>
  </dataValidations>
  <pageMargins left="0.7" right="0.7" top="0.75" bottom="0.75" header="0.3" footer="0.3"/>
  <pageSetup paperSize="9" orientation="portrait" horizontalDpi="300" verticalDpi="300" r:id="rId1"/>
  <legacy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52"/>
  <sheetViews>
    <sheetView zoomScale="90" zoomScaleNormal="90" workbookViewId="0">
      <pane xSplit="12" ySplit="15" topLeftCell="M16" activePane="bottomRight" state="frozen"/>
      <selection activeCell="J16" sqref="J16:J33"/>
      <selection pane="topRight" activeCell="J16" sqref="J16:J33"/>
      <selection pane="bottomLeft" activeCell="J16" sqref="J16:J33"/>
      <selection pane="bottomRight" activeCell="J16" sqref="J16:J33"/>
    </sheetView>
  </sheetViews>
  <sheetFormatPr baseColWidth="10" defaultRowHeight="12.75"/>
  <cols>
    <col min="1" max="1" width="16.5703125" style="5" customWidth="1"/>
    <col min="2" max="2" width="30.42578125" style="5" customWidth="1"/>
    <col min="3" max="3" width="9.85546875" style="5" customWidth="1"/>
    <col min="4" max="6" width="11.42578125" style="5"/>
    <col min="7" max="7" width="17.7109375" style="5" customWidth="1"/>
    <col min="8" max="11" width="11.42578125" style="5"/>
    <col min="12" max="12" width="16.140625" style="5" customWidth="1"/>
    <col min="13" max="16384" width="11.42578125" style="5"/>
  </cols>
  <sheetData>
    <row r="1" spans="1:12" ht="23.25" customHeight="1">
      <c r="A1" s="98" t="s">
        <v>26</v>
      </c>
      <c r="B1" s="98"/>
      <c r="C1" s="98"/>
      <c r="D1" s="98"/>
      <c r="E1" s="98"/>
      <c r="F1" s="98"/>
      <c r="G1" s="98"/>
      <c r="H1" s="98"/>
      <c r="I1" s="98"/>
      <c r="J1" s="98"/>
      <c r="K1" s="98"/>
      <c r="L1" s="98"/>
    </row>
    <row r="3" spans="1:12" ht="15" customHeight="1">
      <c r="A3" s="106" t="s">
        <v>18</v>
      </c>
      <c r="B3" s="39" t="s">
        <v>19</v>
      </c>
      <c r="E3" s="23" t="s">
        <v>17</v>
      </c>
      <c r="F3" s="24"/>
    </row>
    <row r="4" spans="1:12" ht="15" customHeight="1">
      <c r="A4" s="107"/>
      <c r="B4" s="50" t="s">
        <v>21</v>
      </c>
      <c r="C4" s="94"/>
      <c r="D4" s="94"/>
    </row>
    <row r="5" spans="1:12" ht="15" customHeight="1">
      <c r="A5" s="107"/>
      <c r="B5" s="40" t="s">
        <v>22</v>
      </c>
      <c r="C5" s="37"/>
      <c r="D5" s="38"/>
    </row>
    <row r="6" spans="1:12" ht="15" customHeight="1">
      <c r="A6" s="107"/>
      <c r="B6" s="41" t="s">
        <v>23</v>
      </c>
      <c r="C6" s="37"/>
      <c r="D6" s="38"/>
    </row>
    <row r="7" spans="1:12" ht="15" customHeight="1">
      <c r="A7" s="108"/>
      <c r="B7" s="42" t="s">
        <v>20</v>
      </c>
      <c r="C7" s="23"/>
      <c r="D7" s="36"/>
    </row>
    <row r="8" spans="1:12" ht="15" customHeight="1">
      <c r="C8" s="23"/>
      <c r="D8" s="36"/>
    </row>
    <row r="10" spans="1:12" ht="23.1" customHeight="1">
      <c r="A10" s="99" t="s">
        <v>13</v>
      </c>
      <c r="B10" s="99"/>
      <c r="C10" s="99"/>
      <c r="D10" s="99"/>
      <c r="E10" s="99"/>
      <c r="F10" s="99"/>
      <c r="G10" s="99"/>
      <c r="H10" s="99"/>
      <c r="I10" s="99"/>
      <c r="J10" s="99"/>
      <c r="K10" s="99"/>
      <c r="L10" s="99"/>
    </row>
    <row r="12" spans="1:12" ht="13.5" customHeight="1" thickBot="1"/>
    <row r="13" spans="1:12" ht="30" customHeight="1">
      <c r="A13" s="59" t="s">
        <v>0</v>
      </c>
      <c r="B13" s="56" t="s">
        <v>1</v>
      </c>
      <c r="C13" s="95" t="s">
        <v>2</v>
      </c>
      <c r="D13" s="75" t="s">
        <v>4</v>
      </c>
      <c r="E13" s="72" t="s">
        <v>5</v>
      </c>
      <c r="F13" s="69" t="s">
        <v>6</v>
      </c>
      <c r="G13" s="66" t="s">
        <v>15</v>
      </c>
      <c r="H13" s="62" t="s">
        <v>8</v>
      </c>
      <c r="I13" s="63"/>
      <c r="J13" s="62" t="s">
        <v>9</v>
      </c>
      <c r="K13" s="87"/>
      <c r="L13" s="88"/>
    </row>
    <row r="14" spans="1:12">
      <c r="A14" s="60"/>
      <c r="B14" s="57"/>
      <c r="C14" s="96"/>
      <c r="D14" s="76"/>
      <c r="E14" s="73"/>
      <c r="F14" s="70"/>
      <c r="G14" s="67"/>
      <c r="H14" s="64"/>
      <c r="I14" s="65"/>
      <c r="J14" s="64"/>
      <c r="K14" s="89"/>
      <c r="L14" s="90"/>
    </row>
    <row r="15" spans="1:12" ht="39" thickBot="1">
      <c r="A15" s="61"/>
      <c r="B15" s="58"/>
      <c r="C15" s="97"/>
      <c r="D15" s="77"/>
      <c r="E15" s="74"/>
      <c r="F15" s="71"/>
      <c r="G15" s="68"/>
      <c r="H15" s="8" t="s">
        <v>16</v>
      </c>
      <c r="I15" s="10" t="s">
        <v>7</v>
      </c>
      <c r="J15" s="8" t="s">
        <v>24</v>
      </c>
      <c r="K15" s="7" t="s">
        <v>10</v>
      </c>
      <c r="L15" s="9" t="s">
        <v>25</v>
      </c>
    </row>
    <row r="16" spans="1:12" ht="25.5" customHeight="1">
      <c r="A16" s="100"/>
      <c r="B16" s="52"/>
      <c r="C16" s="12">
        <v>2</v>
      </c>
      <c r="D16" s="11"/>
      <c r="E16" s="3"/>
      <c r="F16" s="13" t="str">
        <f>IF(D16="","",D16+E16)</f>
        <v/>
      </c>
      <c r="G16" s="14">
        <v>10</v>
      </c>
      <c r="H16" s="21" t="str">
        <f>IF(D16="","",(F16*G16)/60)</f>
        <v/>
      </c>
      <c r="I16" s="17" t="str">
        <f>IF(D16="","",H16/7)</f>
        <v/>
      </c>
      <c r="J16" s="78" t="str">
        <f>IF(F39="","",K16*7)</f>
        <v/>
      </c>
      <c r="K16" s="81" t="str">
        <f>IF(F39="","",SUM(F39:F51))</f>
        <v/>
      </c>
      <c r="L16" s="84" t="str">
        <f>IF(F39="","",K16-I34)</f>
        <v/>
      </c>
    </row>
    <row r="17" spans="1:12" ht="25.5" customHeight="1">
      <c r="A17" s="101"/>
      <c r="B17" s="49"/>
      <c r="C17" s="15">
        <v>8</v>
      </c>
      <c r="D17" s="6"/>
      <c r="E17" s="4"/>
      <c r="F17" s="13" t="str">
        <f t="shared" ref="F17:F33" si="0">IF(D17="","",D17+E17)</f>
        <v/>
      </c>
      <c r="G17" s="14">
        <v>1</v>
      </c>
      <c r="H17" s="21" t="str">
        <f t="shared" ref="H17:H33" si="1">IF(D17="","",(F17*G17)/60)</f>
        <v/>
      </c>
      <c r="I17" s="17" t="str">
        <f t="shared" ref="I17:I33" si="2">IF(D17="","",H17/7)</f>
        <v/>
      </c>
      <c r="J17" s="79"/>
      <c r="K17" s="82"/>
      <c r="L17" s="85"/>
    </row>
    <row r="18" spans="1:12" ht="25.5" customHeight="1">
      <c r="A18" s="101"/>
      <c r="B18" s="53"/>
      <c r="C18" s="15">
        <v>6</v>
      </c>
      <c r="D18" s="6"/>
      <c r="E18" s="4"/>
      <c r="F18" s="13" t="str">
        <f t="shared" si="0"/>
        <v/>
      </c>
      <c r="G18" s="14">
        <v>4</v>
      </c>
      <c r="H18" s="21" t="str">
        <f t="shared" si="1"/>
        <v/>
      </c>
      <c r="I18" s="17" t="str">
        <f t="shared" si="2"/>
        <v/>
      </c>
      <c r="J18" s="79"/>
      <c r="K18" s="82"/>
      <c r="L18" s="85"/>
    </row>
    <row r="19" spans="1:12" ht="25.5" customHeight="1">
      <c r="A19" s="101"/>
      <c r="B19" s="49"/>
      <c r="C19" s="15">
        <v>7</v>
      </c>
      <c r="D19" s="6"/>
      <c r="E19" s="4"/>
      <c r="F19" s="13" t="str">
        <f t="shared" si="0"/>
        <v/>
      </c>
      <c r="G19" s="14">
        <v>5</v>
      </c>
      <c r="H19" s="21" t="str">
        <f t="shared" si="1"/>
        <v/>
      </c>
      <c r="I19" s="17" t="str">
        <f t="shared" si="2"/>
        <v/>
      </c>
      <c r="J19" s="79"/>
      <c r="K19" s="82"/>
      <c r="L19" s="85"/>
    </row>
    <row r="20" spans="1:12" ht="25.5" customHeight="1">
      <c r="A20" s="102"/>
      <c r="B20" s="49"/>
      <c r="C20" s="15">
        <v>5</v>
      </c>
      <c r="D20" s="6"/>
      <c r="E20" s="4"/>
      <c r="F20" s="13" t="str">
        <f t="shared" si="0"/>
        <v/>
      </c>
      <c r="G20" s="14">
        <v>7</v>
      </c>
      <c r="H20" s="21" t="str">
        <f t="shared" si="1"/>
        <v/>
      </c>
      <c r="I20" s="17" t="str">
        <f t="shared" si="2"/>
        <v/>
      </c>
      <c r="J20" s="79"/>
      <c r="K20" s="82"/>
      <c r="L20" s="85"/>
    </row>
    <row r="21" spans="1:12">
      <c r="A21" s="103"/>
      <c r="B21" s="43"/>
      <c r="C21" s="15">
        <v>2</v>
      </c>
      <c r="D21" s="6"/>
      <c r="E21" s="4"/>
      <c r="F21" s="13" t="str">
        <f t="shared" si="0"/>
        <v/>
      </c>
      <c r="G21" s="14">
        <v>40</v>
      </c>
      <c r="H21" s="21" t="str">
        <f t="shared" si="1"/>
        <v/>
      </c>
      <c r="I21" s="17" t="str">
        <f t="shared" si="2"/>
        <v/>
      </c>
      <c r="J21" s="79"/>
      <c r="K21" s="82"/>
      <c r="L21" s="85"/>
    </row>
    <row r="22" spans="1:12" ht="25.5" customHeight="1">
      <c r="A22" s="102"/>
      <c r="B22" s="43"/>
      <c r="C22" s="15">
        <v>2</v>
      </c>
      <c r="D22" s="6"/>
      <c r="E22" s="4"/>
      <c r="F22" s="13" t="str">
        <f t="shared" si="0"/>
        <v/>
      </c>
      <c r="G22" s="14">
        <v>10</v>
      </c>
      <c r="H22" s="21" t="str">
        <f t="shared" si="1"/>
        <v/>
      </c>
      <c r="I22" s="17" t="str">
        <f t="shared" si="2"/>
        <v/>
      </c>
      <c r="J22" s="79"/>
      <c r="K22" s="82"/>
      <c r="L22" s="85"/>
    </row>
    <row r="23" spans="1:12" ht="25.5" customHeight="1">
      <c r="A23" s="45"/>
      <c r="B23" s="51"/>
      <c r="C23" s="15">
        <v>4</v>
      </c>
      <c r="D23" s="6"/>
      <c r="E23" s="4"/>
      <c r="F23" s="13" t="str">
        <f t="shared" si="0"/>
        <v/>
      </c>
      <c r="G23" s="14">
        <v>10</v>
      </c>
      <c r="H23" s="21" t="str">
        <f t="shared" si="1"/>
        <v/>
      </c>
      <c r="I23" s="17" t="str">
        <f t="shared" si="2"/>
        <v/>
      </c>
      <c r="J23" s="79"/>
      <c r="K23" s="82"/>
      <c r="L23" s="85"/>
    </row>
    <row r="24" spans="1:12" ht="25.5" customHeight="1">
      <c r="A24" s="103"/>
      <c r="B24" s="48"/>
      <c r="C24" s="15">
        <v>3</v>
      </c>
      <c r="D24" s="6"/>
      <c r="E24" s="4"/>
      <c r="F24" s="13" t="str">
        <f t="shared" si="0"/>
        <v/>
      </c>
      <c r="G24" s="14">
        <v>15</v>
      </c>
      <c r="H24" s="21" t="str">
        <f t="shared" si="1"/>
        <v/>
      </c>
      <c r="I24" s="17" t="str">
        <f t="shared" si="2"/>
        <v/>
      </c>
      <c r="J24" s="79"/>
      <c r="K24" s="82"/>
      <c r="L24" s="85"/>
    </row>
    <row r="25" spans="1:12" ht="25.5" customHeight="1">
      <c r="A25" s="101"/>
      <c r="B25" s="48"/>
      <c r="C25" s="15">
        <v>3</v>
      </c>
      <c r="D25" s="6"/>
      <c r="E25" s="4"/>
      <c r="F25" s="13" t="str">
        <f t="shared" si="0"/>
        <v/>
      </c>
      <c r="G25" s="14">
        <v>20</v>
      </c>
      <c r="H25" s="21" t="str">
        <f t="shared" si="1"/>
        <v/>
      </c>
      <c r="I25" s="17" t="str">
        <f t="shared" si="2"/>
        <v/>
      </c>
      <c r="J25" s="79"/>
      <c r="K25" s="82"/>
      <c r="L25" s="85"/>
    </row>
    <row r="26" spans="1:12" ht="25.5" customHeight="1">
      <c r="A26" s="102"/>
      <c r="B26" s="48"/>
      <c r="C26" s="15">
        <v>3</v>
      </c>
      <c r="D26" s="6"/>
      <c r="E26" s="4"/>
      <c r="F26" s="13" t="str">
        <f t="shared" si="0"/>
        <v/>
      </c>
      <c r="G26" s="14">
        <v>10</v>
      </c>
      <c r="H26" s="21" t="str">
        <f t="shared" si="1"/>
        <v/>
      </c>
      <c r="I26" s="17" t="str">
        <f t="shared" si="2"/>
        <v/>
      </c>
      <c r="J26" s="79"/>
      <c r="K26" s="82"/>
      <c r="L26" s="85"/>
    </row>
    <row r="27" spans="1:12">
      <c r="A27" s="45"/>
      <c r="B27" s="44"/>
      <c r="C27" s="15">
        <v>1</v>
      </c>
      <c r="D27" s="6"/>
      <c r="E27" s="4"/>
      <c r="F27" s="13" t="str">
        <f t="shared" si="0"/>
        <v/>
      </c>
      <c r="G27" s="14">
        <v>10</v>
      </c>
      <c r="H27" s="21" t="str">
        <f t="shared" si="1"/>
        <v/>
      </c>
      <c r="I27" s="17" t="str">
        <f t="shared" si="2"/>
        <v/>
      </c>
      <c r="J27" s="79"/>
      <c r="K27" s="82"/>
      <c r="L27" s="85"/>
    </row>
    <row r="28" spans="1:12" ht="25.5" customHeight="1">
      <c r="A28" s="103"/>
      <c r="B28" s="51"/>
      <c r="C28" s="15">
        <v>3</v>
      </c>
      <c r="D28" s="6"/>
      <c r="E28" s="4"/>
      <c r="F28" s="13" t="str">
        <f t="shared" si="0"/>
        <v/>
      </c>
      <c r="G28" s="14">
        <v>30</v>
      </c>
      <c r="H28" s="21" t="str">
        <f t="shared" si="1"/>
        <v/>
      </c>
      <c r="I28" s="17" t="str">
        <f t="shared" si="2"/>
        <v/>
      </c>
      <c r="J28" s="79"/>
      <c r="K28" s="82"/>
      <c r="L28" s="85"/>
    </row>
    <row r="29" spans="1:12">
      <c r="A29" s="101"/>
      <c r="B29" s="46"/>
      <c r="C29" s="25">
        <v>9</v>
      </c>
      <c r="D29" s="26"/>
      <c r="E29" s="27"/>
      <c r="F29" s="28" t="str">
        <f t="shared" si="0"/>
        <v/>
      </c>
      <c r="G29" s="29"/>
      <c r="H29" s="30" t="str">
        <f t="shared" si="1"/>
        <v/>
      </c>
      <c r="I29" s="31" t="str">
        <f t="shared" si="2"/>
        <v/>
      </c>
      <c r="J29" s="79"/>
      <c r="K29" s="82"/>
      <c r="L29" s="85"/>
    </row>
    <row r="30" spans="1:12" ht="25.5" customHeight="1">
      <c r="A30" s="101"/>
      <c r="B30" s="46"/>
      <c r="C30" s="25">
        <v>9</v>
      </c>
      <c r="D30" s="26"/>
      <c r="E30" s="27"/>
      <c r="F30" s="28" t="str">
        <f t="shared" si="0"/>
        <v/>
      </c>
      <c r="G30" s="29"/>
      <c r="H30" s="30" t="str">
        <f t="shared" si="1"/>
        <v/>
      </c>
      <c r="I30" s="31" t="str">
        <f t="shared" si="2"/>
        <v/>
      </c>
      <c r="J30" s="79"/>
      <c r="K30" s="82"/>
      <c r="L30" s="85"/>
    </row>
    <row r="31" spans="1:12" ht="25.5" customHeight="1">
      <c r="A31" s="102"/>
      <c r="B31" s="46"/>
      <c r="C31" s="25">
        <v>9</v>
      </c>
      <c r="D31" s="26"/>
      <c r="E31" s="27"/>
      <c r="F31" s="28" t="str">
        <f t="shared" si="0"/>
        <v/>
      </c>
      <c r="G31" s="29"/>
      <c r="H31" s="30" t="str">
        <f t="shared" si="1"/>
        <v/>
      </c>
      <c r="I31" s="31" t="str">
        <f t="shared" si="2"/>
        <v/>
      </c>
      <c r="J31" s="79"/>
      <c r="K31" s="82"/>
      <c r="L31" s="85"/>
    </row>
    <row r="32" spans="1:12" ht="25.5" customHeight="1">
      <c r="A32" s="104"/>
      <c r="B32" s="46"/>
      <c r="C32" s="25">
        <v>9</v>
      </c>
      <c r="D32" s="26"/>
      <c r="E32" s="27"/>
      <c r="F32" s="28" t="str">
        <f t="shared" si="0"/>
        <v/>
      </c>
      <c r="G32" s="29"/>
      <c r="H32" s="30" t="str">
        <f t="shared" si="1"/>
        <v/>
      </c>
      <c r="I32" s="31" t="str">
        <f t="shared" si="2"/>
        <v/>
      </c>
      <c r="J32" s="79"/>
      <c r="K32" s="82"/>
      <c r="L32" s="85"/>
    </row>
    <row r="33" spans="1:12" ht="25.5" customHeight="1" thickBot="1">
      <c r="A33" s="105"/>
      <c r="B33" s="47"/>
      <c r="C33" s="33">
        <v>9</v>
      </c>
      <c r="D33" s="34"/>
      <c r="E33" s="35"/>
      <c r="F33" s="35" t="str">
        <f t="shared" si="0"/>
        <v/>
      </c>
      <c r="G33" s="32"/>
      <c r="H33" s="30" t="str">
        <f t="shared" si="1"/>
        <v/>
      </c>
      <c r="I33" s="31" t="str">
        <f t="shared" si="2"/>
        <v/>
      </c>
      <c r="J33" s="80"/>
      <c r="K33" s="83"/>
      <c r="L33" s="86"/>
    </row>
    <row r="34" spans="1:12" ht="13.5" thickBot="1">
      <c r="H34" s="19" t="str">
        <f>IF(H16="","",SUM(H16:H33))</f>
        <v/>
      </c>
      <c r="I34" s="20" t="str">
        <f>IF(I16="","",SUM(I16:I33))</f>
        <v/>
      </c>
      <c r="J34" s="16"/>
      <c r="K34" s="16"/>
      <c r="L34" s="16"/>
    </row>
    <row r="36" spans="1:12" ht="23.1" customHeight="1">
      <c r="A36" s="99" t="s">
        <v>14</v>
      </c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</row>
    <row r="38" spans="1:12" ht="38.25">
      <c r="A38" s="16"/>
      <c r="B38" s="16"/>
      <c r="C38" s="16"/>
      <c r="D38" s="22"/>
      <c r="E38" s="22" t="s">
        <v>11</v>
      </c>
      <c r="F38" s="22" t="s">
        <v>12</v>
      </c>
    </row>
    <row r="39" spans="1:12" ht="15" customHeight="1">
      <c r="A39" s="16"/>
      <c r="B39" s="16"/>
      <c r="C39" s="4"/>
      <c r="D39" s="91">
        <v>110</v>
      </c>
      <c r="E39" s="54">
        <v>1</v>
      </c>
      <c r="F39" s="4"/>
    </row>
    <row r="40" spans="1:12" ht="15" customHeight="1">
      <c r="A40" s="16"/>
      <c r="B40" s="16"/>
      <c r="C40" s="4"/>
      <c r="D40" s="92"/>
      <c r="E40" s="54">
        <v>1</v>
      </c>
      <c r="F40" s="4"/>
    </row>
    <row r="41" spans="1:12" ht="15" customHeight="1">
      <c r="A41" s="16"/>
      <c r="B41" s="16"/>
      <c r="C41" s="4"/>
      <c r="D41" s="91">
        <v>120</v>
      </c>
      <c r="E41" s="54">
        <v>1</v>
      </c>
      <c r="F41" s="4"/>
    </row>
    <row r="42" spans="1:12" ht="15" customHeight="1">
      <c r="A42" s="16"/>
      <c r="B42" s="16"/>
      <c r="C42" s="4"/>
      <c r="D42" s="93"/>
      <c r="E42" s="54">
        <v>1</v>
      </c>
      <c r="F42" s="4"/>
    </row>
    <row r="43" spans="1:12" ht="15" customHeight="1">
      <c r="A43" s="16"/>
      <c r="B43" s="16"/>
      <c r="C43" s="4"/>
      <c r="D43" s="92"/>
      <c r="E43" s="54">
        <v>1</v>
      </c>
      <c r="F43" s="4"/>
    </row>
    <row r="44" spans="1:12" ht="15" customHeight="1">
      <c r="A44" s="16"/>
      <c r="B44" s="16"/>
      <c r="C44" s="4"/>
      <c r="D44" s="91">
        <v>130</v>
      </c>
      <c r="E44" s="54">
        <v>1</v>
      </c>
      <c r="F44" s="4"/>
    </row>
    <row r="45" spans="1:12" ht="15" customHeight="1">
      <c r="A45" s="16"/>
      <c r="B45" s="16"/>
      <c r="C45" s="4"/>
      <c r="D45" s="93"/>
      <c r="E45" s="54">
        <v>1</v>
      </c>
      <c r="F45" s="4"/>
    </row>
    <row r="46" spans="1:12" ht="15" customHeight="1">
      <c r="A46" s="16"/>
      <c r="B46" s="16"/>
      <c r="C46" s="4"/>
      <c r="D46" s="93"/>
      <c r="E46" s="54">
        <v>0.8</v>
      </c>
      <c r="F46" s="4"/>
    </row>
    <row r="47" spans="1:12" ht="15" customHeight="1">
      <c r="A47" s="16"/>
      <c r="B47" s="16"/>
      <c r="C47" s="4"/>
      <c r="D47" s="92"/>
      <c r="E47" s="54">
        <v>0.8</v>
      </c>
      <c r="F47" s="4"/>
    </row>
    <row r="48" spans="1:12" ht="15" customHeight="1">
      <c r="A48" s="16"/>
      <c r="B48" s="16"/>
      <c r="C48" s="4"/>
      <c r="D48" s="91">
        <v>140</v>
      </c>
      <c r="E48" s="54">
        <v>1</v>
      </c>
      <c r="F48" s="4"/>
    </row>
    <row r="49" spans="1:6" ht="15" customHeight="1">
      <c r="A49" s="16"/>
      <c r="B49" s="16"/>
      <c r="C49" s="4"/>
      <c r="D49" s="93"/>
      <c r="E49" s="54">
        <v>1</v>
      </c>
      <c r="F49" s="4"/>
    </row>
    <row r="50" spans="1:6" ht="15" customHeight="1">
      <c r="A50" s="16"/>
      <c r="B50" s="16"/>
      <c r="C50" s="4"/>
      <c r="D50" s="93"/>
      <c r="E50" s="54">
        <v>1</v>
      </c>
      <c r="F50" s="4"/>
    </row>
    <row r="51" spans="1:6" ht="15" customHeight="1">
      <c r="A51" s="16"/>
      <c r="B51" s="16"/>
      <c r="C51" s="4"/>
      <c r="D51" s="92"/>
      <c r="E51" s="54">
        <v>1</v>
      </c>
      <c r="F51" s="4"/>
    </row>
    <row r="52" spans="1:6">
      <c r="A52" s="16"/>
      <c r="B52" s="16"/>
      <c r="C52" s="16"/>
      <c r="D52" s="16"/>
      <c r="E52" s="55">
        <f>IF(E39="","",SUM(E39:E51))</f>
        <v>12.6</v>
      </c>
      <c r="F52" s="55" t="str">
        <f>IF(F39="","",SUM(F39:F51))</f>
        <v/>
      </c>
    </row>
  </sheetData>
  <mergeCells count="26">
    <mergeCell ref="J13:L14"/>
    <mergeCell ref="A1:L1"/>
    <mergeCell ref="A10:L10"/>
    <mergeCell ref="A36:L36"/>
    <mergeCell ref="A13:A15"/>
    <mergeCell ref="B13:B15"/>
    <mergeCell ref="C13:C15"/>
    <mergeCell ref="D13:D15"/>
    <mergeCell ref="E13:E15"/>
    <mergeCell ref="A3:A7"/>
    <mergeCell ref="C4:D4"/>
    <mergeCell ref="F13:F15"/>
    <mergeCell ref="G13:G15"/>
    <mergeCell ref="H13:I14"/>
    <mergeCell ref="A16:A20"/>
    <mergeCell ref="J16:J33"/>
    <mergeCell ref="K16:K33"/>
    <mergeCell ref="L16:L33"/>
    <mergeCell ref="A21:A22"/>
    <mergeCell ref="D44:D47"/>
    <mergeCell ref="D48:D51"/>
    <mergeCell ref="A24:A26"/>
    <mergeCell ref="A28:A31"/>
    <mergeCell ref="A32:A33"/>
    <mergeCell ref="D39:D40"/>
    <mergeCell ref="D41:D43"/>
  </mergeCells>
  <conditionalFormatting sqref="L16:L33">
    <cfRule type="colorScale" priority="41">
      <colorScale>
        <cfvo type="num" val="0"/>
        <cfvo type="num" val="0"/>
        <color rgb="FFFF5B5B"/>
        <color rgb="FF92D050"/>
      </colorScale>
    </cfRule>
  </conditionalFormatting>
  <conditionalFormatting sqref="C16:C28">
    <cfRule type="colorScale" priority="40">
      <colorScale>
        <cfvo type="num" val="1"/>
        <cfvo type="num" val="4"/>
        <cfvo type="num" val="8"/>
        <color theme="9" tint="-0.249977111117893"/>
        <color rgb="FFFFEB84"/>
        <color rgb="FFFFFFFF"/>
      </colorScale>
    </cfRule>
  </conditionalFormatting>
  <dataValidations count="1">
    <dataValidation type="list" allowBlank="1" showInputMessage="1" showErrorMessage="1" sqref="C16:C33">
      <formula1>PRIO</formula1>
    </dataValidation>
  </dataValidations>
  <pageMargins left="0.7" right="0.7" top="0.75" bottom="0.75" header="0.3" footer="0.3"/>
  <pageSetup paperSize="9" orientation="portrait" horizontalDpi="300" verticalDpi="300" r:id="rId1"/>
  <legacy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52"/>
  <sheetViews>
    <sheetView zoomScale="90" zoomScaleNormal="90" workbookViewId="0">
      <pane xSplit="12" ySplit="15" topLeftCell="M16" activePane="bottomRight" state="frozen"/>
      <selection activeCell="J16" sqref="J16:J33"/>
      <selection pane="topRight" activeCell="J16" sqref="J16:J33"/>
      <selection pane="bottomLeft" activeCell="J16" sqref="J16:J33"/>
      <selection pane="bottomRight" activeCell="J16" sqref="J16:J33"/>
    </sheetView>
  </sheetViews>
  <sheetFormatPr baseColWidth="10" defaultRowHeight="12.75"/>
  <cols>
    <col min="1" max="1" width="16.5703125" style="5" customWidth="1"/>
    <col min="2" max="2" width="30.42578125" style="5" customWidth="1"/>
    <col min="3" max="3" width="9.85546875" style="5" customWidth="1"/>
    <col min="4" max="6" width="11.42578125" style="5"/>
    <col min="7" max="7" width="17.7109375" style="5" customWidth="1"/>
    <col min="8" max="11" width="11.42578125" style="5"/>
    <col min="12" max="12" width="16.140625" style="5" customWidth="1"/>
    <col min="13" max="16384" width="11.42578125" style="5"/>
  </cols>
  <sheetData>
    <row r="1" spans="1:12" ht="23.25" customHeight="1">
      <c r="A1" s="98" t="s">
        <v>26</v>
      </c>
      <c r="B1" s="98"/>
      <c r="C1" s="98"/>
      <c r="D1" s="98"/>
      <c r="E1" s="98"/>
      <c r="F1" s="98"/>
      <c r="G1" s="98"/>
      <c r="H1" s="98"/>
      <c r="I1" s="98"/>
      <c r="J1" s="98"/>
      <c r="K1" s="98"/>
      <c r="L1" s="98"/>
    </row>
    <row r="3" spans="1:12" ht="15" customHeight="1">
      <c r="A3" s="106" t="s">
        <v>18</v>
      </c>
      <c r="B3" s="39" t="s">
        <v>19</v>
      </c>
      <c r="E3" s="23" t="s">
        <v>17</v>
      </c>
      <c r="F3" s="24"/>
    </row>
    <row r="4" spans="1:12" ht="15" customHeight="1">
      <c r="A4" s="107"/>
      <c r="B4" s="50" t="s">
        <v>21</v>
      </c>
      <c r="C4" s="94"/>
      <c r="D4" s="94"/>
    </row>
    <row r="5" spans="1:12" ht="15" customHeight="1">
      <c r="A5" s="107"/>
      <c r="B5" s="40" t="s">
        <v>22</v>
      </c>
      <c r="C5" s="37"/>
      <c r="D5" s="38"/>
    </row>
    <row r="6" spans="1:12" ht="15" customHeight="1">
      <c r="A6" s="107"/>
      <c r="B6" s="41" t="s">
        <v>23</v>
      </c>
      <c r="C6" s="37"/>
      <c r="D6" s="38"/>
    </row>
    <row r="7" spans="1:12" ht="15" customHeight="1">
      <c r="A7" s="108"/>
      <c r="B7" s="42" t="s">
        <v>20</v>
      </c>
      <c r="C7" s="23"/>
      <c r="D7" s="36"/>
    </row>
    <row r="8" spans="1:12" ht="15" customHeight="1">
      <c r="C8" s="23"/>
      <c r="D8" s="36"/>
    </row>
    <row r="10" spans="1:12" ht="23.1" customHeight="1">
      <c r="A10" s="99" t="s">
        <v>13</v>
      </c>
      <c r="B10" s="99"/>
      <c r="C10" s="99"/>
      <c r="D10" s="99"/>
      <c r="E10" s="99"/>
      <c r="F10" s="99"/>
      <c r="G10" s="99"/>
      <c r="H10" s="99"/>
      <c r="I10" s="99"/>
      <c r="J10" s="99"/>
      <c r="K10" s="99"/>
      <c r="L10" s="99"/>
    </row>
    <row r="12" spans="1:12" ht="13.5" customHeight="1" thickBot="1"/>
    <row r="13" spans="1:12" ht="30" customHeight="1">
      <c r="A13" s="59" t="s">
        <v>0</v>
      </c>
      <c r="B13" s="56" t="s">
        <v>1</v>
      </c>
      <c r="C13" s="95" t="s">
        <v>2</v>
      </c>
      <c r="D13" s="75" t="s">
        <v>4</v>
      </c>
      <c r="E13" s="72" t="s">
        <v>5</v>
      </c>
      <c r="F13" s="69" t="s">
        <v>6</v>
      </c>
      <c r="G13" s="66" t="s">
        <v>15</v>
      </c>
      <c r="H13" s="62" t="s">
        <v>8</v>
      </c>
      <c r="I13" s="63"/>
      <c r="J13" s="62" t="s">
        <v>9</v>
      </c>
      <c r="K13" s="87"/>
      <c r="L13" s="88"/>
    </row>
    <row r="14" spans="1:12">
      <c r="A14" s="60"/>
      <c r="B14" s="57"/>
      <c r="C14" s="96"/>
      <c r="D14" s="76"/>
      <c r="E14" s="73"/>
      <c r="F14" s="70"/>
      <c r="G14" s="67"/>
      <c r="H14" s="64"/>
      <c r="I14" s="65"/>
      <c r="J14" s="64"/>
      <c r="K14" s="89"/>
      <c r="L14" s="90"/>
    </row>
    <row r="15" spans="1:12" ht="39" thickBot="1">
      <c r="A15" s="61"/>
      <c r="B15" s="58"/>
      <c r="C15" s="97"/>
      <c r="D15" s="77"/>
      <c r="E15" s="74"/>
      <c r="F15" s="71"/>
      <c r="G15" s="68"/>
      <c r="H15" s="8" t="s">
        <v>16</v>
      </c>
      <c r="I15" s="10" t="s">
        <v>7</v>
      </c>
      <c r="J15" s="8" t="s">
        <v>24</v>
      </c>
      <c r="K15" s="7" t="s">
        <v>10</v>
      </c>
      <c r="L15" s="9" t="s">
        <v>25</v>
      </c>
    </row>
    <row r="16" spans="1:12" ht="25.5" customHeight="1">
      <c r="A16" s="100"/>
      <c r="B16" s="52"/>
      <c r="C16" s="12">
        <v>2</v>
      </c>
      <c r="D16" s="11"/>
      <c r="E16" s="3"/>
      <c r="F16" s="13" t="str">
        <f>IF(D16="","",D16+E16)</f>
        <v/>
      </c>
      <c r="G16" s="14">
        <v>10</v>
      </c>
      <c r="H16" s="21" t="str">
        <f>IF(D16="","",(F16*G16)/60)</f>
        <v/>
      </c>
      <c r="I16" s="17" t="str">
        <f>IF(D16="","",H16/7)</f>
        <v/>
      </c>
      <c r="J16" s="78" t="str">
        <f>IF(F39="","",K16*7)</f>
        <v/>
      </c>
      <c r="K16" s="81" t="str">
        <f>IF(F39="","",SUM(F39:F51))</f>
        <v/>
      </c>
      <c r="L16" s="84" t="str">
        <f>IF(F39="","",K16-I34)</f>
        <v/>
      </c>
    </row>
    <row r="17" spans="1:12" ht="25.5" customHeight="1">
      <c r="A17" s="101"/>
      <c r="B17" s="49"/>
      <c r="C17" s="15">
        <v>8</v>
      </c>
      <c r="D17" s="6"/>
      <c r="E17" s="4"/>
      <c r="F17" s="13" t="str">
        <f t="shared" ref="F17:F33" si="0">IF(D17="","",D17+E17)</f>
        <v/>
      </c>
      <c r="G17" s="14">
        <v>1</v>
      </c>
      <c r="H17" s="21" t="str">
        <f t="shared" ref="H17:H33" si="1">IF(D17="","",(F17*G17)/60)</f>
        <v/>
      </c>
      <c r="I17" s="17" t="str">
        <f t="shared" ref="I17:I33" si="2">IF(D17="","",H17/7)</f>
        <v/>
      </c>
      <c r="J17" s="79"/>
      <c r="K17" s="82"/>
      <c r="L17" s="85"/>
    </row>
    <row r="18" spans="1:12" ht="25.5" customHeight="1">
      <c r="A18" s="101"/>
      <c r="B18" s="53"/>
      <c r="C18" s="15">
        <v>6</v>
      </c>
      <c r="D18" s="6"/>
      <c r="E18" s="4"/>
      <c r="F18" s="13" t="str">
        <f t="shared" si="0"/>
        <v/>
      </c>
      <c r="G18" s="14">
        <v>4</v>
      </c>
      <c r="H18" s="21" t="str">
        <f t="shared" si="1"/>
        <v/>
      </c>
      <c r="I18" s="17" t="str">
        <f t="shared" si="2"/>
        <v/>
      </c>
      <c r="J18" s="79"/>
      <c r="K18" s="82"/>
      <c r="L18" s="85"/>
    </row>
    <row r="19" spans="1:12" ht="25.5" customHeight="1">
      <c r="A19" s="101"/>
      <c r="B19" s="49"/>
      <c r="C19" s="15">
        <v>7</v>
      </c>
      <c r="D19" s="6"/>
      <c r="E19" s="4"/>
      <c r="F19" s="13" t="str">
        <f t="shared" si="0"/>
        <v/>
      </c>
      <c r="G19" s="14">
        <v>5</v>
      </c>
      <c r="H19" s="21" t="str">
        <f t="shared" si="1"/>
        <v/>
      </c>
      <c r="I19" s="17" t="str">
        <f t="shared" si="2"/>
        <v/>
      </c>
      <c r="J19" s="79"/>
      <c r="K19" s="82"/>
      <c r="L19" s="85"/>
    </row>
    <row r="20" spans="1:12" ht="25.5" customHeight="1">
      <c r="A20" s="102"/>
      <c r="B20" s="49"/>
      <c r="C20" s="15">
        <v>5</v>
      </c>
      <c r="D20" s="6"/>
      <c r="E20" s="4"/>
      <c r="F20" s="13" t="str">
        <f t="shared" si="0"/>
        <v/>
      </c>
      <c r="G20" s="14">
        <v>7</v>
      </c>
      <c r="H20" s="21" t="str">
        <f t="shared" si="1"/>
        <v/>
      </c>
      <c r="I20" s="17" t="str">
        <f t="shared" si="2"/>
        <v/>
      </c>
      <c r="J20" s="79"/>
      <c r="K20" s="82"/>
      <c r="L20" s="85"/>
    </row>
    <row r="21" spans="1:12">
      <c r="A21" s="103"/>
      <c r="B21" s="43"/>
      <c r="C21" s="15">
        <v>2</v>
      </c>
      <c r="D21" s="6"/>
      <c r="E21" s="4"/>
      <c r="F21" s="13" t="str">
        <f t="shared" si="0"/>
        <v/>
      </c>
      <c r="G21" s="14">
        <v>40</v>
      </c>
      <c r="H21" s="21" t="str">
        <f t="shared" si="1"/>
        <v/>
      </c>
      <c r="I21" s="17" t="str">
        <f t="shared" si="2"/>
        <v/>
      </c>
      <c r="J21" s="79"/>
      <c r="K21" s="82"/>
      <c r="L21" s="85"/>
    </row>
    <row r="22" spans="1:12" ht="25.5" customHeight="1">
      <c r="A22" s="102"/>
      <c r="B22" s="43"/>
      <c r="C22" s="15">
        <v>2</v>
      </c>
      <c r="D22" s="6"/>
      <c r="E22" s="4"/>
      <c r="F22" s="13" t="str">
        <f t="shared" si="0"/>
        <v/>
      </c>
      <c r="G22" s="14">
        <v>10</v>
      </c>
      <c r="H22" s="21" t="str">
        <f t="shared" si="1"/>
        <v/>
      </c>
      <c r="I22" s="17" t="str">
        <f t="shared" si="2"/>
        <v/>
      </c>
      <c r="J22" s="79"/>
      <c r="K22" s="82"/>
      <c r="L22" s="85"/>
    </row>
    <row r="23" spans="1:12" ht="25.5" customHeight="1">
      <c r="A23" s="45"/>
      <c r="B23" s="51"/>
      <c r="C23" s="15">
        <v>4</v>
      </c>
      <c r="D23" s="6"/>
      <c r="E23" s="4"/>
      <c r="F23" s="13" t="str">
        <f t="shared" si="0"/>
        <v/>
      </c>
      <c r="G23" s="14">
        <v>10</v>
      </c>
      <c r="H23" s="21" t="str">
        <f t="shared" si="1"/>
        <v/>
      </c>
      <c r="I23" s="17" t="str">
        <f t="shared" si="2"/>
        <v/>
      </c>
      <c r="J23" s="79"/>
      <c r="K23" s="82"/>
      <c r="L23" s="85"/>
    </row>
    <row r="24" spans="1:12" ht="25.5" customHeight="1">
      <c r="A24" s="103"/>
      <c r="B24" s="48"/>
      <c r="C24" s="15">
        <v>3</v>
      </c>
      <c r="D24" s="6"/>
      <c r="E24" s="4"/>
      <c r="F24" s="13" t="str">
        <f t="shared" si="0"/>
        <v/>
      </c>
      <c r="G24" s="14">
        <v>15</v>
      </c>
      <c r="H24" s="21" t="str">
        <f t="shared" si="1"/>
        <v/>
      </c>
      <c r="I24" s="17" t="str">
        <f t="shared" si="2"/>
        <v/>
      </c>
      <c r="J24" s="79"/>
      <c r="K24" s="82"/>
      <c r="L24" s="85"/>
    </row>
    <row r="25" spans="1:12" ht="25.5" customHeight="1">
      <c r="A25" s="101"/>
      <c r="B25" s="48"/>
      <c r="C25" s="15">
        <v>3</v>
      </c>
      <c r="D25" s="6"/>
      <c r="E25" s="4"/>
      <c r="F25" s="13" t="str">
        <f t="shared" si="0"/>
        <v/>
      </c>
      <c r="G25" s="14">
        <v>20</v>
      </c>
      <c r="H25" s="21" t="str">
        <f t="shared" si="1"/>
        <v/>
      </c>
      <c r="I25" s="17" t="str">
        <f t="shared" si="2"/>
        <v/>
      </c>
      <c r="J25" s="79"/>
      <c r="K25" s="82"/>
      <c r="L25" s="85"/>
    </row>
    <row r="26" spans="1:12" ht="25.5" customHeight="1">
      <c r="A26" s="102"/>
      <c r="B26" s="48"/>
      <c r="C26" s="15">
        <v>3</v>
      </c>
      <c r="D26" s="6"/>
      <c r="E26" s="4"/>
      <c r="F26" s="13" t="str">
        <f t="shared" si="0"/>
        <v/>
      </c>
      <c r="G26" s="14">
        <v>10</v>
      </c>
      <c r="H26" s="21" t="str">
        <f t="shared" si="1"/>
        <v/>
      </c>
      <c r="I26" s="17" t="str">
        <f t="shared" si="2"/>
        <v/>
      </c>
      <c r="J26" s="79"/>
      <c r="K26" s="82"/>
      <c r="L26" s="85"/>
    </row>
    <row r="27" spans="1:12">
      <c r="A27" s="45"/>
      <c r="B27" s="44"/>
      <c r="C27" s="15">
        <v>1</v>
      </c>
      <c r="D27" s="6"/>
      <c r="E27" s="4"/>
      <c r="F27" s="13" t="str">
        <f t="shared" si="0"/>
        <v/>
      </c>
      <c r="G27" s="14">
        <v>10</v>
      </c>
      <c r="H27" s="21" t="str">
        <f t="shared" si="1"/>
        <v/>
      </c>
      <c r="I27" s="17" t="str">
        <f t="shared" si="2"/>
        <v/>
      </c>
      <c r="J27" s="79"/>
      <c r="K27" s="82"/>
      <c r="L27" s="85"/>
    </row>
    <row r="28" spans="1:12" ht="25.5" customHeight="1">
      <c r="A28" s="103"/>
      <c r="B28" s="51"/>
      <c r="C28" s="15">
        <v>3</v>
      </c>
      <c r="D28" s="6"/>
      <c r="E28" s="4"/>
      <c r="F28" s="13" t="str">
        <f t="shared" si="0"/>
        <v/>
      </c>
      <c r="G28" s="14">
        <v>30</v>
      </c>
      <c r="H28" s="21" t="str">
        <f t="shared" si="1"/>
        <v/>
      </c>
      <c r="I28" s="17" t="str">
        <f t="shared" si="2"/>
        <v/>
      </c>
      <c r="J28" s="79"/>
      <c r="K28" s="82"/>
      <c r="L28" s="85"/>
    </row>
    <row r="29" spans="1:12">
      <c r="A29" s="101"/>
      <c r="B29" s="46"/>
      <c r="C29" s="25">
        <v>9</v>
      </c>
      <c r="D29" s="26"/>
      <c r="E29" s="27"/>
      <c r="F29" s="28" t="str">
        <f t="shared" si="0"/>
        <v/>
      </c>
      <c r="G29" s="29"/>
      <c r="H29" s="30" t="str">
        <f t="shared" si="1"/>
        <v/>
      </c>
      <c r="I29" s="31" t="str">
        <f t="shared" si="2"/>
        <v/>
      </c>
      <c r="J29" s="79"/>
      <c r="K29" s="82"/>
      <c r="L29" s="85"/>
    </row>
    <row r="30" spans="1:12" ht="25.5" customHeight="1">
      <c r="A30" s="101"/>
      <c r="B30" s="46"/>
      <c r="C30" s="25">
        <v>9</v>
      </c>
      <c r="D30" s="26"/>
      <c r="E30" s="27"/>
      <c r="F30" s="28" t="str">
        <f t="shared" si="0"/>
        <v/>
      </c>
      <c r="G30" s="29"/>
      <c r="H30" s="30" t="str">
        <f t="shared" si="1"/>
        <v/>
      </c>
      <c r="I30" s="31" t="str">
        <f t="shared" si="2"/>
        <v/>
      </c>
      <c r="J30" s="79"/>
      <c r="K30" s="82"/>
      <c r="L30" s="85"/>
    </row>
    <row r="31" spans="1:12" ht="25.5" customHeight="1">
      <c r="A31" s="102"/>
      <c r="B31" s="46"/>
      <c r="C31" s="25">
        <v>9</v>
      </c>
      <c r="D31" s="26"/>
      <c r="E31" s="27"/>
      <c r="F31" s="28" t="str">
        <f t="shared" si="0"/>
        <v/>
      </c>
      <c r="G31" s="29"/>
      <c r="H31" s="30" t="str">
        <f t="shared" si="1"/>
        <v/>
      </c>
      <c r="I31" s="31" t="str">
        <f t="shared" si="2"/>
        <v/>
      </c>
      <c r="J31" s="79"/>
      <c r="K31" s="82"/>
      <c r="L31" s="85"/>
    </row>
    <row r="32" spans="1:12" ht="25.5" customHeight="1">
      <c r="A32" s="104"/>
      <c r="B32" s="46"/>
      <c r="C32" s="25">
        <v>9</v>
      </c>
      <c r="D32" s="26"/>
      <c r="E32" s="27"/>
      <c r="F32" s="28" t="str">
        <f t="shared" si="0"/>
        <v/>
      </c>
      <c r="G32" s="29"/>
      <c r="H32" s="30" t="str">
        <f t="shared" si="1"/>
        <v/>
      </c>
      <c r="I32" s="31" t="str">
        <f t="shared" si="2"/>
        <v/>
      </c>
      <c r="J32" s="79"/>
      <c r="K32" s="82"/>
      <c r="L32" s="85"/>
    </row>
    <row r="33" spans="1:12" ht="25.5" customHeight="1" thickBot="1">
      <c r="A33" s="105"/>
      <c r="B33" s="47"/>
      <c r="C33" s="33">
        <v>9</v>
      </c>
      <c r="D33" s="34"/>
      <c r="E33" s="35"/>
      <c r="F33" s="35" t="str">
        <f t="shared" si="0"/>
        <v/>
      </c>
      <c r="G33" s="32"/>
      <c r="H33" s="30" t="str">
        <f t="shared" si="1"/>
        <v/>
      </c>
      <c r="I33" s="31" t="str">
        <f t="shared" si="2"/>
        <v/>
      </c>
      <c r="J33" s="80"/>
      <c r="K33" s="83"/>
      <c r="L33" s="86"/>
    </row>
    <row r="34" spans="1:12" ht="13.5" thickBot="1">
      <c r="H34" s="19" t="str">
        <f>IF(H16="","",SUM(H16:H33))</f>
        <v/>
      </c>
      <c r="I34" s="20" t="str">
        <f>IF(I16="","",SUM(I16:I33))</f>
        <v/>
      </c>
      <c r="J34" s="16"/>
      <c r="K34" s="16"/>
      <c r="L34" s="16"/>
    </row>
    <row r="36" spans="1:12" ht="23.1" customHeight="1">
      <c r="A36" s="99" t="s">
        <v>14</v>
      </c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</row>
    <row r="38" spans="1:12" ht="38.25">
      <c r="A38" s="16"/>
      <c r="B38" s="16"/>
      <c r="C38" s="16"/>
      <c r="D38" s="22"/>
      <c r="E38" s="22" t="s">
        <v>11</v>
      </c>
      <c r="F38" s="22" t="s">
        <v>12</v>
      </c>
    </row>
    <row r="39" spans="1:12" ht="15" customHeight="1">
      <c r="A39" s="16"/>
      <c r="B39" s="16"/>
      <c r="C39" s="4"/>
      <c r="D39" s="91">
        <v>110</v>
      </c>
      <c r="E39" s="54">
        <v>1</v>
      </c>
      <c r="F39" s="4"/>
    </row>
    <row r="40" spans="1:12" ht="15" customHeight="1">
      <c r="A40" s="16"/>
      <c r="B40" s="16"/>
      <c r="C40" s="4"/>
      <c r="D40" s="92"/>
      <c r="E40" s="54">
        <v>1</v>
      </c>
      <c r="F40" s="4"/>
    </row>
    <row r="41" spans="1:12" ht="15" customHeight="1">
      <c r="A41" s="16"/>
      <c r="B41" s="16"/>
      <c r="C41" s="4"/>
      <c r="D41" s="91">
        <v>120</v>
      </c>
      <c r="E41" s="54">
        <v>1</v>
      </c>
      <c r="F41" s="4"/>
    </row>
    <row r="42" spans="1:12" ht="15" customHeight="1">
      <c r="A42" s="16"/>
      <c r="B42" s="16"/>
      <c r="C42" s="4"/>
      <c r="D42" s="93"/>
      <c r="E42" s="54">
        <v>1</v>
      </c>
      <c r="F42" s="4"/>
    </row>
    <row r="43" spans="1:12" ht="15" customHeight="1">
      <c r="A43" s="16"/>
      <c r="B43" s="16"/>
      <c r="C43" s="4"/>
      <c r="D43" s="92"/>
      <c r="E43" s="54">
        <v>1</v>
      </c>
      <c r="F43" s="4"/>
    </row>
    <row r="44" spans="1:12" ht="15" customHeight="1">
      <c r="A44" s="16"/>
      <c r="B44" s="16"/>
      <c r="C44" s="4"/>
      <c r="D44" s="91">
        <v>130</v>
      </c>
      <c r="E44" s="54">
        <v>1</v>
      </c>
      <c r="F44" s="4"/>
    </row>
    <row r="45" spans="1:12" ht="15" customHeight="1">
      <c r="A45" s="16"/>
      <c r="B45" s="16"/>
      <c r="C45" s="4"/>
      <c r="D45" s="93"/>
      <c r="E45" s="54">
        <v>1</v>
      </c>
      <c r="F45" s="4"/>
    </row>
    <row r="46" spans="1:12" ht="15" customHeight="1">
      <c r="A46" s="16"/>
      <c r="B46" s="16"/>
      <c r="C46" s="4"/>
      <c r="D46" s="93"/>
      <c r="E46" s="54">
        <v>0.8</v>
      </c>
      <c r="F46" s="4"/>
    </row>
    <row r="47" spans="1:12" ht="15" customHeight="1">
      <c r="A47" s="16"/>
      <c r="B47" s="16"/>
      <c r="C47" s="4"/>
      <c r="D47" s="92"/>
      <c r="E47" s="54">
        <v>0.8</v>
      </c>
      <c r="F47" s="4"/>
    </row>
    <row r="48" spans="1:12" ht="15" customHeight="1">
      <c r="A48" s="16"/>
      <c r="B48" s="16"/>
      <c r="C48" s="4"/>
      <c r="D48" s="91">
        <v>140</v>
      </c>
      <c r="E48" s="54">
        <v>1</v>
      </c>
      <c r="F48" s="4"/>
    </row>
    <row r="49" spans="1:6" ht="15" customHeight="1">
      <c r="A49" s="16"/>
      <c r="B49" s="16"/>
      <c r="C49" s="4"/>
      <c r="D49" s="93"/>
      <c r="E49" s="54">
        <v>1</v>
      </c>
      <c r="F49" s="4"/>
    </row>
    <row r="50" spans="1:6" ht="15" customHeight="1">
      <c r="A50" s="16"/>
      <c r="B50" s="16"/>
      <c r="C50" s="4"/>
      <c r="D50" s="93"/>
      <c r="E50" s="54">
        <v>1</v>
      </c>
      <c r="F50" s="4"/>
    </row>
    <row r="51" spans="1:6" ht="15" customHeight="1">
      <c r="A51" s="16"/>
      <c r="B51" s="16"/>
      <c r="C51" s="4"/>
      <c r="D51" s="92"/>
      <c r="E51" s="54">
        <v>1</v>
      </c>
      <c r="F51" s="4"/>
    </row>
    <row r="52" spans="1:6">
      <c r="A52" s="16"/>
      <c r="B52" s="16"/>
      <c r="C52" s="16"/>
      <c r="D52" s="16"/>
      <c r="E52" s="55">
        <f>IF(E39="","",SUM(E39:E51))</f>
        <v>12.6</v>
      </c>
      <c r="F52" s="55" t="str">
        <f>IF(F39="","",SUM(F39:F51))</f>
        <v/>
      </c>
    </row>
  </sheetData>
  <mergeCells count="26">
    <mergeCell ref="J13:L14"/>
    <mergeCell ref="A1:L1"/>
    <mergeCell ref="A10:L10"/>
    <mergeCell ref="A36:L36"/>
    <mergeCell ref="A13:A15"/>
    <mergeCell ref="B13:B15"/>
    <mergeCell ref="C13:C15"/>
    <mergeCell ref="D13:D15"/>
    <mergeCell ref="E13:E15"/>
    <mergeCell ref="A3:A7"/>
    <mergeCell ref="C4:D4"/>
    <mergeCell ref="F13:F15"/>
    <mergeCell ref="G13:G15"/>
    <mergeCell ref="H13:I14"/>
    <mergeCell ref="A16:A20"/>
    <mergeCell ref="J16:J33"/>
    <mergeCell ref="K16:K33"/>
    <mergeCell ref="L16:L33"/>
    <mergeCell ref="A21:A22"/>
    <mergeCell ref="D44:D47"/>
    <mergeCell ref="D48:D51"/>
    <mergeCell ref="A24:A26"/>
    <mergeCell ref="A28:A31"/>
    <mergeCell ref="A32:A33"/>
    <mergeCell ref="D39:D40"/>
    <mergeCell ref="D41:D43"/>
  </mergeCells>
  <conditionalFormatting sqref="L16:L33">
    <cfRule type="colorScale" priority="41">
      <colorScale>
        <cfvo type="num" val="0"/>
        <cfvo type="num" val="0"/>
        <color rgb="FFFF5B5B"/>
        <color rgb="FF92D050"/>
      </colorScale>
    </cfRule>
  </conditionalFormatting>
  <conditionalFormatting sqref="C16:C28">
    <cfRule type="colorScale" priority="40">
      <colorScale>
        <cfvo type="num" val="1"/>
        <cfvo type="num" val="4"/>
        <cfvo type="num" val="8"/>
        <color theme="9" tint="-0.249977111117893"/>
        <color rgb="FFFFEB84"/>
        <color rgb="FFFFFFFF"/>
      </colorScale>
    </cfRule>
  </conditionalFormatting>
  <dataValidations count="1">
    <dataValidation type="list" allowBlank="1" showInputMessage="1" showErrorMessage="1" sqref="C16:C33">
      <formula1>PRIO</formula1>
    </dataValidation>
  </dataValidations>
  <pageMargins left="0.7" right="0.7" top="0.75" bottom="0.75" header="0.3" footer="0.3"/>
  <pageSetup paperSize="9" orientation="portrait" horizontalDpi="300" verticalDpi="300" r:id="rId1"/>
  <legacy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52"/>
  <sheetViews>
    <sheetView zoomScale="90" zoomScaleNormal="90" workbookViewId="0">
      <pane xSplit="12" ySplit="15" topLeftCell="M16" activePane="bottomRight" state="frozen"/>
      <selection activeCell="J16" sqref="J16:J33"/>
      <selection pane="topRight" activeCell="J16" sqref="J16:J33"/>
      <selection pane="bottomLeft" activeCell="J16" sqref="J16:J33"/>
      <selection pane="bottomRight" activeCell="J16" sqref="J16:J33"/>
    </sheetView>
  </sheetViews>
  <sheetFormatPr baseColWidth="10" defaultRowHeight="12.75"/>
  <cols>
    <col min="1" max="1" width="16.5703125" style="5" customWidth="1"/>
    <col min="2" max="2" width="30.42578125" style="5" customWidth="1"/>
    <col min="3" max="3" width="9.85546875" style="5" customWidth="1"/>
    <col min="4" max="6" width="11.42578125" style="5"/>
    <col min="7" max="7" width="17.7109375" style="5" customWidth="1"/>
    <col min="8" max="11" width="11.42578125" style="5"/>
    <col min="12" max="12" width="16.140625" style="5" customWidth="1"/>
    <col min="13" max="16384" width="11.42578125" style="5"/>
  </cols>
  <sheetData>
    <row r="1" spans="1:12" ht="23.25" customHeight="1">
      <c r="A1" s="98" t="s">
        <v>26</v>
      </c>
      <c r="B1" s="98"/>
      <c r="C1" s="98"/>
      <c r="D1" s="98"/>
      <c r="E1" s="98"/>
      <c r="F1" s="98"/>
      <c r="G1" s="98"/>
      <c r="H1" s="98"/>
      <c r="I1" s="98"/>
      <c r="J1" s="98"/>
      <c r="K1" s="98"/>
      <c r="L1" s="98"/>
    </row>
    <row r="3" spans="1:12" ht="15" customHeight="1">
      <c r="A3" s="106" t="s">
        <v>18</v>
      </c>
      <c r="B3" s="39" t="s">
        <v>19</v>
      </c>
      <c r="E3" s="23" t="s">
        <v>17</v>
      </c>
      <c r="F3" s="24"/>
    </row>
    <row r="4" spans="1:12" ht="15" customHeight="1">
      <c r="A4" s="107"/>
      <c r="B4" s="50" t="s">
        <v>21</v>
      </c>
      <c r="C4" s="94"/>
      <c r="D4" s="94"/>
    </row>
    <row r="5" spans="1:12" ht="15" customHeight="1">
      <c r="A5" s="107"/>
      <c r="B5" s="40" t="s">
        <v>22</v>
      </c>
      <c r="C5" s="37"/>
      <c r="D5" s="38"/>
    </row>
    <row r="6" spans="1:12" ht="15" customHeight="1">
      <c r="A6" s="107"/>
      <c r="B6" s="41" t="s">
        <v>23</v>
      </c>
      <c r="C6" s="37"/>
      <c r="D6" s="38"/>
    </row>
    <row r="7" spans="1:12" ht="15" customHeight="1">
      <c r="A7" s="108"/>
      <c r="B7" s="42" t="s">
        <v>20</v>
      </c>
      <c r="C7" s="23"/>
      <c r="D7" s="36"/>
    </row>
    <row r="8" spans="1:12" ht="15" customHeight="1">
      <c r="C8" s="23"/>
      <c r="D8" s="36"/>
    </row>
    <row r="10" spans="1:12" ht="23.1" customHeight="1">
      <c r="A10" s="99" t="s">
        <v>13</v>
      </c>
      <c r="B10" s="99"/>
      <c r="C10" s="99"/>
      <c r="D10" s="99"/>
      <c r="E10" s="99"/>
      <c r="F10" s="99"/>
      <c r="G10" s="99"/>
      <c r="H10" s="99"/>
      <c r="I10" s="99"/>
      <c r="J10" s="99"/>
      <c r="K10" s="99"/>
      <c r="L10" s="99"/>
    </row>
    <row r="12" spans="1:12" ht="13.5" customHeight="1" thickBot="1"/>
    <row r="13" spans="1:12" ht="30" customHeight="1">
      <c r="A13" s="59" t="s">
        <v>0</v>
      </c>
      <c r="B13" s="56" t="s">
        <v>1</v>
      </c>
      <c r="C13" s="95" t="s">
        <v>2</v>
      </c>
      <c r="D13" s="75" t="s">
        <v>4</v>
      </c>
      <c r="E13" s="72" t="s">
        <v>5</v>
      </c>
      <c r="F13" s="69" t="s">
        <v>6</v>
      </c>
      <c r="G13" s="66" t="s">
        <v>15</v>
      </c>
      <c r="H13" s="62" t="s">
        <v>8</v>
      </c>
      <c r="I13" s="63"/>
      <c r="J13" s="62" t="s">
        <v>9</v>
      </c>
      <c r="K13" s="87"/>
      <c r="L13" s="88"/>
    </row>
    <row r="14" spans="1:12">
      <c r="A14" s="60"/>
      <c r="B14" s="57"/>
      <c r="C14" s="96"/>
      <c r="D14" s="76"/>
      <c r="E14" s="73"/>
      <c r="F14" s="70"/>
      <c r="G14" s="67"/>
      <c r="H14" s="64"/>
      <c r="I14" s="65"/>
      <c r="J14" s="64"/>
      <c r="K14" s="89"/>
      <c r="L14" s="90"/>
    </row>
    <row r="15" spans="1:12" ht="39" thickBot="1">
      <c r="A15" s="61"/>
      <c r="B15" s="58"/>
      <c r="C15" s="97"/>
      <c r="D15" s="77"/>
      <c r="E15" s="74"/>
      <c r="F15" s="71"/>
      <c r="G15" s="68"/>
      <c r="H15" s="8" t="s">
        <v>16</v>
      </c>
      <c r="I15" s="10" t="s">
        <v>7</v>
      </c>
      <c r="J15" s="8" t="s">
        <v>24</v>
      </c>
      <c r="K15" s="7" t="s">
        <v>10</v>
      </c>
      <c r="L15" s="9" t="s">
        <v>25</v>
      </c>
    </row>
    <row r="16" spans="1:12" ht="25.5" customHeight="1">
      <c r="A16" s="100"/>
      <c r="B16" s="52"/>
      <c r="C16" s="12">
        <v>2</v>
      </c>
      <c r="D16" s="11"/>
      <c r="E16" s="3"/>
      <c r="F16" s="13" t="str">
        <f>IF(D16="","",D16+E16)</f>
        <v/>
      </c>
      <c r="G16" s="14">
        <v>10</v>
      </c>
      <c r="H16" s="21" t="str">
        <f>IF(D16="","",(F16*G16)/60)</f>
        <v/>
      </c>
      <c r="I16" s="17" t="str">
        <f>IF(D16="","",H16/7)</f>
        <v/>
      </c>
      <c r="J16" s="78" t="str">
        <f>IF(F39="","",K16*7)</f>
        <v/>
      </c>
      <c r="K16" s="81" t="str">
        <f>IF(F39="","",SUM(F39:F51))</f>
        <v/>
      </c>
      <c r="L16" s="84" t="str">
        <f>IF(F39="","",K16-I34)</f>
        <v/>
      </c>
    </row>
    <row r="17" spans="1:12" ht="25.5" customHeight="1">
      <c r="A17" s="101"/>
      <c r="B17" s="49"/>
      <c r="C17" s="15">
        <v>8</v>
      </c>
      <c r="D17" s="6"/>
      <c r="E17" s="4"/>
      <c r="F17" s="13" t="str">
        <f t="shared" ref="F17:F33" si="0">IF(D17="","",D17+E17)</f>
        <v/>
      </c>
      <c r="G17" s="14">
        <v>1</v>
      </c>
      <c r="H17" s="21" t="str">
        <f t="shared" ref="H17:H33" si="1">IF(D17="","",(F17*G17)/60)</f>
        <v/>
      </c>
      <c r="I17" s="17" t="str">
        <f t="shared" ref="I17:I33" si="2">IF(D17="","",H17/7)</f>
        <v/>
      </c>
      <c r="J17" s="79"/>
      <c r="K17" s="82"/>
      <c r="L17" s="85"/>
    </row>
    <row r="18" spans="1:12" ht="25.5" customHeight="1">
      <c r="A18" s="101"/>
      <c r="B18" s="53"/>
      <c r="C18" s="15">
        <v>6</v>
      </c>
      <c r="D18" s="6"/>
      <c r="E18" s="4"/>
      <c r="F18" s="13" t="str">
        <f t="shared" si="0"/>
        <v/>
      </c>
      <c r="G18" s="14">
        <v>4</v>
      </c>
      <c r="H18" s="21" t="str">
        <f t="shared" si="1"/>
        <v/>
      </c>
      <c r="I18" s="17" t="str">
        <f t="shared" si="2"/>
        <v/>
      </c>
      <c r="J18" s="79"/>
      <c r="K18" s="82"/>
      <c r="L18" s="85"/>
    </row>
    <row r="19" spans="1:12" ht="25.5" customHeight="1">
      <c r="A19" s="101"/>
      <c r="B19" s="49"/>
      <c r="C19" s="15">
        <v>7</v>
      </c>
      <c r="D19" s="6"/>
      <c r="E19" s="4"/>
      <c r="F19" s="13" t="str">
        <f t="shared" si="0"/>
        <v/>
      </c>
      <c r="G19" s="14">
        <v>5</v>
      </c>
      <c r="H19" s="21" t="str">
        <f t="shared" si="1"/>
        <v/>
      </c>
      <c r="I19" s="17" t="str">
        <f t="shared" si="2"/>
        <v/>
      </c>
      <c r="J19" s="79"/>
      <c r="K19" s="82"/>
      <c r="L19" s="85"/>
    </row>
    <row r="20" spans="1:12" ht="25.5" customHeight="1">
      <c r="A20" s="102"/>
      <c r="B20" s="49"/>
      <c r="C20" s="15">
        <v>5</v>
      </c>
      <c r="D20" s="6"/>
      <c r="E20" s="4"/>
      <c r="F20" s="13" t="str">
        <f t="shared" si="0"/>
        <v/>
      </c>
      <c r="G20" s="14">
        <v>7</v>
      </c>
      <c r="H20" s="21" t="str">
        <f t="shared" si="1"/>
        <v/>
      </c>
      <c r="I20" s="17" t="str">
        <f t="shared" si="2"/>
        <v/>
      </c>
      <c r="J20" s="79"/>
      <c r="K20" s="82"/>
      <c r="L20" s="85"/>
    </row>
    <row r="21" spans="1:12">
      <c r="A21" s="103"/>
      <c r="B21" s="43"/>
      <c r="C21" s="15">
        <v>2</v>
      </c>
      <c r="D21" s="6"/>
      <c r="E21" s="4"/>
      <c r="F21" s="13" t="str">
        <f t="shared" si="0"/>
        <v/>
      </c>
      <c r="G21" s="14">
        <v>40</v>
      </c>
      <c r="H21" s="21" t="str">
        <f t="shared" si="1"/>
        <v/>
      </c>
      <c r="I21" s="17" t="str">
        <f t="shared" si="2"/>
        <v/>
      </c>
      <c r="J21" s="79"/>
      <c r="K21" s="82"/>
      <c r="L21" s="85"/>
    </row>
    <row r="22" spans="1:12" ht="25.5" customHeight="1">
      <c r="A22" s="102"/>
      <c r="B22" s="43"/>
      <c r="C22" s="15">
        <v>2</v>
      </c>
      <c r="D22" s="6"/>
      <c r="E22" s="4"/>
      <c r="F22" s="13" t="str">
        <f t="shared" si="0"/>
        <v/>
      </c>
      <c r="G22" s="14">
        <v>10</v>
      </c>
      <c r="H22" s="21" t="str">
        <f t="shared" si="1"/>
        <v/>
      </c>
      <c r="I22" s="17" t="str">
        <f t="shared" si="2"/>
        <v/>
      </c>
      <c r="J22" s="79"/>
      <c r="K22" s="82"/>
      <c r="L22" s="85"/>
    </row>
    <row r="23" spans="1:12" ht="25.5" customHeight="1">
      <c r="A23" s="45"/>
      <c r="B23" s="51"/>
      <c r="C23" s="15">
        <v>4</v>
      </c>
      <c r="D23" s="6"/>
      <c r="E23" s="4"/>
      <c r="F23" s="13" t="str">
        <f t="shared" si="0"/>
        <v/>
      </c>
      <c r="G23" s="14">
        <v>10</v>
      </c>
      <c r="H23" s="21" t="str">
        <f t="shared" si="1"/>
        <v/>
      </c>
      <c r="I23" s="17" t="str">
        <f t="shared" si="2"/>
        <v/>
      </c>
      <c r="J23" s="79"/>
      <c r="K23" s="82"/>
      <c r="L23" s="85"/>
    </row>
    <row r="24" spans="1:12" ht="25.5" customHeight="1">
      <c r="A24" s="103"/>
      <c r="B24" s="48"/>
      <c r="C24" s="15">
        <v>3</v>
      </c>
      <c r="D24" s="6"/>
      <c r="E24" s="4"/>
      <c r="F24" s="13" t="str">
        <f t="shared" si="0"/>
        <v/>
      </c>
      <c r="G24" s="14">
        <v>15</v>
      </c>
      <c r="H24" s="21" t="str">
        <f t="shared" si="1"/>
        <v/>
      </c>
      <c r="I24" s="17" t="str">
        <f t="shared" si="2"/>
        <v/>
      </c>
      <c r="J24" s="79"/>
      <c r="K24" s="82"/>
      <c r="L24" s="85"/>
    </row>
    <row r="25" spans="1:12" ht="25.5" customHeight="1">
      <c r="A25" s="101"/>
      <c r="B25" s="48"/>
      <c r="C25" s="15">
        <v>3</v>
      </c>
      <c r="D25" s="6"/>
      <c r="E25" s="4"/>
      <c r="F25" s="13" t="str">
        <f t="shared" si="0"/>
        <v/>
      </c>
      <c r="G25" s="14">
        <v>20</v>
      </c>
      <c r="H25" s="21" t="str">
        <f t="shared" si="1"/>
        <v/>
      </c>
      <c r="I25" s="17" t="str">
        <f t="shared" si="2"/>
        <v/>
      </c>
      <c r="J25" s="79"/>
      <c r="K25" s="82"/>
      <c r="L25" s="85"/>
    </row>
    <row r="26" spans="1:12" ht="25.5" customHeight="1">
      <c r="A26" s="102"/>
      <c r="B26" s="48"/>
      <c r="C26" s="15">
        <v>3</v>
      </c>
      <c r="D26" s="6"/>
      <c r="E26" s="4"/>
      <c r="F26" s="13" t="str">
        <f t="shared" si="0"/>
        <v/>
      </c>
      <c r="G26" s="14">
        <v>10</v>
      </c>
      <c r="H26" s="21" t="str">
        <f t="shared" si="1"/>
        <v/>
      </c>
      <c r="I26" s="17" t="str">
        <f t="shared" si="2"/>
        <v/>
      </c>
      <c r="J26" s="79"/>
      <c r="K26" s="82"/>
      <c r="L26" s="85"/>
    </row>
    <row r="27" spans="1:12">
      <c r="A27" s="45"/>
      <c r="B27" s="44"/>
      <c r="C27" s="15">
        <v>1</v>
      </c>
      <c r="D27" s="6"/>
      <c r="E27" s="4"/>
      <c r="F27" s="13" t="str">
        <f t="shared" si="0"/>
        <v/>
      </c>
      <c r="G27" s="14">
        <v>10</v>
      </c>
      <c r="H27" s="21" t="str">
        <f t="shared" si="1"/>
        <v/>
      </c>
      <c r="I27" s="17" t="str">
        <f t="shared" si="2"/>
        <v/>
      </c>
      <c r="J27" s="79"/>
      <c r="K27" s="82"/>
      <c r="L27" s="85"/>
    </row>
    <row r="28" spans="1:12" ht="25.5" customHeight="1">
      <c r="A28" s="103"/>
      <c r="B28" s="51"/>
      <c r="C28" s="15">
        <v>3</v>
      </c>
      <c r="D28" s="6"/>
      <c r="E28" s="4"/>
      <c r="F28" s="13" t="str">
        <f t="shared" si="0"/>
        <v/>
      </c>
      <c r="G28" s="14">
        <v>30</v>
      </c>
      <c r="H28" s="21" t="str">
        <f t="shared" si="1"/>
        <v/>
      </c>
      <c r="I28" s="17" t="str">
        <f t="shared" si="2"/>
        <v/>
      </c>
      <c r="J28" s="79"/>
      <c r="K28" s="82"/>
      <c r="L28" s="85"/>
    </row>
    <row r="29" spans="1:12">
      <c r="A29" s="101"/>
      <c r="B29" s="46"/>
      <c r="C29" s="25">
        <v>9</v>
      </c>
      <c r="D29" s="26"/>
      <c r="E29" s="27"/>
      <c r="F29" s="28" t="str">
        <f t="shared" si="0"/>
        <v/>
      </c>
      <c r="G29" s="29"/>
      <c r="H29" s="30" t="str">
        <f t="shared" si="1"/>
        <v/>
      </c>
      <c r="I29" s="31" t="str">
        <f t="shared" si="2"/>
        <v/>
      </c>
      <c r="J29" s="79"/>
      <c r="K29" s="82"/>
      <c r="L29" s="85"/>
    </row>
    <row r="30" spans="1:12" ht="25.5" customHeight="1">
      <c r="A30" s="101"/>
      <c r="B30" s="46"/>
      <c r="C30" s="25">
        <v>9</v>
      </c>
      <c r="D30" s="26"/>
      <c r="E30" s="27"/>
      <c r="F30" s="28" t="str">
        <f t="shared" si="0"/>
        <v/>
      </c>
      <c r="G30" s="29"/>
      <c r="H30" s="30" t="str">
        <f t="shared" si="1"/>
        <v/>
      </c>
      <c r="I30" s="31" t="str">
        <f t="shared" si="2"/>
        <v/>
      </c>
      <c r="J30" s="79"/>
      <c r="K30" s="82"/>
      <c r="L30" s="85"/>
    </row>
    <row r="31" spans="1:12" ht="25.5" customHeight="1">
      <c r="A31" s="102"/>
      <c r="B31" s="46"/>
      <c r="C31" s="25">
        <v>9</v>
      </c>
      <c r="D31" s="26"/>
      <c r="E31" s="27"/>
      <c r="F31" s="28" t="str">
        <f t="shared" si="0"/>
        <v/>
      </c>
      <c r="G31" s="29"/>
      <c r="H31" s="30" t="str">
        <f t="shared" si="1"/>
        <v/>
      </c>
      <c r="I31" s="31" t="str">
        <f t="shared" si="2"/>
        <v/>
      </c>
      <c r="J31" s="79"/>
      <c r="K31" s="82"/>
      <c r="L31" s="85"/>
    </row>
    <row r="32" spans="1:12" ht="25.5" customHeight="1">
      <c r="A32" s="104"/>
      <c r="B32" s="46"/>
      <c r="C32" s="25">
        <v>9</v>
      </c>
      <c r="D32" s="26"/>
      <c r="E32" s="27"/>
      <c r="F32" s="28" t="str">
        <f t="shared" si="0"/>
        <v/>
      </c>
      <c r="G32" s="29"/>
      <c r="H32" s="30" t="str">
        <f t="shared" si="1"/>
        <v/>
      </c>
      <c r="I32" s="31" t="str">
        <f t="shared" si="2"/>
        <v/>
      </c>
      <c r="J32" s="79"/>
      <c r="K32" s="82"/>
      <c r="L32" s="85"/>
    </row>
    <row r="33" spans="1:12" ht="25.5" customHeight="1" thickBot="1">
      <c r="A33" s="105"/>
      <c r="B33" s="47"/>
      <c r="C33" s="33">
        <v>9</v>
      </c>
      <c r="D33" s="34"/>
      <c r="E33" s="35"/>
      <c r="F33" s="35" t="str">
        <f t="shared" si="0"/>
        <v/>
      </c>
      <c r="G33" s="32"/>
      <c r="H33" s="30" t="str">
        <f t="shared" si="1"/>
        <v/>
      </c>
      <c r="I33" s="31" t="str">
        <f t="shared" si="2"/>
        <v/>
      </c>
      <c r="J33" s="80"/>
      <c r="K33" s="83"/>
      <c r="L33" s="86"/>
    </row>
    <row r="34" spans="1:12" ht="13.5" thickBot="1">
      <c r="H34" s="19" t="str">
        <f>IF(H16="","",SUM(H16:H33))</f>
        <v/>
      </c>
      <c r="I34" s="20" t="str">
        <f>IF(I16="","",SUM(I16:I33))</f>
        <v/>
      </c>
      <c r="J34" s="16"/>
      <c r="K34" s="16"/>
      <c r="L34" s="16"/>
    </row>
    <row r="36" spans="1:12" ht="23.1" customHeight="1">
      <c r="A36" s="99" t="s">
        <v>14</v>
      </c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</row>
    <row r="38" spans="1:12" ht="38.25">
      <c r="A38" s="16"/>
      <c r="B38" s="16"/>
      <c r="C38" s="16"/>
      <c r="D38" s="22"/>
      <c r="E38" s="22" t="s">
        <v>11</v>
      </c>
      <c r="F38" s="22" t="s">
        <v>12</v>
      </c>
    </row>
    <row r="39" spans="1:12" ht="15" customHeight="1">
      <c r="A39" s="16"/>
      <c r="B39" s="16"/>
      <c r="C39" s="4"/>
      <c r="D39" s="91">
        <v>110</v>
      </c>
      <c r="E39" s="54">
        <v>1</v>
      </c>
      <c r="F39" s="4"/>
    </row>
    <row r="40" spans="1:12" ht="15" customHeight="1">
      <c r="A40" s="16"/>
      <c r="B40" s="16"/>
      <c r="C40" s="4"/>
      <c r="D40" s="92"/>
      <c r="E40" s="54">
        <v>1</v>
      </c>
      <c r="F40" s="4"/>
    </row>
    <row r="41" spans="1:12" ht="15" customHeight="1">
      <c r="A41" s="16"/>
      <c r="B41" s="16"/>
      <c r="C41" s="4"/>
      <c r="D41" s="91">
        <v>120</v>
      </c>
      <c r="E41" s="54">
        <v>1</v>
      </c>
      <c r="F41" s="4"/>
    </row>
    <row r="42" spans="1:12" ht="15" customHeight="1">
      <c r="A42" s="16"/>
      <c r="B42" s="16"/>
      <c r="C42" s="4"/>
      <c r="D42" s="93"/>
      <c r="E42" s="54">
        <v>1</v>
      </c>
      <c r="F42" s="4"/>
    </row>
    <row r="43" spans="1:12" ht="15" customHeight="1">
      <c r="A43" s="16"/>
      <c r="B43" s="16"/>
      <c r="C43" s="4"/>
      <c r="D43" s="92"/>
      <c r="E43" s="54">
        <v>1</v>
      </c>
      <c r="F43" s="4"/>
    </row>
    <row r="44" spans="1:12" ht="15" customHeight="1">
      <c r="A44" s="16"/>
      <c r="B44" s="16"/>
      <c r="C44" s="4"/>
      <c r="D44" s="91">
        <v>130</v>
      </c>
      <c r="E44" s="54">
        <v>1</v>
      </c>
      <c r="F44" s="4"/>
    </row>
    <row r="45" spans="1:12" ht="15" customHeight="1">
      <c r="A45" s="16"/>
      <c r="B45" s="16"/>
      <c r="C45" s="4"/>
      <c r="D45" s="93"/>
      <c r="E45" s="54">
        <v>1</v>
      </c>
      <c r="F45" s="4"/>
    </row>
    <row r="46" spans="1:12" ht="15" customHeight="1">
      <c r="A46" s="16"/>
      <c r="B46" s="16"/>
      <c r="C46" s="4"/>
      <c r="D46" s="93"/>
      <c r="E46" s="54">
        <v>0.8</v>
      </c>
      <c r="F46" s="4"/>
    </row>
    <row r="47" spans="1:12" ht="15" customHeight="1">
      <c r="A47" s="16"/>
      <c r="B47" s="16"/>
      <c r="C47" s="4"/>
      <c r="D47" s="92"/>
      <c r="E47" s="54">
        <v>0.8</v>
      </c>
      <c r="F47" s="4"/>
    </row>
    <row r="48" spans="1:12" ht="15" customHeight="1">
      <c r="A48" s="16"/>
      <c r="B48" s="16"/>
      <c r="C48" s="4"/>
      <c r="D48" s="91">
        <v>140</v>
      </c>
      <c r="E48" s="54">
        <v>1</v>
      </c>
      <c r="F48" s="4"/>
    </row>
    <row r="49" spans="1:6" ht="15" customHeight="1">
      <c r="A49" s="16"/>
      <c r="B49" s="16"/>
      <c r="C49" s="4"/>
      <c r="D49" s="93"/>
      <c r="E49" s="54">
        <v>1</v>
      </c>
      <c r="F49" s="4"/>
    </row>
    <row r="50" spans="1:6" ht="15" customHeight="1">
      <c r="A50" s="16"/>
      <c r="B50" s="16"/>
      <c r="C50" s="4"/>
      <c r="D50" s="93"/>
      <c r="E50" s="54">
        <v>1</v>
      </c>
      <c r="F50" s="4"/>
    </row>
    <row r="51" spans="1:6" ht="15" customHeight="1">
      <c r="A51" s="16"/>
      <c r="B51" s="16"/>
      <c r="C51" s="4"/>
      <c r="D51" s="92"/>
      <c r="E51" s="54">
        <v>1</v>
      </c>
      <c r="F51" s="4"/>
    </row>
    <row r="52" spans="1:6">
      <c r="A52" s="16"/>
      <c r="B52" s="16"/>
      <c r="C52" s="16"/>
      <c r="D52" s="16"/>
      <c r="E52" s="55">
        <f>IF(E39="","",SUM(E39:E51))</f>
        <v>12.6</v>
      </c>
      <c r="F52" s="55" t="str">
        <f>IF(F39="","",SUM(F39:F51))</f>
        <v/>
      </c>
    </row>
  </sheetData>
  <mergeCells count="26">
    <mergeCell ref="J13:L14"/>
    <mergeCell ref="A1:L1"/>
    <mergeCell ref="A10:L10"/>
    <mergeCell ref="A36:L36"/>
    <mergeCell ref="A13:A15"/>
    <mergeCell ref="B13:B15"/>
    <mergeCell ref="C13:C15"/>
    <mergeCell ref="D13:D15"/>
    <mergeCell ref="E13:E15"/>
    <mergeCell ref="A3:A7"/>
    <mergeCell ref="C4:D4"/>
    <mergeCell ref="F13:F15"/>
    <mergeCell ref="G13:G15"/>
    <mergeCell ref="H13:I14"/>
    <mergeCell ref="A16:A20"/>
    <mergeCell ref="J16:J33"/>
    <mergeCell ref="K16:K33"/>
    <mergeCell ref="L16:L33"/>
    <mergeCell ref="A21:A22"/>
    <mergeCell ref="D44:D47"/>
    <mergeCell ref="D48:D51"/>
    <mergeCell ref="A24:A26"/>
    <mergeCell ref="A28:A31"/>
    <mergeCell ref="A32:A33"/>
    <mergeCell ref="D39:D40"/>
    <mergeCell ref="D41:D43"/>
  </mergeCells>
  <conditionalFormatting sqref="L16:L33">
    <cfRule type="colorScale" priority="41">
      <colorScale>
        <cfvo type="num" val="0"/>
        <cfvo type="num" val="0"/>
        <color rgb="FFFF5B5B"/>
        <color rgb="FF92D050"/>
      </colorScale>
    </cfRule>
  </conditionalFormatting>
  <conditionalFormatting sqref="C16:C28">
    <cfRule type="colorScale" priority="40">
      <colorScale>
        <cfvo type="num" val="1"/>
        <cfvo type="num" val="4"/>
        <cfvo type="num" val="8"/>
        <color theme="9" tint="-0.249977111117893"/>
        <color rgb="FFFFEB84"/>
        <color rgb="FFFFFFFF"/>
      </colorScale>
    </cfRule>
  </conditionalFormatting>
  <dataValidations count="1">
    <dataValidation type="list" allowBlank="1" showInputMessage="1" showErrorMessage="1" sqref="C16:C33">
      <formula1>PRIO</formula1>
    </dataValidation>
  </dataValidations>
  <pageMargins left="0.7" right="0.7" top="0.75" bottom="0.75" header="0.3" footer="0.3"/>
  <pageSetup paperSize="9" orientation="portrait" horizontalDpi="300" verticalDpi="300" r:id="rId1"/>
  <legacy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52"/>
  <sheetViews>
    <sheetView zoomScale="90" zoomScaleNormal="90" workbookViewId="0">
      <pane xSplit="12" ySplit="15" topLeftCell="M16" activePane="bottomRight" state="frozen"/>
      <selection activeCell="J16" sqref="J16:J33"/>
      <selection pane="topRight" activeCell="J16" sqref="J16:J33"/>
      <selection pane="bottomLeft" activeCell="J16" sqref="J16:J33"/>
      <selection pane="bottomRight" activeCell="J16" sqref="J16:J33"/>
    </sheetView>
  </sheetViews>
  <sheetFormatPr baseColWidth="10" defaultRowHeight="12.75"/>
  <cols>
    <col min="1" max="1" width="16.5703125" style="5" customWidth="1"/>
    <col min="2" max="2" width="30.42578125" style="5" customWidth="1"/>
    <col min="3" max="3" width="9.85546875" style="5" customWidth="1"/>
    <col min="4" max="6" width="11.42578125" style="5"/>
    <col min="7" max="7" width="17.7109375" style="5" customWidth="1"/>
    <col min="8" max="11" width="11.42578125" style="5"/>
    <col min="12" max="12" width="16.140625" style="5" customWidth="1"/>
    <col min="13" max="16384" width="11.42578125" style="5"/>
  </cols>
  <sheetData>
    <row r="1" spans="1:12" ht="23.25" customHeight="1">
      <c r="A1" s="98" t="s">
        <v>26</v>
      </c>
      <c r="B1" s="98"/>
      <c r="C1" s="98"/>
      <c r="D1" s="98"/>
      <c r="E1" s="98"/>
      <c r="F1" s="98"/>
      <c r="G1" s="98"/>
      <c r="H1" s="98"/>
      <c r="I1" s="98"/>
      <c r="J1" s="98"/>
      <c r="K1" s="98"/>
      <c r="L1" s="98"/>
    </row>
    <row r="3" spans="1:12" ht="15" customHeight="1">
      <c r="A3" s="106" t="s">
        <v>18</v>
      </c>
      <c r="B3" s="39" t="s">
        <v>19</v>
      </c>
      <c r="E3" s="23" t="s">
        <v>17</v>
      </c>
      <c r="F3" s="24"/>
    </row>
    <row r="4" spans="1:12" ht="15" customHeight="1">
      <c r="A4" s="107"/>
      <c r="B4" s="50" t="s">
        <v>21</v>
      </c>
      <c r="C4" s="94"/>
      <c r="D4" s="94"/>
    </row>
    <row r="5" spans="1:12" ht="15" customHeight="1">
      <c r="A5" s="107"/>
      <c r="B5" s="40" t="s">
        <v>22</v>
      </c>
      <c r="C5" s="37"/>
      <c r="D5" s="38"/>
    </row>
    <row r="6" spans="1:12" ht="15" customHeight="1">
      <c r="A6" s="107"/>
      <c r="B6" s="41" t="s">
        <v>23</v>
      </c>
      <c r="C6" s="37"/>
      <c r="D6" s="38"/>
    </row>
    <row r="7" spans="1:12" ht="15" customHeight="1">
      <c r="A7" s="108"/>
      <c r="B7" s="42" t="s">
        <v>20</v>
      </c>
      <c r="C7" s="23"/>
      <c r="D7" s="36"/>
    </row>
    <row r="8" spans="1:12" ht="15" customHeight="1">
      <c r="C8" s="23"/>
      <c r="D8" s="36"/>
    </row>
    <row r="10" spans="1:12" ht="23.1" customHeight="1">
      <c r="A10" s="99" t="s">
        <v>13</v>
      </c>
      <c r="B10" s="99"/>
      <c r="C10" s="99"/>
      <c r="D10" s="99"/>
      <c r="E10" s="99"/>
      <c r="F10" s="99"/>
      <c r="G10" s="99"/>
      <c r="H10" s="99"/>
      <c r="I10" s="99"/>
      <c r="J10" s="99"/>
      <c r="K10" s="99"/>
      <c r="L10" s="99"/>
    </row>
    <row r="12" spans="1:12" ht="13.5" customHeight="1" thickBot="1"/>
    <row r="13" spans="1:12" ht="30" customHeight="1">
      <c r="A13" s="59" t="s">
        <v>0</v>
      </c>
      <c r="B13" s="56" t="s">
        <v>1</v>
      </c>
      <c r="C13" s="95" t="s">
        <v>2</v>
      </c>
      <c r="D13" s="75" t="s">
        <v>4</v>
      </c>
      <c r="E13" s="72" t="s">
        <v>5</v>
      </c>
      <c r="F13" s="69" t="s">
        <v>6</v>
      </c>
      <c r="G13" s="66" t="s">
        <v>15</v>
      </c>
      <c r="H13" s="62" t="s">
        <v>8</v>
      </c>
      <c r="I13" s="63"/>
      <c r="J13" s="62" t="s">
        <v>9</v>
      </c>
      <c r="K13" s="87"/>
      <c r="L13" s="88"/>
    </row>
    <row r="14" spans="1:12">
      <c r="A14" s="60"/>
      <c r="B14" s="57"/>
      <c r="C14" s="96"/>
      <c r="D14" s="76"/>
      <c r="E14" s="73"/>
      <c r="F14" s="70"/>
      <c r="G14" s="67"/>
      <c r="H14" s="64"/>
      <c r="I14" s="65"/>
      <c r="J14" s="64"/>
      <c r="K14" s="89"/>
      <c r="L14" s="90"/>
    </row>
    <row r="15" spans="1:12" ht="39" thickBot="1">
      <c r="A15" s="61"/>
      <c r="B15" s="58"/>
      <c r="C15" s="97"/>
      <c r="D15" s="77"/>
      <c r="E15" s="74"/>
      <c r="F15" s="71"/>
      <c r="G15" s="68"/>
      <c r="H15" s="8" t="s">
        <v>16</v>
      </c>
      <c r="I15" s="10" t="s">
        <v>7</v>
      </c>
      <c r="J15" s="8" t="s">
        <v>24</v>
      </c>
      <c r="K15" s="7" t="s">
        <v>10</v>
      </c>
      <c r="L15" s="9" t="s">
        <v>25</v>
      </c>
    </row>
    <row r="16" spans="1:12" ht="25.5" customHeight="1">
      <c r="A16" s="100"/>
      <c r="B16" s="52"/>
      <c r="C16" s="12">
        <v>2</v>
      </c>
      <c r="D16" s="11"/>
      <c r="E16" s="3"/>
      <c r="F16" s="13" t="str">
        <f>IF(D16="","",D16+E16)</f>
        <v/>
      </c>
      <c r="G16" s="14">
        <v>10</v>
      </c>
      <c r="H16" s="21" t="str">
        <f>IF(D16="","",(F16*G16)/60)</f>
        <v/>
      </c>
      <c r="I16" s="17" t="str">
        <f>IF(D16="","",H16/7)</f>
        <v/>
      </c>
      <c r="J16" s="78" t="str">
        <f>IF(F39="","",K16*7)</f>
        <v/>
      </c>
      <c r="K16" s="81" t="str">
        <f>IF(F39="","",SUM(F39:F51))</f>
        <v/>
      </c>
      <c r="L16" s="84" t="str">
        <f>IF(F39="","",K16-I34)</f>
        <v/>
      </c>
    </row>
    <row r="17" spans="1:12" ht="25.5" customHeight="1">
      <c r="A17" s="101"/>
      <c r="B17" s="49"/>
      <c r="C17" s="15">
        <v>8</v>
      </c>
      <c r="D17" s="6"/>
      <c r="E17" s="4"/>
      <c r="F17" s="13" t="str">
        <f t="shared" ref="F17:F33" si="0">IF(D17="","",D17+E17)</f>
        <v/>
      </c>
      <c r="G17" s="14">
        <v>1</v>
      </c>
      <c r="H17" s="21" t="str">
        <f t="shared" ref="H17:H33" si="1">IF(D17="","",(F17*G17)/60)</f>
        <v/>
      </c>
      <c r="I17" s="17" t="str">
        <f t="shared" ref="I17:I33" si="2">IF(D17="","",H17/7)</f>
        <v/>
      </c>
      <c r="J17" s="79"/>
      <c r="K17" s="82"/>
      <c r="L17" s="85"/>
    </row>
    <row r="18" spans="1:12" ht="25.5" customHeight="1">
      <c r="A18" s="101"/>
      <c r="B18" s="53"/>
      <c r="C18" s="15">
        <v>6</v>
      </c>
      <c r="D18" s="6"/>
      <c r="E18" s="4"/>
      <c r="F18" s="13" t="str">
        <f t="shared" si="0"/>
        <v/>
      </c>
      <c r="G18" s="14">
        <v>4</v>
      </c>
      <c r="H18" s="21" t="str">
        <f t="shared" si="1"/>
        <v/>
      </c>
      <c r="I18" s="17" t="str">
        <f t="shared" si="2"/>
        <v/>
      </c>
      <c r="J18" s="79"/>
      <c r="K18" s="82"/>
      <c r="L18" s="85"/>
    </row>
    <row r="19" spans="1:12" ht="25.5" customHeight="1">
      <c r="A19" s="101"/>
      <c r="B19" s="49"/>
      <c r="C19" s="15">
        <v>7</v>
      </c>
      <c r="D19" s="6"/>
      <c r="E19" s="4"/>
      <c r="F19" s="13" t="str">
        <f t="shared" si="0"/>
        <v/>
      </c>
      <c r="G19" s="14">
        <v>5</v>
      </c>
      <c r="H19" s="21" t="str">
        <f t="shared" si="1"/>
        <v/>
      </c>
      <c r="I19" s="17" t="str">
        <f t="shared" si="2"/>
        <v/>
      </c>
      <c r="J19" s="79"/>
      <c r="K19" s="82"/>
      <c r="L19" s="85"/>
    </row>
    <row r="20" spans="1:12" ht="25.5" customHeight="1">
      <c r="A20" s="102"/>
      <c r="B20" s="49"/>
      <c r="C20" s="15">
        <v>5</v>
      </c>
      <c r="D20" s="6"/>
      <c r="E20" s="4"/>
      <c r="F20" s="13" t="str">
        <f t="shared" si="0"/>
        <v/>
      </c>
      <c r="G20" s="14">
        <v>7</v>
      </c>
      <c r="H20" s="21" t="str">
        <f t="shared" si="1"/>
        <v/>
      </c>
      <c r="I20" s="17" t="str">
        <f t="shared" si="2"/>
        <v/>
      </c>
      <c r="J20" s="79"/>
      <c r="K20" s="82"/>
      <c r="L20" s="85"/>
    </row>
    <row r="21" spans="1:12">
      <c r="A21" s="103"/>
      <c r="B21" s="43"/>
      <c r="C21" s="15">
        <v>2</v>
      </c>
      <c r="D21" s="6"/>
      <c r="E21" s="4"/>
      <c r="F21" s="13" t="str">
        <f t="shared" si="0"/>
        <v/>
      </c>
      <c r="G21" s="14">
        <v>40</v>
      </c>
      <c r="H21" s="21" t="str">
        <f t="shared" si="1"/>
        <v/>
      </c>
      <c r="I21" s="17" t="str">
        <f t="shared" si="2"/>
        <v/>
      </c>
      <c r="J21" s="79"/>
      <c r="K21" s="82"/>
      <c r="L21" s="85"/>
    </row>
    <row r="22" spans="1:12" ht="25.5" customHeight="1">
      <c r="A22" s="102"/>
      <c r="B22" s="43"/>
      <c r="C22" s="15">
        <v>2</v>
      </c>
      <c r="D22" s="6"/>
      <c r="E22" s="4"/>
      <c r="F22" s="13" t="str">
        <f t="shared" si="0"/>
        <v/>
      </c>
      <c r="G22" s="14">
        <v>10</v>
      </c>
      <c r="H22" s="21" t="str">
        <f t="shared" si="1"/>
        <v/>
      </c>
      <c r="I22" s="17" t="str">
        <f t="shared" si="2"/>
        <v/>
      </c>
      <c r="J22" s="79"/>
      <c r="K22" s="82"/>
      <c r="L22" s="85"/>
    </row>
    <row r="23" spans="1:12" ht="25.5" customHeight="1">
      <c r="A23" s="45"/>
      <c r="B23" s="51"/>
      <c r="C23" s="15">
        <v>4</v>
      </c>
      <c r="D23" s="6"/>
      <c r="E23" s="4"/>
      <c r="F23" s="13" t="str">
        <f t="shared" si="0"/>
        <v/>
      </c>
      <c r="G23" s="14">
        <v>10</v>
      </c>
      <c r="H23" s="21" t="str">
        <f t="shared" si="1"/>
        <v/>
      </c>
      <c r="I23" s="17" t="str">
        <f t="shared" si="2"/>
        <v/>
      </c>
      <c r="J23" s="79"/>
      <c r="K23" s="82"/>
      <c r="L23" s="85"/>
    </row>
    <row r="24" spans="1:12" ht="25.5" customHeight="1">
      <c r="A24" s="103"/>
      <c r="B24" s="48"/>
      <c r="C24" s="15">
        <v>3</v>
      </c>
      <c r="D24" s="6"/>
      <c r="E24" s="4"/>
      <c r="F24" s="13" t="str">
        <f t="shared" si="0"/>
        <v/>
      </c>
      <c r="G24" s="14">
        <v>15</v>
      </c>
      <c r="H24" s="21" t="str">
        <f t="shared" si="1"/>
        <v/>
      </c>
      <c r="I24" s="17" t="str">
        <f t="shared" si="2"/>
        <v/>
      </c>
      <c r="J24" s="79"/>
      <c r="K24" s="82"/>
      <c r="L24" s="85"/>
    </row>
    <row r="25" spans="1:12" ht="25.5" customHeight="1">
      <c r="A25" s="101"/>
      <c r="B25" s="48"/>
      <c r="C25" s="15">
        <v>3</v>
      </c>
      <c r="D25" s="6"/>
      <c r="E25" s="4"/>
      <c r="F25" s="13" t="str">
        <f t="shared" si="0"/>
        <v/>
      </c>
      <c r="G25" s="14">
        <v>20</v>
      </c>
      <c r="H25" s="21" t="str">
        <f t="shared" si="1"/>
        <v/>
      </c>
      <c r="I25" s="17" t="str">
        <f t="shared" si="2"/>
        <v/>
      </c>
      <c r="J25" s="79"/>
      <c r="K25" s="82"/>
      <c r="L25" s="85"/>
    </row>
    <row r="26" spans="1:12" ht="25.5" customHeight="1">
      <c r="A26" s="102"/>
      <c r="B26" s="48"/>
      <c r="C26" s="15">
        <v>3</v>
      </c>
      <c r="D26" s="6"/>
      <c r="E26" s="4"/>
      <c r="F26" s="13" t="str">
        <f t="shared" si="0"/>
        <v/>
      </c>
      <c r="G26" s="14">
        <v>10</v>
      </c>
      <c r="H26" s="21" t="str">
        <f t="shared" si="1"/>
        <v/>
      </c>
      <c r="I26" s="17" t="str">
        <f t="shared" si="2"/>
        <v/>
      </c>
      <c r="J26" s="79"/>
      <c r="K26" s="82"/>
      <c r="L26" s="85"/>
    </row>
    <row r="27" spans="1:12">
      <c r="A27" s="45"/>
      <c r="B27" s="44"/>
      <c r="C27" s="15">
        <v>1</v>
      </c>
      <c r="D27" s="6"/>
      <c r="E27" s="4"/>
      <c r="F27" s="13" t="str">
        <f t="shared" si="0"/>
        <v/>
      </c>
      <c r="G27" s="14">
        <v>10</v>
      </c>
      <c r="H27" s="21" t="str">
        <f t="shared" si="1"/>
        <v/>
      </c>
      <c r="I27" s="17" t="str">
        <f t="shared" si="2"/>
        <v/>
      </c>
      <c r="J27" s="79"/>
      <c r="K27" s="82"/>
      <c r="L27" s="85"/>
    </row>
    <row r="28" spans="1:12" ht="25.5" customHeight="1">
      <c r="A28" s="103"/>
      <c r="B28" s="51"/>
      <c r="C28" s="15">
        <v>3</v>
      </c>
      <c r="D28" s="6"/>
      <c r="E28" s="4"/>
      <c r="F28" s="13" t="str">
        <f t="shared" si="0"/>
        <v/>
      </c>
      <c r="G28" s="14">
        <v>30</v>
      </c>
      <c r="H28" s="21" t="str">
        <f t="shared" si="1"/>
        <v/>
      </c>
      <c r="I28" s="17" t="str">
        <f t="shared" si="2"/>
        <v/>
      </c>
      <c r="J28" s="79"/>
      <c r="K28" s="82"/>
      <c r="L28" s="85"/>
    </row>
    <row r="29" spans="1:12">
      <c r="A29" s="101"/>
      <c r="B29" s="46"/>
      <c r="C29" s="25">
        <v>9</v>
      </c>
      <c r="D29" s="26"/>
      <c r="E29" s="27"/>
      <c r="F29" s="28" t="str">
        <f t="shared" si="0"/>
        <v/>
      </c>
      <c r="G29" s="29"/>
      <c r="H29" s="30" t="str">
        <f t="shared" si="1"/>
        <v/>
      </c>
      <c r="I29" s="31" t="str">
        <f t="shared" si="2"/>
        <v/>
      </c>
      <c r="J29" s="79"/>
      <c r="K29" s="82"/>
      <c r="L29" s="85"/>
    </row>
    <row r="30" spans="1:12" ht="25.5" customHeight="1">
      <c r="A30" s="101"/>
      <c r="B30" s="46"/>
      <c r="C30" s="25">
        <v>9</v>
      </c>
      <c r="D30" s="26"/>
      <c r="E30" s="27"/>
      <c r="F30" s="28" t="str">
        <f t="shared" si="0"/>
        <v/>
      </c>
      <c r="G30" s="29"/>
      <c r="H30" s="30" t="str">
        <f t="shared" si="1"/>
        <v/>
      </c>
      <c r="I30" s="31" t="str">
        <f t="shared" si="2"/>
        <v/>
      </c>
      <c r="J30" s="79"/>
      <c r="K30" s="82"/>
      <c r="L30" s="85"/>
    </row>
    <row r="31" spans="1:12" ht="25.5" customHeight="1">
      <c r="A31" s="102"/>
      <c r="B31" s="46"/>
      <c r="C31" s="25">
        <v>9</v>
      </c>
      <c r="D31" s="26"/>
      <c r="E31" s="27"/>
      <c r="F31" s="28" t="str">
        <f t="shared" si="0"/>
        <v/>
      </c>
      <c r="G31" s="29"/>
      <c r="H31" s="30" t="str">
        <f t="shared" si="1"/>
        <v/>
      </c>
      <c r="I31" s="31" t="str">
        <f t="shared" si="2"/>
        <v/>
      </c>
      <c r="J31" s="79"/>
      <c r="K31" s="82"/>
      <c r="L31" s="85"/>
    </row>
    <row r="32" spans="1:12" ht="25.5" customHeight="1">
      <c r="A32" s="104"/>
      <c r="B32" s="46"/>
      <c r="C32" s="25">
        <v>9</v>
      </c>
      <c r="D32" s="26"/>
      <c r="E32" s="27"/>
      <c r="F32" s="28" t="str">
        <f t="shared" si="0"/>
        <v/>
      </c>
      <c r="G32" s="29"/>
      <c r="H32" s="30" t="str">
        <f t="shared" si="1"/>
        <v/>
      </c>
      <c r="I32" s="31" t="str">
        <f t="shared" si="2"/>
        <v/>
      </c>
      <c r="J32" s="79"/>
      <c r="K32" s="82"/>
      <c r="L32" s="85"/>
    </row>
    <row r="33" spans="1:12" ht="25.5" customHeight="1" thickBot="1">
      <c r="A33" s="105"/>
      <c r="B33" s="47"/>
      <c r="C33" s="33">
        <v>9</v>
      </c>
      <c r="D33" s="34"/>
      <c r="E33" s="35"/>
      <c r="F33" s="35" t="str">
        <f t="shared" si="0"/>
        <v/>
      </c>
      <c r="G33" s="32"/>
      <c r="H33" s="30" t="str">
        <f t="shared" si="1"/>
        <v/>
      </c>
      <c r="I33" s="31" t="str">
        <f t="shared" si="2"/>
        <v/>
      </c>
      <c r="J33" s="80"/>
      <c r="K33" s="83"/>
      <c r="L33" s="86"/>
    </row>
    <row r="34" spans="1:12" ht="13.5" thickBot="1">
      <c r="H34" s="19" t="str">
        <f>IF(H16="","",SUM(H16:H33))</f>
        <v/>
      </c>
      <c r="I34" s="20" t="str">
        <f>IF(I16="","",SUM(I16:I33))</f>
        <v/>
      </c>
      <c r="J34" s="16"/>
      <c r="K34" s="16"/>
      <c r="L34" s="16"/>
    </row>
    <row r="36" spans="1:12" ht="23.1" customHeight="1">
      <c r="A36" s="99" t="s">
        <v>14</v>
      </c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</row>
    <row r="38" spans="1:12" ht="38.25">
      <c r="A38" s="16"/>
      <c r="B38" s="16"/>
      <c r="C38" s="16"/>
      <c r="D38" s="22"/>
      <c r="E38" s="22" t="s">
        <v>11</v>
      </c>
      <c r="F38" s="22" t="s">
        <v>12</v>
      </c>
    </row>
    <row r="39" spans="1:12" ht="15" customHeight="1">
      <c r="A39" s="16"/>
      <c r="B39" s="16"/>
      <c r="C39" s="4"/>
      <c r="D39" s="91">
        <v>110</v>
      </c>
      <c r="E39" s="54">
        <v>1</v>
      </c>
      <c r="F39" s="4"/>
    </row>
    <row r="40" spans="1:12" ht="15" customHeight="1">
      <c r="A40" s="16"/>
      <c r="B40" s="16"/>
      <c r="C40" s="4"/>
      <c r="D40" s="92"/>
      <c r="E40" s="54">
        <v>1</v>
      </c>
      <c r="F40" s="4"/>
    </row>
    <row r="41" spans="1:12" ht="15" customHeight="1">
      <c r="A41" s="16"/>
      <c r="B41" s="16"/>
      <c r="C41" s="4"/>
      <c r="D41" s="91">
        <v>120</v>
      </c>
      <c r="E41" s="54">
        <v>1</v>
      </c>
      <c r="F41" s="4"/>
    </row>
    <row r="42" spans="1:12" ht="15" customHeight="1">
      <c r="A42" s="16"/>
      <c r="B42" s="16"/>
      <c r="C42" s="4"/>
      <c r="D42" s="93"/>
      <c r="E42" s="54">
        <v>1</v>
      </c>
      <c r="F42" s="4"/>
    </row>
    <row r="43" spans="1:12" ht="15" customHeight="1">
      <c r="A43" s="16"/>
      <c r="B43" s="16"/>
      <c r="C43" s="4"/>
      <c r="D43" s="92"/>
      <c r="E43" s="54">
        <v>1</v>
      </c>
      <c r="F43" s="4"/>
    </row>
    <row r="44" spans="1:12" ht="15" customHeight="1">
      <c r="A44" s="16"/>
      <c r="B44" s="16"/>
      <c r="C44" s="4"/>
      <c r="D44" s="91">
        <v>130</v>
      </c>
      <c r="E44" s="54">
        <v>1</v>
      </c>
      <c r="F44" s="4"/>
    </row>
    <row r="45" spans="1:12" ht="15" customHeight="1">
      <c r="A45" s="16"/>
      <c r="B45" s="16"/>
      <c r="C45" s="4"/>
      <c r="D45" s="93"/>
      <c r="E45" s="54">
        <v>1</v>
      </c>
      <c r="F45" s="4"/>
    </row>
    <row r="46" spans="1:12" ht="15" customHeight="1">
      <c r="A46" s="16"/>
      <c r="B46" s="16"/>
      <c r="C46" s="4"/>
      <c r="D46" s="93"/>
      <c r="E46" s="54">
        <v>0.8</v>
      </c>
      <c r="F46" s="4"/>
    </row>
    <row r="47" spans="1:12" ht="15" customHeight="1">
      <c r="A47" s="16"/>
      <c r="B47" s="16"/>
      <c r="C47" s="4"/>
      <c r="D47" s="92"/>
      <c r="E47" s="54">
        <v>0.8</v>
      </c>
      <c r="F47" s="4"/>
    </row>
    <row r="48" spans="1:12" ht="15" customHeight="1">
      <c r="A48" s="16"/>
      <c r="B48" s="16"/>
      <c r="C48" s="4"/>
      <c r="D48" s="91">
        <v>140</v>
      </c>
      <c r="E48" s="54">
        <v>1</v>
      </c>
      <c r="F48" s="4"/>
    </row>
    <row r="49" spans="1:6" ht="15" customHeight="1">
      <c r="A49" s="16"/>
      <c r="B49" s="16"/>
      <c r="C49" s="4"/>
      <c r="D49" s="93"/>
      <c r="E49" s="54">
        <v>1</v>
      </c>
      <c r="F49" s="4"/>
    </row>
    <row r="50" spans="1:6" ht="15" customHeight="1">
      <c r="A50" s="16"/>
      <c r="B50" s="16"/>
      <c r="C50" s="4"/>
      <c r="D50" s="93"/>
      <c r="E50" s="54">
        <v>1</v>
      </c>
      <c r="F50" s="4"/>
    </row>
    <row r="51" spans="1:6" ht="15" customHeight="1">
      <c r="A51" s="16"/>
      <c r="B51" s="16"/>
      <c r="C51" s="4"/>
      <c r="D51" s="92"/>
      <c r="E51" s="54">
        <v>1</v>
      </c>
      <c r="F51" s="4"/>
    </row>
    <row r="52" spans="1:6">
      <c r="A52" s="16"/>
      <c r="B52" s="16"/>
      <c r="C52" s="16"/>
      <c r="D52" s="16"/>
      <c r="E52" s="55">
        <f>IF(E39="","",SUM(E39:E51))</f>
        <v>12.6</v>
      </c>
      <c r="F52" s="55" t="str">
        <f>IF(F39="","",SUM(F39:F51))</f>
        <v/>
      </c>
    </row>
  </sheetData>
  <mergeCells count="26">
    <mergeCell ref="J13:L14"/>
    <mergeCell ref="A1:L1"/>
    <mergeCell ref="A10:L10"/>
    <mergeCell ref="A36:L36"/>
    <mergeCell ref="A13:A15"/>
    <mergeCell ref="B13:B15"/>
    <mergeCell ref="C13:C15"/>
    <mergeCell ref="D13:D15"/>
    <mergeCell ref="E13:E15"/>
    <mergeCell ref="A3:A7"/>
    <mergeCell ref="C4:D4"/>
    <mergeCell ref="F13:F15"/>
    <mergeCell ref="G13:G15"/>
    <mergeCell ref="H13:I14"/>
    <mergeCell ref="A16:A20"/>
    <mergeCell ref="J16:J33"/>
    <mergeCell ref="K16:K33"/>
    <mergeCell ref="L16:L33"/>
    <mergeCell ref="A21:A22"/>
    <mergeCell ref="D44:D47"/>
    <mergeCell ref="D48:D51"/>
    <mergeCell ref="A24:A26"/>
    <mergeCell ref="A28:A31"/>
    <mergeCell ref="A32:A33"/>
    <mergeCell ref="D39:D40"/>
    <mergeCell ref="D41:D43"/>
  </mergeCells>
  <conditionalFormatting sqref="L16:L33">
    <cfRule type="colorScale" priority="41">
      <colorScale>
        <cfvo type="num" val="0"/>
        <cfvo type="num" val="0"/>
        <color rgb="FFFF5B5B"/>
        <color rgb="FF92D050"/>
      </colorScale>
    </cfRule>
  </conditionalFormatting>
  <conditionalFormatting sqref="C16:C28">
    <cfRule type="colorScale" priority="40">
      <colorScale>
        <cfvo type="num" val="1"/>
        <cfvo type="num" val="4"/>
        <cfvo type="num" val="8"/>
        <color theme="9" tint="-0.249977111117893"/>
        <color rgb="FFFFEB84"/>
        <color rgb="FFFFFFFF"/>
      </colorScale>
    </cfRule>
  </conditionalFormatting>
  <dataValidations count="1">
    <dataValidation type="list" allowBlank="1" showInputMessage="1" showErrorMessage="1" sqref="C16:C33">
      <formula1>PRIO</formula1>
    </dataValidation>
  </dataValidations>
  <pageMargins left="0.7" right="0.7" top="0.75" bottom="0.75" header="0.3" footer="0.3"/>
  <pageSetup paperSize="9" orientation="portrait" horizontalDpi="300" verticalDpi="300" r:id="rId1"/>
  <legacy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52"/>
  <sheetViews>
    <sheetView zoomScale="90" zoomScaleNormal="90" workbookViewId="0">
      <pane xSplit="12" ySplit="15" topLeftCell="M16" activePane="bottomRight" state="frozen"/>
      <selection activeCell="J16" sqref="J16:J33"/>
      <selection pane="topRight" activeCell="J16" sqref="J16:J33"/>
      <selection pane="bottomLeft" activeCell="J16" sqref="J16:J33"/>
      <selection pane="bottomRight" activeCell="J16" sqref="J16:J33"/>
    </sheetView>
  </sheetViews>
  <sheetFormatPr baseColWidth="10" defaultRowHeight="12.75"/>
  <cols>
    <col min="1" max="1" width="16.5703125" style="5" customWidth="1"/>
    <col min="2" max="2" width="30.42578125" style="5" customWidth="1"/>
    <col min="3" max="3" width="9.85546875" style="5" customWidth="1"/>
    <col min="4" max="6" width="11.42578125" style="5"/>
    <col min="7" max="7" width="17.7109375" style="5" customWidth="1"/>
    <col min="8" max="11" width="11.42578125" style="5"/>
    <col min="12" max="12" width="16.140625" style="5" customWidth="1"/>
    <col min="13" max="16384" width="11.42578125" style="5"/>
  </cols>
  <sheetData>
    <row r="1" spans="1:12" ht="23.25" customHeight="1">
      <c r="A1" s="98" t="s">
        <v>26</v>
      </c>
      <c r="B1" s="98"/>
      <c r="C1" s="98"/>
      <c r="D1" s="98"/>
      <c r="E1" s="98"/>
      <c r="F1" s="98"/>
      <c r="G1" s="98"/>
      <c r="H1" s="98"/>
      <c r="I1" s="98"/>
      <c r="J1" s="98"/>
      <c r="K1" s="98"/>
      <c r="L1" s="98"/>
    </row>
    <row r="3" spans="1:12" ht="15" customHeight="1">
      <c r="A3" s="106" t="s">
        <v>18</v>
      </c>
      <c r="B3" s="39" t="s">
        <v>19</v>
      </c>
      <c r="E3" s="23" t="s">
        <v>17</v>
      </c>
      <c r="F3" s="24"/>
    </row>
    <row r="4" spans="1:12" ht="15" customHeight="1">
      <c r="A4" s="107"/>
      <c r="B4" s="50" t="s">
        <v>21</v>
      </c>
      <c r="C4" s="94"/>
      <c r="D4" s="94"/>
    </row>
    <row r="5" spans="1:12" ht="15" customHeight="1">
      <c r="A5" s="107"/>
      <c r="B5" s="40" t="s">
        <v>22</v>
      </c>
      <c r="C5" s="37"/>
      <c r="D5" s="38"/>
    </row>
    <row r="6" spans="1:12" ht="15" customHeight="1">
      <c r="A6" s="107"/>
      <c r="B6" s="41" t="s">
        <v>23</v>
      </c>
      <c r="C6" s="37"/>
      <c r="D6" s="38"/>
    </row>
    <row r="7" spans="1:12" ht="15" customHeight="1">
      <c r="A7" s="108"/>
      <c r="B7" s="42" t="s">
        <v>20</v>
      </c>
      <c r="C7" s="23"/>
      <c r="D7" s="36"/>
    </row>
    <row r="8" spans="1:12" ht="15" customHeight="1">
      <c r="C8" s="23"/>
      <c r="D8" s="36"/>
    </row>
    <row r="10" spans="1:12" ht="23.1" customHeight="1">
      <c r="A10" s="99" t="s">
        <v>13</v>
      </c>
      <c r="B10" s="99"/>
      <c r="C10" s="99"/>
      <c r="D10" s="99"/>
      <c r="E10" s="99"/>
      <c r="F10" s="99"/>
      <c r="G10" s="99"/>
      <c r="H10" s="99"/>
      <c r="I10" s="99"/>
      <c r="J10" s="99"/>
      <c r="K10" s="99"/>
      <c r="L10" s="99"/>
    </row>
    <row r="12" spans="1:12" ht="13.5" customHeight="1" thickBot="1"/>
    <row r="13" spans="1:12" ht="30" customHeight="1">
      <c r="A13" s="59" t="s">
        <v>0</v>
      </c>
      <c r="B13" s="56" t="s">
        <v>1</v>
      </c>
      <c r="C13" s="95" t="s">
        <v>2</v>
      </c>
      <c r="D13" s="75" t="s">
        <v>4</v>
      </c>
      <c r="E13" s="72" t="s">
        <v>5</v>
      </c>
      <c r="F13" s="69" t="s">
        <v>6</v>
      </c>
      <c r="G13" s="66" t="s">
        <v>15</v>
      </c>
      <c r="H13" s="62" t="s">
        <v>8</v>
      </c>
      <c r="I13" s="63"/>
      <c r="J13" s="62" t="s">
        <v>9</v>
      </c>
      <c r="K13" s="87"/>
      <c r="L13" s="88"/>
    </row>
    <row r="14" spans="1:12">
      <c r="A14" s="60"/>
      <c r="B14" s="57"/>
      <c r="C14" s="96"/>
      <c r="D14" s="76"/>
      <c r="E14" s="73"/>
      <c r="F14" s="70"/>
      <c r="G14" s="67"/>
      <c r="H14" s="64"/>
      <c r="I14" s="65"/>
      <c r="J14" s="64"/>
      <c r="K14" s="89"/>
      <c r="L14" s="90"/>
    </row>
    <row r="15" spans="1:12" ht="39" thickBot="1">
      <c r="A15" s="61"/>
      <c r="B15" s="58"/>
      <c r="C15" s="97"/>
      <c r="D15" s="77"/>
      <c r="E15" s="74"/>
      <c r="F15" s="71"/>
      <c r="G15" s="68"/>
      <c r="H15" s="8" t="s">
        <v>16</v>
      </c>
      <c r="I15" s="10" t="s">
        <v>7</v>
      </c>
      <c r="J15" s="8" t="s">
        <v>24</v>
      </c>
      <c r="K15" s="7" t="s">
        <v>10</v>
      </c>
      <c r="L15" s="9" t="s">
        <v>25</v>
      </c>
    </row>
    <row r="16" spans="1:12" ht="25.5" customHeight="1">
      <c r="A16" s="100"/>
      <c r="B16" s="52"/>
      <c r="C16" s="12">
        <v>2</v>
      </c>
      <c r="D16" s="11"/>
      <c r="E16" s="3"/>
      <c r="F16" s="13" t="str">
        <f>IF(D16="","",D16+E16)</f>
        <v/>
      </c>
      <c r="G16" s="14">
        <v>10</v>
      </c>
      <c r="H16" s="21" t="str">
        <f>IF(D16="","",(F16*G16)/60)</f>
        <v/>
      </c>
      <c r="I16" s="17" t="str">
        <f>IF(D16="","",H16/7)</f>
        <v/>
      </c>
      <c r="J16" s="78" t="str">
        <f>IF(F39="","",K16*7)</f>
        <v/>
      </c>
      <c r="K16" s="81" t="str">
        <f>IF(F39="","",SUM(F39:F51))</f>
        <v/>
      </c>
      <c r="L16" s="84" t="str">
        <f>IF(F39="","",K16-I34)</f>
        <v/>
      </c>
    </row>
    <row r="17" spans="1:12" ht="25.5" customHeight="1">
      <c r="A17" s="101"/>
      <c r="B17" s="49"/>
      <c r="C17" s="15">
        <v>8</v>
      </c>
      <c r="D17" s="6"/>
      <c r="E17" s="4"/>
      <c r="F17" s="13" t="str">
        <f t="shared" ref="F17:F33" si="0">IF(D17="","",D17+E17)</f>
        <v/>
      </c>
      <c r="G17" s="14">
        <v>1</v>
      </c>
      <c r="H17" s="21" t="str">
        <f t="shared" ref="H17:H33" si="1">IF(D17="","",(F17*G17)/60)</f>
        <v/>
      </c>
      <c r="I17" s="17" t="str">
        <f t="shared" ref="I17:I33" si="2">IF(D17="","",H17/7)</f>
        <v/>
      </c>
      <c r="J17" s="79"/>
      <c r="K17" s="82"/>
      <c r="L17" s="85"/>
    </row>
    <row r="18" spans="1:12" ht="25.5" customHeight="1">
      <c r="A18" s="101"/>
      <c r="B18" s="53"/>
      <c r="C18" s="15">
        <v>6</v>
      </c>
      <c r="D18" s="6"/>
      <c r="E18" s="4"/>
      <c r="F18" s="13" t="str">
        <f t="shared" si="0"/>
        <v/>
      </c>
      <c r="G18" s="14">
        <v>4</v>
      </c>
      <c r="H18" s="21" t="str">
        <f t="shared" si="1"/>
        <v/>
      </c>
      <c r="I18" s="17" t="str">
        <f t="shared" si="2"/>
        <v/>
      </c>
      <c r="J18" s="79"/>
      <c r="K18" s="82"/>
      <c r="L18" s="85"/>
    </row>
    <row r="19" spans="1:12" ht="25.5" customHeight="1">
      <c r="A19" s="101"/>
      <c r="B19" s="49"/>
      <c r="C19" s="15">
        <v>7</v>
      </c>
      <c r="D19" s="6"/>
      <c r="E19" s="4"/>
      <c r="F19" s="13" t="str">
        <f t="shared" si="0"/>
        <v/>
      </c>
      <c r="G19" s="14">
        <v>5</v>
      </c>
      <c r="H19" s="21" t="str">
        <f t="shared" si="1"/>
        <v/>
      </c>
      <c r="I19" s="17" t="str">
        <f t="shared" si="2"/>
        <v/>
      </c>
      <c r="J19" s="79"/>
      <c r="K19" s="82"/>
      <c r="L19" s="85"/>
    </row>
    <row r="20" spans="1:12" ht="25.5" customHeight="1">
      <c r="A20" s="102"/>
      <c r="B20" s="49"/>
      <c r="C20" s="15">
        <v>5</v>
      </c>
      <c r="D20" s="6"/>
      <c r="E20" s="4"/>
      <c r="F20" s="13" t="str">
        <f t="shared" si="0"/>
        <v/>
      </c>
      <c r="G20" s="14">
        <v>7</v>
      </c>
      <c r="H20" s="21" t="str">
        <f t="shared" si="1"/>
        <v/>
      </c>
      <c r="I20" s="17" t="str">
        <f t="shared" si="2"/>
        <v/>
      </c>
      <c r="J20" s="79"/>
      <c r="K20" s="82"/>
      <c r="L20" s="85"/>
    </row>
    <row r="21" spans="1:12">
      <c r="A21" s="103"/>
      <c r="B21" s="43"/>
      <c r="C21" s="15">
        <v>2</v>
      </c>
      <c r="D21" s="6"/>
      <c r="E21" s="4"/>
      <c r="F21" s="13" t="str">
        <f t="shared" si="0"/>
        <v/>
      </c>
      <c r="G21" s="14">
        <v>40</v>
      </c>
      <c r="H21" s="21" t="str">
        <f t="shared" si="1"/>
        <v/>
      </c>
      <c r="I21" s="17" t="str">
        <f t="shared" si="2"/>
        <v/>
      </c>
      <c r="J21" s="79"/>
      <c r="K21" s="82"/>
      <c r="L21" s="85"/>
    </row>
    <row r="22" spans="1:12" ht="25.5" customHeight="1">
      <c r="A22" s="102"/>
      <c r="B22" s="43"/>
      <c r="C22" s="15">
        <v>2</v>
      </c>
      <c r="D22" s="6"/>
      <c r="E22" s="4"/>
      <c r="F22" s="13" t="str">
        <f t="shared" si="0"/>
        <v/>
      </c>
      <c r="G22" s="14">
        <v>10</v>
      </c>
      <c r="H22" s="21" t="str">
        <f t="shared" si="1"/>
        <v/>
      </c>
      <c r="I22" s="17" t="str">
        <f t="shared" si="2"/>
        <v/>
      </c>
      <c r="J22" s="79"/>
      <c r="K22" s="82"/>
      <c r="L22" s="85"/>
    </row>
    <row r="23" spans="1:12" ht="25.5" customHeight="1">
      <c r="A23" s="45"/>
      <c r="B23" s="51"/>
      <c r="C23" s="15">
        <v>4</v>
      </c>
      <c r="D23" s="6"/>
      <c r="E23" s="4"/>
      <c r="F23" s="13" t="str">
        <f t="shared" si="0"/>
        <v/>
      </c>
      <c r="G23" s="14">
        <v>10</v>
      </c>
      <c r="H23" s="21" t="str">
        <f t="shared" si="1"/>
        <v/>
      </c>
      <c r="I23" s="17" t="str">
        <f t="shared" si="2"/>
        <v/>
      </c>
      <c r="J23" s="79"/>
      <c r="K23" s="82"/>
      <c r="L23" s="85"/>
    </row>
    <row r="24" spans="1:12" ht="25.5" customHeight="1">
      <c r="A24" s="103"/>
      <c r="B24" s="48"/>
      <c r="C24" s="15">
        <v>3</v>
      </c>
      <c r="D24" s="6"/>
      <c r="E24" s="4"/>
      <c r="F24" s="13" t="str">
        <f t="shared" si="0"/>
        <v/>
      </c>
      <c r="G24" s="14">
        <v>15</v>
      </c>
      <c r="H24" s="21" t="str">
        <f t="shared" si="1"/>
        <v/>
      </c>
      <c r="I24" s="17" t="str">
        <f t="shared" si="2"/>
        <v/>
      </c>
      <c r="J24" s="79"/>
      <c r="K24" s="82"/>
      <c r="L24" s="85"/>
    </row>
    <row r="25" spans="1:12" ht="25.5" customHeight="1">
      <c r="A25" s="101"/>
      <c r="B25" s="48"/>
      <c r="C25" s="15">
        <v>3</v>
      </c>
      <c r="D25" s="6"/>
      <c r="E25" s="4"/>
      <c r="F25" s="13" t="str">
        <f t="shared" si="0"/>
        <v/>
      </c>
      <c r="G25" s="14">
        <v>20</v>
      </c>
      <c r="H25" s="21" t="str">
        <f t="shared" si="1"/>
        <v/>
      </c>
      <c r="I25" s="17" t="str">
        <f t="shared" si="2"/>
        <v/>
      </c>
      <c r="J25" s="79"/>
      <c r="K25" s="82"/>
      <c r="L25" s="85"/>
    </row>
    <row r="26" spans="1:12" ht="25.5" customHeight="1">
      <c r="A26" s="102"/>
      <c r="B26" s="48"/>
      <c r="C26" s="15">
        <v>3</v>
      </c>
      <c r="D26" s="6"/>
      <c r="E26" s="4"/>
      <c r="F26" s="13" t="str">
        <f t="shared" si="0"/>
        <v/>
      </c>
      <c r="G26" s="14">
        <v>10</v>
      </c>
      <c r="H26" s="21" t="str">
        <f t="shared" si="1"/>
        <v/>
      </c>
      <c r="I26" s="17" t="str">
        <f t="shared" si="2"/>
        <v/>
      </c>
      <c r="J26" s="79"/>
      <c r="K26" s="82"/>
      <c r="L26" s="85"/>
    </row>
    <row r="27" spans="1:12">
      <c r="A27" s="45"/>
      <c r="B27" s="44"/>
      <c r="C27" s="15">
        <v>1</v>
      </c>
      <c r="D27" s="6"/>
      <c r="E27" s="4"/>
      <c r="F27" s="13" t="str">
        <f t="shared" si="0"/>
        <v/>
      </c>
      <c r="G27" s="14">
        <v>10</v>
      </c>
      <c r="H27" s="21" t="str">
        <f t="shared" si="1"/>
        <v/>
      </c>
      <c r="I27" s="17" t="str">
        <f t="shared" si="2"/>
        <v/>
      </c>
      <c r="J27" s="79"/>
      <c r="K27" s="82"/>
      <c r="L27" s="85"/>
    </row>
    <row r="28" spans="1:12" ht="25.5" customHeight="1">
      <c r="A28" s="103"/>
      <c r="B28" s="51"/>
      <c r="C28" s="15">
        <v>3</v>
      </c>
      <c r="D28" s="6"/>
      <c r="E28" s="4"/>
      <c r="F28" s="13" t="str">
        <f t="shared" si="0"/>
        <v/>
      </c>
      <c r="G28" s="14">
        <v>30</v>
      </c>
      <c r="H28" s="21" t="str">
        <f t="shared" si="1"/>
        <v/>
      </c>
      <c r="I28" s="17" t="str">
        <f t="shared" si="2"/>
        <v/>
      </c>
      <c r="J28" s="79"/>
      <c r="K28" s="82"/>
      <c r="L28" s="85"/>
    </row>
    <row r="29" spans="1:12">
      <c r="A29" s="101"/>
      <c r="B29" s="46"/>
      <c r="C29" s="25">
        <v>9</v>
      </c>
      <c r="D29" s="26"/>
      <c r="E29" s="27"/>
      <c r="F29" s="28" t="str">
        <f t="shared" si="0"/>
        <v/>
      </c>
      <c r="G29" s="29"/>
      <c r="H29" s="30" t="str">
        <f t="shared" si="1"/>
        <v/>
      </c>
      <c r="I29" s="31" t="str">
        <f t="shared" si="2"/>
        <v/>
      </c>
      <c r="J29" s="79"/>
      <c r="K29" s="82"/>
      <c r="L29" s="85"/>
    </row>
    <row r="30" spans="1:12" ht="25.5" customHeight="1">
      <c r="A30" s="101"/>
      <c r="B30" s="46"/>
      <c r="C30" s="25">
        <v>9</v>
      </c>
      <c r="D30" s="26"/>
      <c r="E30" s="27"/>
      <c r="F30" s="28" t="str">
        <f t="shared" si="0"/>
        <v/>
      </c>
      <c r="G30" s="29"/>
      <c r="H30" s="30" t="str">
        <f t="shared" si="1"/>
        <v/>
      </c>
      <c r="I30" s="31" t="str">
        <f t="shared" si="2"/>
        <v/>
      </c>
      <c r="J30" s="79"/>
      <c r="K30" s="82"/>
      <c r="L30" s="85"/>
    </row>
    <row r="31" spans="1:12" ht="25.5" customHeight="1">
      <c r="A31" s="102"/>
      <c r="B31" s="46"/>
      <c r="C31" s="25">
        <v>9</v>
      </c>
      <c r="D31" s="26"/>
      <c r="E31" s="27"/>
      <c r="F31" s="28" t="str">
        <f t="shared" si="0"/>
        <v/>
      </c>
      <c r="G31" s="29"/>
      <c r="H31" s="30" t="str">
        <f t="shared" si="1"/>
        <v/>
      </c>
      <c r="I31" s="31" t="str">
        <f t="shared" si="2"/>
        <v/>
      </c>
      <c r="J31" s="79"/>
      <c r="K31" s="82"/>
      <c r="L31" s="85"/>
    </row>
    <row r="32" spans="1:12" ht="25.5" customHeight="1">
      <c r="A32" s="104"/>
      <c r="B32" s="46"/>
      <c r="C32" s="25">
        <v>9</v>
      </c>
      <c r="D32" s="26"/>
      <c r="E32" s="27"/>
      <c r="F32" s="28" t="str">
        <f t="shared" si="0"/>
        <v/>
      </c>
      <c r="G32" s="29"/>
      <c r="H32" s="30" t="str">
        <f t="shared" si="1"/>
        <v/>
      </c>
      <c r="I32" s="31" t="str">
        <f t="shared" si="2"/>
        <v/>
      </c>
      <c r="J32" s="79"/>
      <c r="K32" s="82"/>
      <c r="L32" s="85"/>
    </row>
    <row r="33" spans="1:12" ht="25.5" customHeight="1" thickBot="1">
      <c r="A33" s="105"/>
      <c r="B33" s="47"/>
      <c r="C33" s="33">
        <v>9</v>
      </c>
      <c r="D33" s="34"/>
      <c r="E33" s="35"/>
      <c r="F33" s="35" t="str">
        <f t="shared" si="0"/>
        <v/>
      </c>
      <c r="G33" s="32"/>
      <c r="H33" s="30" t="str">
        <f t="shared" si="1"/>
        <v/>
      </c>
      <c r="I33" s="31" t="str">
        <f t="shared" si="2"/>
        <v/>
      </c>
      <c r="J33" s="80"/>
      <c r="K33" s="83"/>
      <c r="L33" s="86"/>
    </row>
    <row r="34" spans="1:12" ht="13.5" thickBot="1">
      <c r="H34" s="19" t="str">
        <f>IF(H16="","",SUM(H16:H33))</f>
        <v/>
      </c>
      <c r="I34" s="20" t="str">
        <f>IF(I16="","",SUM(I16:I33))</f>
        <v/>
      </c>
      <c r="J34" s="16"/>
      <c r="K34" s="16"/>
      <c r="L34" s="16"/>
    </row>
    <row r="36" spans="1:12" ht="23.1" customHeight="1">
      <c r="A36" s="99" t="s">
        <v>14</v>
      </c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</row>
    <row r="38" spans="1:12" ht="38.25">
      <c r="A38" s="16"/>
      <c r="B38" s="16"/>
      <c r="C38" s="16"/>
      <c r="D38" s="22"/>
      <c r="E38" s="22" t="s">
        <v>11</v>
      </c>
      <c r="F38" s="22" t="s">
        <v>12</v>
      </c>
    </row>
    <row r="39" spans="1:12" ht="15" customHeight="1">
      <c r="A39" s="16"/>
      <c r="B39" s="16"/>
      <c r="C39" s="4"/>
      <c r="D39" s="91">
        <v>110</v>
      </c>
      <c r="E39" s="54">
        <v>1</v>
      </c>
      <c r="F39" s="4"/>
    </row>
    <row r="40" spans="1:12" ht="15" customHeight="1">
      <c r="A40" s="16"/>
      <c r="B40" s="16"/>
      <c r="C40" s="4"/>
      <c r="D40" s="92"/>
      <c r="E40" s="54">
        <v>1</v>
      </c>
      <c r="F40" s="4"/>
    </row>
    <row r="41" spans="1:12" ht="15" customHeight="1">
      <c r="A41" s="16"/>
      <c r="B41" s="16"/>
      <c r="C41" s="4"/>
      <c r="D41" s="91">
        <v>120</v>
      </c>
      <c r="E41" s="54">
        <v>1</v>
      </c>
      <c r="F41" s="4"/>
    </row>
    <row r="42" spans="1:12" ht="15" customHeight="1">
      <c r="A42" s="16"/>
      <c r="B42" s="16"/>
      <c r="C42" s="4"/>
      <c r="D42" s="93"/>
      <c r="E42" s="54">
        <v>1</v>
      </c>
      <c r="F42" s="4"/>
    </row>
    <row r="43" spans="1:12" ht="15" customHeight="1">
      <c r="A43" s="16"/>
      <c r="B43" s="16"/>
      <c r="C43" s="4"/>
      <c r="D43" s="92"/>
      <c r="E43" s="54">
        <v>1</v>
      </c>
      <c r="F43" s="4"/>
    </row>
    <row r="44" spans="1:12" ht="15" customHeight="1">
      <c r="A44" s="16"/>
      <c r="B44" s="16"/>
      <c r="C44" s="4"/>
      <c r="D44" s="91">
        <v>130</v>
      </c>
      <c r="E44" s="54">
        <v>1</v>
      </c>
      <c r="F44" s="4"/>
    </row>
    <row r="45" spans="1:12" ht="15" customHeight="1">
      <c r="A45" s="16"/>
      <c r="B45" s="16"/>
      <c r="C45" s="4"/>
      <c r="D45" s="93"/>
      <c r="E45" s="54">
        <v>1</v>
      </c>
      <c r="F45" s="4"/>
    </row>
    <row r="46" spans="1:12" ht="15" customHeight="1">
      <c r="A46" s="16"/>
      <c r="B46" s="16"/>
      <c r="C46" s="4"/>
      <c r="D46" s="93"/>
      <c r="E46" s="54">
        <v>0.8</v>
      </c>
      <c r="F46" s="4"/>
    </row>
    <row r="47" spans="1:12" ht="15" customHeight="1">
      <c r="A47" s="16"/>
      <c r="B47" s="16"/>
      <c r="C47" s="4"/>
      <c r="D47" s="92"/>
      <c r="E47" s="54">
        <v>0.8</v>
      </c>
      <c r="F47" s="4"/>
    </row>
    <row r="48" spans="1:12" ht="15" customHeight="1">
      <c r="A48" s="16"/>
      <c r="B48" s="16"/>
      <c r="C48" s="4"/>
      <c r="D48" s="91">
        <v>140</v>
      </c>
      <c r="E48" s="54">
        <v>1</v>
      </c>
      <c r="F48" s="4"/>
    </row>
    <row r="49" spans="1:6" ht="15" customHeight="1">
      <c r="A49" s="16"/>
      <c r="B49" s="16"/>
      <c r="C49" s="4"/>
      <c r="D49" s="93"/>
      <c r="E49" s="54">
        <v>1</v>
      </c>
      <c r="F49" s="4"/>
    </row>
    <row r="50" spans="1:6" ht="15" customHeight="1">
      <c r="A50" s="16"/>
      <c r="B50" s="16"/>
      <c r="C50" s="4"/>
      <c r="D50" s="93"/>
      <c r="E50" s="54">
        <v>1</v>
      </c>
      <c r="F50" s="4"/>
    </row>
    <row r="51" spans="1:6" ht="15" customHeight="1">
      <c r="A51" s="16"/>
      <c r="B51" s="16"/>
      <c r="C51" s="4"/>
      <c r="D51" s="92"/>
      <c r="E51" s="54">
        <v>1</v>
      </c>
      <c r="F51" s="4"/>
    </row>
    <row r="52" spans="1:6">
      <c r="A52" s="16"/>
      <c r="B52" s="16"/>
      <c r="C52" s="16"/>
      <c r="D52" s="16"/>
      <c r="E52" s="55">
        <f>IF(E39="","",SUM(E39:E51))</f>
        <v>12.6</v>
      </c>
      <c r="F52" s="55" t="str">
        <f>IF(F39="","",SUM(F39:F51))</f>
        <v/>
      </c>
    </row>
  </sheetData>
  <mergeCells count="26">
    <mergeCell ref="J13:L14"/>
    <mergeCell ref="A1:L1"/>
    <mergeCell ref="A10:L10"/>
    <mergeCell ref="A36:L36"/>
    <mergeCell ref="A13:A15"/>
    <mergeCell ref="B13:B15"/>
    <mergeCell ref="C13:C15"/>
    <mergeCell ref="D13:D15"/>
    <mergeCell ref="E13:E15"/>
    <mergeCell ref="A3:A7"/>
    <mergeCell ref="C4:D4"/>
    <mergeCell ref="F13:F15"/>
    <mergeCell ref="G13:G15"/>
    <mergeCell ref="H13:I14"/>
    <mergeCell ref="A16:A20"/>
    <mergeCell ref="J16:J33"/>
    <mergeCell ref="K16:K33"/>
    <mergeCell ref="L16:L33"/>
    <mergeCell ref="A21:A22"/>
    <mergeCell ref="D44:D47"/>
    <mergeCell ref="D48:D51"/>
    <mergeCell ref="A24:A26"/>
    <mergeCell ref="A28:A31"/>
    <mergeCell ref="A32:A33"/>
    <mergeCell ref="D39:D40"/>
    <mergeCell ref="D41:D43"/>
  </mergeCells>
  <conditionalFormatting sqref="L16:L33">
    <cfRule type="colorScale" priority="41">
      <colorScale>
        <cfvo type="num" val="0"/>
        <cfvo type="num" val="0"/>
        <color rgb="FFFF5B5B"/>
        <color rgb="FF92D050"/>
      </colorScale>
    </cfRule>
  </conditionalFormatting>
  <conditionalFormatting sqref="C16:C28">
    <cfRule type="colorScale" priority="40">
      <colorScale>
        <cfvo type="num" val="1"/>
        <cfvo type="num" val="4"/>
        <cfvo type="num" val="8"/>
        <color theme="9" tint="-0.249977111117893"/>
        <color rgb="FFFFEB84"/>
        <color rgb="FFFFFFFF"/>
      </colorScale>
    </cfRule>
  </conditionalFormatting>
  <dataValidations count="1">
    <dataValidation type="list" allowBlank="1" showInputMessage="1" showErrorMessage="1" sqref="C16:C33">
      <formula1>PRIO</formula1>
    </dataValidation>
  </dataValidations>
  <pageMargins left="0.7" right="0.7" top="0.75" bottom="0.75" header="0.3" footer="0.3"/>
  <pageSetup paperSize="9" orientation="portrait" horizontalDpi="300" verticalDpi="300" r:id="rId1"/>
  <legacy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52"/>
  <sheetViews>
    <sheetView zoomScale="90" zoomScaleNormal="90" workbookViewId="0">
      <pane xSplit="12" ySplit="15" topLeftCell="M16" activePane="bottomRight" state="frozen"/>
      <selection activeCell="J16" sqref="J16:J33"/>
      <selection pane="topRight" activeCell="J16" sqref="J16:J33"/>
      <selection pane="bottomLeft" activeCell="J16" sqref="J16:J33"/>
      <selection pane="bottomRight" activeCell="J16" sqref="J16:J33"/>
    </sheetView>
  </sheetViews>
  <sheetFormatPr baseColWidth="10" defaultRowHeight="12.75"/>
  <cols>
    <col min="1" max="1" width="16.5703125" style="5" customWidth="1"/>
    <col min="2" max="2" width="30.42578125" style="5" customWidth="1"/>
    <col min="3" max="3" width="9.85546875" style="5" customWidth="1"/>
    <col min="4" max="6" width="11.42578125" style="5"/>
    <col min="7" max="7" width="17.7109375" style="5" customWidth="1"/>
    <col min="8" max="11" width="11.42578125" style="5"/>
    <col min="12" max="12" width="16.140625" style="5" customWidth="1"/>
    <col min="13" max="16384" width="11.42578125" style="5"/>
  </cols>
  <sheetData>
    <row r="1" spans="1:12" ht="23.25" customHeight="1">
      <c r="A1" s="98" t="s">
        <v>26</v>
      </c>
      <c r="B1" s="98"/>
      <c r="C1" s="98"/>
      <c r="D1" s="98"/>
      <c r="E1" s="98"/>
      <c r="F1" s="98"/>
      <c r="G1" s="98"/>
      <c r="H1" s="98"/>
      <c r="I1" s="98"/>
      <c r="J1" s="98"/>
      <c r="K1" s="98"/>
      <c r="L1" s="98"/>
    </row>
    <row r="3" spans="1:12" ht="15" customHeight="1">
      <c r="A3" s="106" t="s">
        <v>18</v>
      </c>
      <c r="B3" s="39" t="s">
        <v>19</v>
      </c>
      <c r="E3" s="23" t="s">
        <v>17</v>
      </c>
      <c r="F3" s="24"/>
    </row>
    <row r="4" spans="1:12" ht="15" customHeight="1">
      <c r="A4" s="107"/>
      <c r="B4" s="50" t="s">
        <v>21</v>
      </c>
      <c r="C4" s="94"/>
      <c r="D4" s="94"/>
    </row>
    <row r="5" spans="1:12" ht="15" customHeight="1">
      <c r="A5" s="107"/>
      <c r="B5" s="40" t="s">
        <v>22</v>
      </c>
      <c r="C5" s="37"/>
      <c r="D5" s="38"/>
    </row>
    <row r="6" spans="1:12" ht="15" customHeight="1">
      <c r="A6" s="107"/>
      <c r="B6" s="41" t="s">
        <v>23</v>
      </c>
      <c r="C6" s="37"/>
      <c r="D6" s="38"/>
    </row>
    <row r="7" spans="1:12" ht="15" customHeight="1">
      <c r="A7" s="108"/>
      <c r="B7" s="42" t="s">
        <v>20</v>
      </c>
      <c r="C7" s="23"/>
      <c r="D7" s="36"/>
    </row>
    <row r="8" spans="1:12" ht="15" customHeight="1">
      <c r="C8" s="23"/>
      <c r="D8" s="36"/>
    </row>
    <row r="10" spans="1:12" ht="23.1" customHeight="1">
      <c r="A10" s="99" t="s">
        <v>13</v>
      </c>
      <c r="B10" s="99"/>
      <c r="C10" s="99"/>
      <c r="D10" s="99"/>
      <c r="E10" s="99"/>
      <c r="F10" s="99"/>
      <c r="G10" s="99"/>
      <c r="H10" s="99"/>
      <c r="I10" s="99"/>
      <c r="J10" s="99"/>
      <c r="K10" s="99"/>
      <c r="L10" s="99"/>
    </row>
    <row r="12" spans="1:12" ht="13.5" customHeight="1" thickBot="1"/>
    <row r="13" spans="1:12" ht="30" customHeight="1">
      <c r="A13" s="59" t="s">
        <v>0</v>
      </c>
      <c r="B13" s="56" t="s">
        <v>1</v>
      </c>
      <c r="C13" s="95" t="s">
        <v>2</v>
      </c>
      <c r="D13" s="75" t="s">
        <v>4</v>
      </c>
      <c r="E13" s="72" t="s">
        <v>5</v>
      </c>
      <c r="F13" s="69" t="s">
        <v>6</v>
      </c>
      <c r="G13" s="66" t="s">
        <v>15</v>
      </c>
      <c r="H13" s="62" t="s">
        <v>8</v>
      </c>
      <c r="I13" s="63"/>
      <c r="J13" s="62" t="s">
        <v>9</v>
      </c>
      <c r="K13" s="87"/>
      <c r="L13" s="88"/>
    </row>
    <row r="14" spans="1:12">
      <c r="A14" s="60"/>
      <c r="B14" s="57"/>
      <c r="C14" s="96"/>
      <c r="D14" s="76"/>
      <c r="E14" s="73"/>
      <c r="F14" s="70"/>
      <c r="G14" s="67"/>
      <c r="H14" s="64"/>
      <c r="I14" s="65"/>
      <c r="J14" s="64"/>
      <c r="K14" s="89"/>
      <c r="L14" s="90"/>
    </row>
    <row r="15" spans="1:12" ht="39" thickBot="1">
      <c r="A15" s="61"/>
      <c r="B15" s="58"/>
      <c r="C15" s="97"/>
      <c r="D15" s="77"/>
      <c r="E15" s="74"/>
      <c r="F15" s="71"/>
      <c r="G15" s="68"/>
      <c r="H15" s="8" t="s">
        <v>16</v>
      </c>
      <c r="I15" s="10" t="s">
        <v>7</v>
      </c>
      <c r="J15" s="8" t="s">
        <v>24</v>
      </c>
      <c r="K15" s="7" t="s">
        <v>10</v>
      </c>
      <c r="L15" s="9" t="s">
        <v>25</v>
      </c>
    </row>
    <row r="16" spans="1:12" ht="25.5" customHeight="1">
      <c r="A16" s="100"/>
      <c r="B16" s="52"/>
      <c r="C16" s="12">
        <v>2</v>
      </c>
      <c r="D16" s="11"/>
      <c r="E16" s="3"/>
      <c r="F16" s="13" t="str">
        <f>IF(D16="","",D16+E16)</f>
        <v/>
      </c>
      <c r="G16" s="14">
        <v>10</v>
      </c>
      <c r="H16" s="21" t="str">
        <f>IF(D16="","",(F16*G16)/60)</f>
        <v/>
      </c>
      <c r="I16" s="17" t="str">
        <f>IF(D16="","",H16/7)</f>
        <v/>
      </c>
      <c r="J16" s="78" t="str">
        <f>IF(F39="","",K16*7)</f>
        <v/>
      </c>
      <c r="K16" s="81" t="str">
        <f>IF(F39="","",SUM(F39:F51))</f>
        <v/>
      </c>
      <c r="L16" s="84" t="str">
        <f>IF(F39="","",K16-I34)</f>
        <v/>
      </c>
    </row>
    <row r="17" spans="1:12" ht="25.5" customHeight="1">
      <c r="A17" s="101"/>
      <c r="B17" s="49"/>
      <c r="C17" s="15">
        <v>8</v>
      </c>
      <c r="D17" s="6"/>
      <c r="E17" s="4"/>
      <c r="F17" s="13" t="str">
        <f t="shared" ref="F17:F33" si="0">IF(D17="","",D17+E17)</f>
        <v/>
      </c>
      <c r="G17" s="14">
        <v>1</v>
      </c>
      <c r="H17" s="21" t="str">
        <f t="shared" ref="H17:H33" si="1">IF(D17="","",(F17*G17)/60)</f>
        <v/>
      </c>
      <c r="I17" s="17" t="str">
        <f t="shared" ref="I17:I33" si="2">IF(D17="","",H17/7)</f>
        <v/>
      </c>
      <c r="J17" s="79"/>
      <c r="K17" s="82"/>
      <c r="L17" s="85"/>
    </row>
    <row r="18" spans="1:12" ht="25.5" customHeight="1">
      <c r="A18" s="101"/>
      <c r="B18" s="53"/>
      <c r="C18" s="15">
        <v>6</v>
      </c>
      <c r="D18" s="6"/>
      <c r="E18" s="4"/>
      <c r="F18" s="13" t="str">
        <f t="shared" si="0"/>
        <v/>
      </c>
      <c r="G18" s="14">
        <v>4</v>
      </c>
      <c r="H18" s="21" t="str">
        <f t="shared" si="1"/>
        <v/>
      </c>
      <c r="I18" s="17" t="str">
        <f t="shared" si="2"/>
        <v/>
      </c>
      <c r="J18" s="79"/>
      <c r="K18" s="82"/>
      <c r="L18" s="85"/>
    </row>
    <row r="19" spans="1:12" ht="25.5" customHeight="1">
      <c r="A19" s="101"/>
      <c r="B19" s="49"/>
      <c r="C19" s="15">
        <v>7</v>
      </c>
      <c r="D19" s="6"/>
      <c r="E19" s="4"/>
      <c r="F19" s="13" t="str">
        <f t="shared" si="0"/>
        <v/>
      </c>
      <c r="G19" s="14">
        <v>5</v>
      </c>
      <c r="H19" s="21" t="str">
        <f t="shared" si="1"/>
        <v/>
      </c>
      <c r="I19" s="17" t="str">
        <f t="shared" si="2"/>
        <v/>
      </c>
      <c r="J19" s="79"/>
      <c r="K19" s="82"/>
      <c r="L19" s="85"/>
    </row>
    <row r="20" spans="1:12" ht="25.5" customHeight="1">
      <c r="A20" s="102"/>
      <c r="B20" s="49"/>
      <c r="C20" s="15">
        <v>5</v>
      </c>
      <c r="D20" s="6"/>
      <c r="E20" s="4"/>
      <c r="F20" s="13" t="str">
        <f t="shared" si="0"/>
        <v/>
      </c>
      <c r="G20" s="14">
        <v>7</v>
      </c>
      <c r="H20" s="21" t="str">
        <f t="shared" si="1"/>
        <v/>
      </c>
      <c r="I20" s="17" t="str">
        <f t="shared" si="2"/>
        <v/>
      </c>
      <c r="J20" s="79"/>
      <c r="K20" s="82"/>
      <c r="L20" s="85"/>
    </row>
    <row r="21" spans="1:12">
      <c r="A21" s="103"/>
      <c r="B21" s="43"/>
      <c r="C21" s="15">
        <v>2</v>
      </c>
      <c r="D21" s="6"/>
      <c r="E21" s="4"/>
      <c r="F21" s="13" t="str">
        <f t="shared" si="0"/>
        <v/>
      </c>
      <c r="G21" s="14">
        <v>40</v>
      </c>
      <c r="H21" s="21" t="str">
        <f t="shared" si="1"/>
        <v/>
      </c>
      <c r="I21" s="17" t="str">
        <f t="shared" si="2"/>
        <v/>
      </c>
      <c r="J21" s="79"/>
      <c r="K21" s="82"/>
      <c r="L21" s="85"/>
    </row>
    <row r="22" spans="1:12" ht="25.5" customHeight="1">
      <c r="A22" s="102"/>
      <c r="B22" s="43"/>
      <c r="C22" s="15">
        <v>2</v>
      </c>
      <c r="D22" s="6"/>
      <c r="E22" s="4"/>
      <c r="F22" s="13" t="str">
        <f t="shared" si="0"/>
        <v/>
      </c>
      <c r="G22" s="14">
        <v>10</v>
      </c>
      <c r="H22" s="21" t="str">
        <f t="shared" si="1"/>
        <v/>
      </c>
      <c r="I22" s="17" t="str">
        <f t="shared" si="2"/>
        <v/>
      </c>
      <c r="J22" s="79"/>
      <c r="K22" s="82"/>
      <c r="L22" s="85"/>
    </row>
    <row r="23" spans="1:12" ht="25.5" customHeight="1">
      <c r="A23" s="45"/>
      <c r="B23" s="51"/>
      <c r="C23" s="15">
        <v>4</v>
      </c>
      <c r="D23" s="6"/>
      <c r="E23" s="4"/>
      <c r="F23" s="13" t="str">
        <f t="shared" si="0"/>
        <v/>
      </c>
      <c r="G23" s="14">
        <v>10</v>
      </c>
      <c r="H23" s="21" t="str">
        <f t="shared" si="1"/>
        <v/>
      </c>
      <c r="I23" s="17" t="str">
        <f t="shared" si="2"/>
        <v/>
      </c>
      <c r="J23" s="79"/>
      <c r="K23" s="82"/>
      <c r="L23" s="85"/>
    </row>
    <row r="24" spans="1:12" ht="25.5" customHeight="1">
      <c r="A24" s="103"/>
      <c r="B24" s="48"/>
      <c r="C24" s="15">
        <v>3</v>
      </c>
      <c r="D24" s="6"/>
      <c r="E24" s="4"/>
      <c r="F24" s="13" t="str">
        <f t="shared" si="0"/>
        <v/>
      </c>
      <c r="G24" s="14">
        <v>15</v>
      </c>
      <c r="H24" s="21" t="str">
        <f t="shared" si="1"/>
        <v/>
      </c>
      <c r="I24" s="17" t="str">
        <f t="shared" si="2"/>
        <v/>
      </c>
      <c r="J24" s="79"/>
      <c r="K24" s="82"/>
      <c r="L24" s="85"/>
    </row>
    <row r="25" spans="1:12" ht="25.5" customHeight="1">
      <c r="A25" s="101"/>
      <c r="B25" s="48"/>
      <c r="C25" s="15">
        <v>3</v>
      </c>
      <c r="D25" s="6"/>
      <c r="E25" s="4"/>
      <c r="F25" s="13" t="str">
        <f t="shared" si="0"/>
        <v/>
      </c>
      <c r="G25" s="14">
        <v>20</v>
      </c>
      <c r="H25" s="21" t="str">
        <f t="shared" si="1"/>
        <v/>
      </c>
      <c r="I25" s="17" t="str">
        <f t="shared" si="2"/>
        <v/>
      </c>
      <c r="J25" s="79"/>
      <c r="K25" s="82"/>
      <c r="L25" s="85"/>
    </row>
    <row r="26" spans="1:12" ht="25.5" customHeight="1">
      <c r="A26" s="102"/>
      <c r="B26" s="48"/>
      <c r="C26" s="15">
        <v>3</v>
      </c>
      <c r="D26" s="6"/>
      <c r="E26" s="4"/>
      <c r="F26" s="13" t="str">
        <f t="shared" si="0"/>
        <v/>
      </c>
      <c r="G26" s="14">
        <v>10</v>
      </c>
      <c r="H26" s="21" t="str">
        <f t="shared" si="1"/>
        <v/>
      </c>
      <c r="I26" s="17" t="str">
        <f t="shared" si="2"/>
        <v/>
      </c>
      <c r="J26" s="79"/>
      <c r="K26" s="82"/>
      <c r="L26" s="85"/>
    </row>
    <row r="27" spans="1:12">
      <c r="A27" s="45"/>
      <c r="B27" s="44"/>
      <c r="C27" s="15">
        <v>1</v>
      </c>
      <c r="D27" s="6"/>
      <c r="E27" s="4"/>
      <c r="F27" s="13" t="str">
        <f t="shared" si="0"/>
        <v/>
      </c>
      <c r="G27" s="14">
        <v>10</v>
      </c>
      <c r="H27" s="21" t="str">
        <f t="shared" si="1"/>
        <v/>
      </c>
      <c r="I27" s="17" t="str">
        <f t="shared" si="2"/>
        <v/>
      </c>
      <c r="J27" s="79"/>
      <c r="K27" s="82"/>
      <c r="L27" s="85"/>
    </row>
    <row r="28" spans="1:12" ht="25.5" customHeight="1">
      <c r="A28" s="103"/>
      <c r="B28" s="51"/>
      <c r="C28" s="15">
        <v>3</v>
      </c>
      <c r="D28" s="6"/>
      <c r="E28" s="4"/>
      <c r="F28" s="13" t="str">
        <f t="shared" si="0"/>
        <v/>
      </c>
      <c r="G28" s="14">
        <v>30</v>
      </c>
      <c r="H28" s="21" t="str">
        <f t="shared" si="1"/>
        <v/>
      </c>
      <c r="I28" s="17" t="str">
        <f t="shared" si="2"/>
        <v/>
      </c>
      <c r="J28" s="79"/>
      <c r="K28" s="82"/>
      <c r="L28" s="85"/>
    </row>
    <row r="29" spans="1:12">
      <c r="A29" s="101"/>
      <c r="B29" s="46"/>
      <c r="C29" s="25">
        <v>9</v>
      </c>
      <c r="D29" s="26"/>
      <c r="E29" s="27"/>
      <c r="F29" s="28" t="str">
        <f t="shared" si="0"/>
        <v/>
      </c>
      <c r="G29" s="29"/>
      <c r="H29" s="30" t="str">
        <f t="shared" si="1"/>
        <v/>
      </c>
      <c r="I29" s="31" t="str">
        <f t="shared" si="2"/>
        <v/>
      </c>
      <c r="J29" s="79"/>
      <c r="K29" s="82"/>
      <c r="L29" s="85"/>
    </row>
    <row r="30" spans="1:12" ht="25.5" customHeight="1">
      <c r="A30" s="101"/>
      <c r="B30" s="46"/>
      <c r="C30" s="25">
        <v>9</v>
      </c>
      <c r="D30" s="26"/>
      <c r="E30" s="27"/>
      <c r="F30" s="28" t="str">
        <f t="shared" si="0"/>
        <v/>
      </c>
      <c r="G30" s="29"/>
      <c r="H30" s="30" t="str">
        <f t="shared" si="1"/>
        <v/>
      </c>
      <c r="I30" s="31" t="str">
        <f t="shared" si="2"/>
        <v/>
      </c>
      <c r="J30" s="79"/>
      <c r="K30" s="82"/>
      <c r="L30" s="85"/>
    </row>
    <row r="31" spans="1:12" ht="25.5" customHeight="1">
      <c r="A31" s="102"/>
      <c r="B31" s="46"/>
      <c r="C31" s="25">
        <v>9</v>
      </c>
      <c r="D31" s="26"/>
      <c r="E31" s="27"/>
      <c r="F31" s="28" t="str">
        <f t="shared" si="0"/>
        <v/>
      </c>
      <c r="G31" s="29"/>
      <c r="H31" s="30" t="str">
        <f t="shared" si="1"/>
        <v/>
      </c>
      <c r="I31" s="31" t="str">
        <f t="shared" si="2"/>
        <v/>
      </c>
      <c r="J31" s="79"/>
      <c r="K31" s="82"/>
      <c r="L31" s="85"/>
    </row>
    <row r="32" spans="1:12" ht="25.5" customHeight="1">
      <c r="A32" s="104"/>
      <c r="B32" s="46"/>
      <c r="C32" s="25">
        <v>9</v>
      </c>
      <c r="D32" s="26"/>
      <c r="E32" s="27"/>
      <c r="F32" s="28" t="str">
        <f t="shared" si="0"/>
        <v/>
      </c>
      <c r="G32" s="29"/>
      <c r="H32" s="30" t="str">
        <f t="shared" si="1"/>
        <v/>
      </c>
      <c r="I32" s="31" t="str">
        <f t="shared" si="2"/>
        <v/>
      </c>
      <c r="J32" s="79"/>
      <c r="K32" s="82"/>
      <c r="L32" s="85"/>
    </row>
    <row r="33" spans="1:12" ht="25.5" customHeight="1" thickBot="1">
      <c r="A33" s="105"/>
      <c r="B33" s="47"/>
      <c r="C33" s="33">
        <v>9</v>
      </c>
      <c r="D33" s="34"/>
      <c r="E33" s="35"/>
      <c r="F33" s="35" t="str">
        <f t="shared" si="0"/>
        <v/>
      </c>
      <c r="G33" s="32"/>
      <c r="H33" s="30" t="str">
        <f t="shared" si="1"/>
        <v/>
      </c>
      <c r="I33" s="31" t="str">
        <f t="shared" si="2"/>
        <v/>
      </c>
      <c r="J33" s="80"/>
      <c r="K33" s="83"/>
      <c r="L33" s="86"/>
    </row>
    <row r="34" spans="1:12" ht="13.5" thickBot="1">
      <c r="H34" s="19" t="str">
        <f>IF(H16="","",SUM(H16:H33))</f>
        <v/>
      </c>
      <c r="I34" s="20" t="str">
        <f>IF(I16="","",SUM(I16:I33))</f>
        <v/>
      </c>
      <c r="J34" s="16"/>
      <c r="K34" s="16"/>
      <c r="L34" s="16"/>
    </row>
    <row r="36" spans="1:12" ht="23.1" customHeight="1">
      <c r="A36" s="99" t="s">
        <v>14</v>
      </c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</row>
    <row r="38" spans="1:12" ht="38.25">
      <c r="A38" s="16"/>
      <c r="B38" s="16"/>
      <c r="C38" s="16"/>
      <c r="D38" s="22"/>
      <c r="E38" s="22" t="s">
        <v>11</v>
      </c>
      <c r="F38" s="22" t="s">
        <v>12</v>
      </c>
    </row>
    <row r="39" spans="1:12" ht="15" customHeight="1">
      <c r="A39" s="16"/>
      <c r="B39" s="16"/>
      <c r="C39" s="4"/>
      <c r="D39" s="91">
        <v>110</v>
      </c>
      <c r="E39" s="54">
        <v>1</v>
      </c>
      <c r="F39" s="4"/>
    </row>
    <row r="40" spans="1:12" ht="15" customHeight="1">
      <c r="A40" s="16"/>
      <c r="B40" s="16"/>
      <c r="C40" s="4"/>
      <c r="D40" s="92"/>
      <c r="E40" s="54">
        <v>1</v>
      </c>
      <c r="F40" s="4"/>
    </row>
    <row r="41" spans="1:12" ht="15" customHeight="1">
      <c r="A41" s="16"/>
      <c r="B41" s="16"/>
      <c r="C41" s="4"/>
      <c r="D41" s="91">
        <v>120</v>
      </c>
      <c r="E41" s="54">
        <v>1</v>
      </c>
      <c r="F41" s="4"/>
    </row>
    <row r="42" spans="1:12" ht="15" customHeight="1">
      <c r="A42" s="16"/>
      <c r="B42" s="16"/>
      <c r="C42" s="4"/>
      <c r="D42" s="93"/>
      <c r="E42" s="54">
        <v>1</v>
      </c>
      <c r="F42" s="4"/>
    </row>
    <row r="43" spans="1:12" ht="15" customHeight="1">
      <c r="A43" s="16"/>
      <c r="B43" s="16"/>
      <c r="C43" s="4"/>
      <c r="D43" s="92"/>
      <c r="E43" s="54">
        <v>1</v>
      </c>
      <c r="F43" s="4"/>
    </row>
    <row r="44" spans="1:12" ht="15" customHeight="1">
      <c r="A44" s="16"/>
      <c r="B44" s="16"/>
      <c r="C44" s="4"/>
      <c r="D44" s="91">
        <v>130</v>
      </c>
      <c r="E44" s="54">
        <v>1</v>
      </c>
      <c r="F44" s="4"/>
    </row>
    <row r="45" spans="1:12" ht="15" customHeight="1">
      <c r="A45" s="16"/>
      <c r="B45" s="16"/>
      <c r="C45" s="4"/>
      <c r="D45" s="93"/>
      <c r="E45" s="54">
        <v>1</v>
      </c>
      <c r="F45" s="4"/>
    </row>
    <row r="46" spans="1:12" ht="15" customHeight="1">
      <c r="A46" s="16"/>
      <c r="B46" s="16"/>
      <c r="C46" s="4"/>
      <c r="D46" s="93"/>
      <c r="E46" s="54">
        <v>0.8</v>
      </c>
      <c r="F46" s="4"/>
    </row>
    <row r="47" spans="1:12" ht="15" customHeight="1">
      <c r="A47" s="16"/>
      <c r="B47" s="16"/>
      <c r="C47" s="4"/>
      <c r="D47" s="92"/>
      <c r="E47" s="54">
        <v>0.8</v>
      </c>
      <c r="F47" s="4"/>
    </row>
    <row r="48" spans="1:12" ht="15" customHeight="1">
      <c r="A48" s="16"/>
      <c r="B48" s="16"/>
      <c r="C48" s="4"/>
      <c r="D48" s="91">
        <v>140</v>
      </c>
      <c r="E48" s="54">
        <v>1</v>
      </c>
      <c r="F48" s="4"/>
    </row>
    <row r="49" spans="1:6" ht="15" customHeight="1">
      <c r="A49" s="16"/>
      <c r="B49" s="16"/>
      <c r="C49" s="4"/>
      <c r="D49" s="93"/>
      <c r="E49" s="54">
        <v>1</v>
      </c>
      <c r="F49" s="4"/>
    </row>
    <row r="50" spans="1:6" ht="15" customHeight="1">
      <c r="A50" s="16"/>
      <c r="B50" s="16"/>
      <c r="C50" s="4"/>
      <c r="D50" s="93"/>
      <c r="E50" s="54">
        <v>1</v>
      </c>
      <c r="F50" s="4"/>
    </row>
    <row r="51" spans="1:6" ht="15" customHeight="1">
      <c r="A51" s="16"/>
      <c r="B51" s="16"/>
      <c r="C51" s="4"/>
      <c r="D51" s="92"/>
      <c r="E51" s="54">
        <v>1</v>
      </c>
      <c r="F51" s="4"/>
    </row>
    <row r="52" spans="1:6">
      <c r="A52" s="16"/>
      <c r="B52" s="16"/>
      <c r="C52" s="16"/>
      <c r="D52" s="16"/>
      <c r="E52" s="55">
        <f>IF(E39="","",SUM(E39:E51))</f>
        <v>12.6</v>
      </c>
      <c r="F52" s="55" t="str">
        <f>IF(F39="","",SUM(F39:F51))</f>
        <v/>
      </c>
    </row>
  </sheetData>
  <mergeCells count="26">
    <mergeCell ref="J13:L14"/>
    <mergeCell ref="A1:L1"/>
    <mergeCell ref="A10:L10"/>
    <mergeCell ref="A36:L36"/>
    <mergeCell ref="A13:A15"/>
    <mergeCell ref="B13:B15"/>
    <mergeCell ref="C13:C15"/>
    <mergeCell ref="D13:D15"/>
    <mergeCell ref="E13:E15"/>
    <mergeCell ref="A3:A7"/>
    <mergeCell ref="C4:D4"/>
    <mergeCell ref="F13:F15"/>
    <mergeCell ref="G13:G15"/>
    <mergeCell ref="H13:I14"/>
    <mergeCell ref="A16:A20"/>
    <mergeCell ref="J16:J33"/>
    <mergeCell ref="K16:K33"/>
    <mergeCell ref="L16:L33"/>
    <mergeCell ref="A21:A22"/>
    <mergeCell ref="D44:D47"/>
    <mergeCell ref="D48:D51"/>
    <mergeCell ref="A24:A26"/>
    <mergeCell ref="A28:A31"/>
    <mergeCell ref="A32:A33"/>
    <mergeCell ref="D39:D40"/>
    <mergeCell ref="D41:D43"/>
  </mergeCells>
  <conditionalFormatting sqref="L16:L33">
    <cfRule type="colorScale" priority="41">
      <colorScale>
        <cfvo type="num" val="0"/>
        <cfvo type="num" val="0"/>
        <color rgb="FFFF5B5B"/>
        <color rgb="FF92D050"/>
      </colorScale>
    </cfRule>
  </conditionalFormatting>
  <conditionalFormatting sqref="C16:C28">
    <cfRule type="colorScale" priority="40">
      <colorScale>
        <cfvo type="num" val="1"/>
        <cfvo type="num" val="4"/>
        <cfvo type="num" val="8"/>
        <color theme="9" tint="-0.249977111117893"/>
        <color rgb="FFFFEB84"/>
        <color rgb="FFFFFFFF"/>
      </colorScale>
    </cfRule>
  </conditionalFormatting>
  <dataValidations count="1">
    <dataValidation type="list" allowBlank="1" showInputMessage="1" showErrorMessage="1" sqref="C16:C33">
      <formula1>PRIO</formula1>
    </dataValidation>
  </dataValidations>
  <pageMargins left="0.7" right="0.7" top="0.75" bottom="0.75" header="0.3" footer="0.3"/>
  <pageSetup paperSize="9" orientation="portrait" horizontalDpi="300" verticalDpi="300" r:id="rId1"/>
  <legacy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52"/>
  <sheetViews>
    <sheetView zoomScale="90" zoomScaleNormal="90" workbookViewId="0">
      <pane xSplit="12" ySplit="15" topLeftCell="M16" activePane="bottomRight" state="frozen"/>
      <selection activeCell="J16" sqref="J16:J33"/>
      <selection pane="topRight" activeCell="J16" sqref="J16:J33"/>
      <selection pane="bottomLeft" activeCell="J16" sqref="J16:J33"/>
      <selection pane="bottomRight" activeCell="J16" sqref="J16:J33"/>
    </sheetView>
  </sheetViews>
  <sheetFormatPr baseColWidth="10" defaultRowHeight="12.75"/>
  <cols>
    <col min="1" max="1" width="16.5703125" style="5" customWidth="1"/>
    <col min="2" max="2" width="30.42578125" style="5" customWidth="1"/>
    <col min="3" max="3" width="9.85546875" style="5" customWidth="1"/>
    <col min="4" max="6" width="11.42578125" style="5"/>
    <col min="7" max="7" width="17.7109375" style="5" customWidth="1"/>
    <col min="8" max="11" width="11.42578125" style="5"/>
    <col min="12" max="12" width="16.140625" style="5" customWidth="1"/>
    <col min="13" max="16384" width="11.42578125" style="5"/>
  </cols>
  <sheetData>
    <row r="1" spans="1:12" ht="23.25" customHeight="1">
      <c r="A1" s="98" t="s">
        <v>26</v>
      </c>
      <c r="B1" s="98"/>
      <c r="C1" s="98"/>
      <c r="D1" s="98"/>
      <c r="E1" s="98"/>
      <c r="F1" s="98"/>
      <c r="G1" s="98"/>
      <c r="H1" s="98"/>
      <c r="I1" s="98"/>
      <c r="J1" s="98"/>
      <c r="K1" s="98"/>
      <c r="L1" s="98"/>
    </row>
    <row r="3" spans="1:12" ht="15" customHeight="1">
      <c r="A3" s="106" t="s">
        <v>18</v>
      </c>
      <c r="B3" s="39" t="s">
        <v>19</v>
      </c>
      <c r="E3" s="23" t="s">
        <v>17</v>
      </c>
      <c r="F3" s="24"/>
    </row>
    <row r="4" spans="1:12" ht="15" customHeight="1">
      <c r="A4" s="107"/>
      <c r="B4" s="50" t="s">
        <v>21</v>
      </c>
      <c r="C4" s="94"/>
      <c r="D4" s="94"/>
    </row>
    <row r="5" spans="1:12" ht="15" customHeight="1">
      <c r="A5" s="107"/>
      <c r="B5" s="40" t="s">
        <v>22</v>
      </c>
      <c r="C5" s="37"/>
      <c r="D5" s="38"/>
    </row>
    <row r="6" spans="1:12" ht="15" customHeight="1">
      <c r="A6" s="107"/>
      <c r="B6" s="41" t="s">
        <v>23</v>
      </c>
      <c r="C6" s="37"/>
      <c r="D6" s="38"/>
    </row>
    <row r="7" spans="1:12" ht="15" customHeight="1">
      <c r="A7" s="108"/>
      <c r="B7" s="42" t="s">
        <v>20</v>
      </c>
      <c r="C7" s="23"/>
      <c r="D7" s="36"/>
    </row>
    <row r="8" spans="1:12" ht="15" customHeight="1">
      <c r="C8" s="23"/>
      <c r="D8" s="36"/>
    </row>
    <row r="10" spans="1:12" ht="23.1" customHeight="1">
      <c r="A10" s="99" t="s">
        <v>13</v>
      </c>
      <c r="B10" s="99"/>
      <c r="C10" s="99"/>
      <c r="D10" s="99"/>
      <c r="E10" s="99"/>
      <c r="F10" s="99"/>
      <c r="G10" s="99"/>
      <c r="H10" s="99"/>
      <c r="I10" s="99"/>
      <c r="J10" s="99"/>
      <c r="K10" s="99"/>
      <c r="L10" s="99"/>
    </row>
    <row r="12" spans="1:12" ht="13.5" customHeight="1" thickBot="1"/>
    <row r="13" spans="1:12" ht="30" customHeight="1">
      <c r="A13" s="59" t="s">
        <v>0</v>
      </c>
      <c r="B13" s="56" t="s">
        <v>1</v>
      </c>
      <c r="C13" s="95" t="s">
        <v>2</v>
      </c>
      <c r="D13" s="75" t="s">
        <v>4</v>
      </c>
      <c r="E13" s="72" t="s">
        <v>5</v>
      </c>
      <c r="F13" s="69" t="s">
        <v>6</v>
      </c>
      <c r="G13" s="66" t="s">
        <v>15</v>
      </c>
      <c r="H13" s="62" t="s">
        <v>8</v>
      </c>
      <c r="I13" s="63"/>
      <c r="J13" s="62" t="s">
        <v>9</v>
      </c>
      <c r="K13" s="87"/>
      <c r="L13" s="88"/>
    </row>
    <row r="14" spans="1:12">
      <c r="A14" s="60"/>
      <c r="B14" s="57"/>
      <c r="C14" s="96"/>
      <c r="D14" s="76"/>
      <c r="E14" s="73"/>
      <c r="F14" s="70"/>
      <c r="G14" s="67"/>
      <c r="H14" s="64"/>
      <c r="I14" s="65"/>
      <c r="J14" s="64"/>
      <c r="K14" s="89"/>
      <c r="L14" s="90"/>
    </row>
    <row r="15" spans="1:12" ht="39" thickBot="1">
      <c r="A15" s="61"/>
      <c r="B15" s="58"/>
      <c r="C15" s="97"/>
      <c r="D15" s="77"/>
      <c r="E15" s="74"/>
      <c r="F15" s="71"/>
      <c r="G15" s="68"/>
      <c r="H15" s="8" t="s">
        <v>16</v>
      </c>
      <c r="I15" s="10" t="s">
        <v>7</v>
      </c>
      <c r="J15" s="8" t="s">
        <v>24</v>
      </c>
      <c r="K15" s="7" t="s">
        <v>10</v>
      </c>
      <c r="L15" s="9" t="s">
        <v>25</v>
      </c>
    </row>
    <row r="16" spans="1:12" ht="25.5" customHeight="1">
      <c r="A16" s="100"/>
      <c r="B16" s="52"/>
      <c r="C16" s="12">
        <v>2</v>
      </c>
      <c r="D16" s="11"/>
      <c r="E16" s="3"/>
      <c r="F16" s="13" t="str">
        <f>IF(D16="","",D16+E16)</f>
        <v/>
      </c>
      <c r="G16" s="14">
        <v>10</v>
      </c>
      <c r="H16" s="21" t="str">
        <f>IF(D16="","",(F16*G16)/60)</f>
        <v/>
      </c>
      <c r="I16" s="17" t="str">
        <f>IF(D16="","",H16/7)</f>
        <v/>
      </c>
      <c r="J16" s="78" t="str">
        <f>IF(F39="","",K16*7)</f>
        <v/>
      </c>
      <c r="K16" s="81" t="str">
        <f>IF(F39="","",SUM(F39:F51))</f>
        <v/>
      </c>
      <c r="L16" s="84" t="str">
        <f>IF(F39="","",K16-I34)</f>
        <v/>
      </c>
    </row>
    <row r="17" spans="1:12" ht="25.5" customHeight="1">
      <c r="A17" s="101"/>
      <c r="B17" s="49"/>
      <c r="C17" s="15">
        <v>8</v>
      </c>
      <c r="D17" s="6"/>
      <c r="E17" s="4"/>
      <c r="F17" s="13" t="str">
        <f t="shared" ref="F17:F33" si="0">IF(D17="","",D17+E17)</f>
        <v/>
      </c>
      <c r="G17" s="14">
        <v>1</v>
      </c>
      <c r="H17" s="21" t="str">
        <f t="shared" ref="H17:H33" si="1">IF(D17="","",(F17*G17)/60)</f>
        <v/>
      </c>
      <c r="I17" s="17" t="str">
        <f t="shared" ref="I17:I33" si="2">IF(D17="","",H17/7)</f>
        <v/>
      </c>
      <c r="J17" s="79"/>
      <c r="K17" s="82"/>
      <c r="L17" s="85"/>
    </row>
    <row r="18" spans="1:12" ht="25.5" customHeight="1">
      <c r="A18" s="101"/>
      <c r="B18" s="53"/>
      <c r="C18" s="15">
        <v>6</v>
      </c>
      <c r="D18" s="6"/>
      <c r="E18" s="4"/>
      <c r="F18" s="13" t="str">
        <f t="shared" si="0"/>
        <v/>
      </c>
      <c r="G18" s="14">
        <v>4</v>
      </c>
      <c r="H18" s="21" t="str">
        <f t="shared" si="1"/>
        <v/>
      </c>
      <c r="I18" s="17" t="str">
        <f t="shared" si="2"/>
        <v/>
      </c>
      <c r="J18" s="79"/>
      <c r="K18" s="82"/>
      <c r="L18" s="85"/>
    </row>
    <row r="19" spans="1:12" ht="25.5" customHeight="1">
      <c r="A19" s="101"/>
      <c r="B19" s="49"/>
      <c r="C19" s="15">
        <v>7</v>
      </c>
      <c r="D19" s="6"/>
      <c r="E19" s="4"/>
      <c r="F19" s="13" t="str">
        <f t="shared" si="0"/>
        <v/>
      </c>
      <c r="G19" s="14">
        <v>5</v>
      </c>
      <c r="H19" s="21" t="str">
        <f t="shared" si="1"/>
        <v/>
      </c>
      <c r="I19" s="17" t="str">
        <f t="shared" si="2"/>
        <v/>
      </c>
      <c r="J19" s="79"/>
      <c r="K19" s="82"/>
      <c r="L19" s="85"/>
    </row>
    <row r="20" spans="1:12" ht="25.5" customHeight="1">
      <c r="A20" s="102"/>
      <c r="B20" s="49"/>
      <c r="C20" s="15">
        <v>5</v>
      </c>
      <c r="D20" s="6"/>
      <c r="E20" s="4"/>
      <c r="F20" s="13" t="str">
        <f t="shared" si="0"/>
        <v/>
      </c>
      <c r="G20" s="14">
        <v>7</v>
      </c>
      <c r="H20" s="21" t="str">
        <f t="shared" si="1"/>
        <v/>
      </c>
      <c r="I20" s="17" t="str">
        <f t="shared" si="2"/>
        <v/>
      </c>
      <c r="J20" s="79"/>
      <c r="K20" s="82"/>
      <c r="L20" s="85"/>
    </row>
    <row r="21" spans="1:12">
      <c r="A21" s="103"/>
      <c r="B21" s="43"/>
      <c r="C21" s="15">
        <v>2</v>
      </c>
      <c r="D21" s="6"/>
      <c r="E21" s="4"/>
      <c r="F21" s="13" t="str">
        <f t="shared" si="0"/>
        <v/>
      </c>
      <c r="G21" s="14">
        <v>40</v>
      </c>
      <c r="H21" s="21" t="str">
        <f t="shared" si="1"/>
        <v/>
      </c>
      <c r="I21" s="17" t="str">
        <f t="shared" si="2"/>
        <v/>
      </c>
      <c r="J21" s="79"/>
      <c r="K21" s="82"/>
      <c r="L21" s="85"/>
    </row>
    <row r="22" spans="1:12" ht="25.5" customHeight="1">
      <c r="A22" s="102"/>
      <c r="B22" s="43"/>
      <c r="C22" s="15">
        <v>2</v>
      </c>
      <c r="D22" s="6"/>
      <c r="E22" s="4"/>
      <c r="F22" s="13" t="str">
        <f t="shared" si="0"/>
        <v/>
      </c>
      <c r="G22" s="14">
        <v>10</v>
      </c>
      <c r="H22" s="21" t="str">
        <f t="shared" si="1"/>
        <v/>
      </c>
      <c r="I22" s="17" t="str">
        <f t="shared" si="2"/>
        <v/>
      </c>
      <c r="J22" s="79"/>
      <c r="K22" s="82"/>
      <c r="L22" s="85"/>
    </row>
    <row r="23" spans="1:12" ht="25.5" customHeight="1">
      <c r="A23" s="45"/>
      <c r="B23" s="51"/>
      <c r="C23" s="15">
        <v>4</v>
      </c>
      <c r="D23" s="6"/>
      <c r="E23" s="4"/>
      <c r="F23" s="13" t="str">
        <f t="shared" si="0"/>
        <v/>
      </c>
      <c r="G23" s="14">
        <v>10</v>
      </c>
      <c r="H23" s="21" t="str">
        <f t="shared" si="1"/>
        <v/>
      </c>
      <c r="I23" s="17" t="str">
        <f t="shared" si="2"/>
        <v/>
      </c>
      <c r="J23" s="79"/>
      <c r="K23" s="82"/>
      <c r="L23" s="85"/>
    </row>
    <row r="24" spans="1:12" ht="25.5" customHeight="1">
      <c r="A24" s="103"/>
      <c r="B24" s="48"/>
      <c r="C24" s="15">
        <v>3</v>
      </c>
      <c r="D24" s="6"/>
      <c r="E24" s="4"/>
      <c r="F24" s="13" t="str">
        <f t="shared" si="0"/>
        <v/>
      </c>
      <c r="G24" s="14">
        <v>15</v>
      </c>
      <c r="H24" s="21" t="str">
        <f t="shared" si="1"/>
        <v/>
      </c>
      <c r="I24" s="17" t="str">
        <f t="shared" si="2"/>
        <v/>
      </c>
      <c r="J24" s="79"/>
      <c r="K24" s="82"/>
      <c r="L24" s="85"/>
    </row>
    <row r="25" spans="1:12" ht="25.5" customHeight="1">
      <c r="A25" s="101"/>
      <c r="B25" s="48"/>
      <c r="C25" s="15">
        <v>3</v>
      </c>
      <c r="D25" s="6"/>
      <c r="E25" s="4"/>
      <c r="F25" s="13" t="str">
        <f t="shared" si="0"/>
        <v/>
      </c>
      <c r="G25" s="14">
        <v>20</v>
      </c>
      <c r="H25" s="21" t="str">
        <f t="shared" si="1"/>
        <v/>
      </c>
      <c r="I25" s="17" t="str">
        <f t="shared" si="2"/>
        <v/>
      </c>
      <c r="J25" s="79"/>
      <c r="K25" s="82"/>
      <c r="L25" s="85"/>
    </row>
    <row r="26" spans="1:12" ht="25.5" customHeight="1">
      <c r="A26" s="102"/>
      <c r="B26" s="48"/>
      <c r="C26" s="15">
        <v>3</v>
      </c>
      <c r="D26" s="6"/>
      <c r="E26" s="4"/>
      <c r="F26" s="13" t="str">
        <f t="shared" si="0"/>
        <v/>
      </c>
      <c r="G26" s="14">
        <v>10</v>
      </c>
      <c r="H26" s="21" t="str">
        <f t="shared" si="1"/>
        <v/>
      </c>
      <c r="I26" s="17" t="str">
        <f t="shared" si="2"/>
        <v/>
      </c>
      <c r="J26" s="79"/>
      <c r="K26" s="82"/>
      <c r="L26" s="85"/>
    </row>
    <row r="27" spans="1:12">
      <c r="A27" s="45"/>
      <c r="B27" s="44"/>
      <c r="C27" s="15">
        <v>1</v>
      </c>
      <c r="D27" s="6"/>
      <c r="E27" s="4"/>
      <c r="F27" s="13" t="str">
        <f t="shared" si="0"/>
        <v/>
      </c>
      <c r="G27" s="14">
        <v>10</v>
      </c>
      <c r="H27" s="21" t="str">
        <f t="shared" si="1"/>
        <v/>
      </c>
      <c r="I27" s="17" t="str">
        <f t="shared" si="2"/>
        <v/>
      </c>
      <c r="J27" s="79"/>
      <c r="K27" s="82"/>
      <c r="L27" s="85"/>
    </row>
    <row r="28" spans="1:12" ht="25.5" customHeight="1">
      <c r="A28" s="103"/>
      <c r="B28" s="51"/>
      <c r="C28" s="15">
        <v>3</v>
      </c>
      <c r="D28" s="6"/>
      <c r="E28" s="4"/>
      <c r="F28" s="13" t="str">
        <f t="shared" si="0"/>
        <v/>
      </c>
      <c r="G28" s="14">
        <v>30</v>
      </c>
      <c r="H28" s="21" t="str">
        <f t="shared" si="1"/>
        <v/>
      </c>
      <c r="I28" s="17" t="str">
        <f t="shared" si="2"/>
        <v/>
      </c>
      <c r="J28" s="79"/>
      <c r="K28" s="82"/>
      <c r="L28" s="85"/>
    </row>
    <row r="29" spans="1:12">
      <c r="A29" s="101"/>
      <c r="B29" s="46"/>
      <c r="C29" s="25">
        <v>9</v>
      </c>
      <c r="D29" s="26"/>
      <c r="E29" s="27"/>
      <c r="F29" s="28" t="str">
        <f t="shared" si="0"/>
        <v/>
      </c>
      <c r="G29" s="29"/>
      <c r="H29" s="30" t="str">
        <f t="shared" si="1"/>
        <v/>
      </c>
      <c r="I29" s="31" t="str">
        <f t="shared" si="2"/>
        <v/>
      </c>
      <c r="J29" s="79"/>
      <c r="K29" s="82"/>
      <c r="L29" s="85"/>
    </row>
    <row r="30" spans="1:12" ht="25.5" customHeight="1">
      <c r="A30" s="101"/>
      <c r="B30" s="46"/>
      <c r="C30" s="25">
        <v>9</v>
      </c>
      <c r="D30" s="26"/>
      <c r="E30" s="27"/>
      <c r="F30" s="28" t="str">
        <f t="shared" si="0"/>
        <v/>
      </c>
      <c r="G30" s="29"/>
      <c r="H30" s="30" t="str">
        <f t="shared" si="1"/>
        <v/>
      </c>
      <c r="I30" s="31" t="str">
        <f t="shared" si="2"/>
        <v/>
      </c>
      <c r="J30" s="79"/>
      <c r="K30" s="82"/>
      <c r="L30" s="85"/>
    </row>
    <row r="31" spans="1:12" ht="25.5" customHeight="1">
      <c r="A31" s="102"/>
      <c r="B31" s="46"/>
      <c r="C31" s="25">
        <v>9</v>
      </c>
      <c r="D31" s="26"/>
      <c r="E31" s="27"/>
      <c r="F31" s="28" t="str">
        <f t="shared" si="0"/>
        <v/>
      </c>
      <c r="G31" s="29"/>
      <c r="H31" s="30" t="str">
        <f t="shared" si="1"/>
        <v/>
      </c>
      <c r="I31" s="31" t="str">
        <f t="shared" si="2"/>
        <v/>
      </c>
      <c r="J31" s="79"/>
      <c r="K31" s="82"/>
      <c r="L31" s="85"/>
    </row>
    <row r="32" spans="1:12" ht="25.5" customHeight="1">
      <c r="A32" s="104"/>
      <c r="B32" s="46"/>
      <c r="C32" s="25">
        <v>9</v>
      </c>
      <c r="D32" s="26"/>
      <c r="E32" s="27"/>
      <c r="F32" s="28" t="str">
        <f t="shared" si="0"/>
        <v/>
      </c>
      <c r="G32" s="29"/>
      <c r="H32" s="30" t="str">
        <f t="shared" si="1"/>
        <v/>
      </c>
      <c r="I32" s="31" t="str">
        <f t="shared" si="2"/>
        <v/>
      </c>
      <c r="J32" s="79"/>
      <c r="K32" s="82"/>
      <c r="L32" s="85"/>
    </row>
    <row r="33" spans="1:12" ht="25.5" customHeight="1" thickBot="1">
      <c r="A33" s="105"/>
      <c r="B33" s="47"/>
      <c r="C33" s="33">
        <v>9</v>
      </c>
      <c r="D33" s="34"/>
      <c r="E33" s="35"/>
      <c r="F33" s="35" t="str">
        <f t="shared" si="0"/>
        <v/>
      </c>
      <c r="G33" s="32"/>
      <c r="H33" s="30" t="str">
        <f t="shared" si="1"/>
        <v/>
      </c>
      <c r="I33" s="31" t="str">
        <f t="shared" si="2"/>
        <v/>
      </c>
      <c r="J33" s="80"/>
      <c r="K33" s="83"/>
      <c r="L33" s="86"/>
    </row>
    <row r="34" spans="1:12" ht="13.5" thickBot="1">
      <c r="H34" s="19" t="str">
        <f>IF(H16="","",SUM(H16:H33))</f>
        <v/>
      </c>
      <c r="I34" s="20" t="str">
        <f>IF(I16="","",SUM(I16:I33))</f>
        <v/>
      </c>
      <c r="J34" s="16"/>
      <c r="K34" s="16"/>
      <c r="L34" s="16"/>
    </row>
    <row r="36" spans="1:12" ht="23.1" customHeight="1">
      <c r="A36" s="99" t="s">
        <v>14</v>
      </c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</row>
    <row r="38" spans="1:12" ht="38.25">
      <c r="A38" s="16"/>
      <c r="B38" s="16"/>
      <c r="C38" s="16"/>
      <c r="D38" s="22"/>
      <c r="E38" s="22" t="s">
        <v>11</v>
      </c>
      <c r="F38" s="22" t="s">
        <v>12</v>
      </c>
    </row>
    <row r="39" spans="1:12" ht="15" customHeight="1">
      <c r="A39" s="16"/>
      <c r="B39" s="16"/>
      <c r="C39" s="4"/>
      <c r="D39" s="91">
        <v>110</v>
      </c>
      <c r="E39" s="54">
        <v>1</v>
      </c>
      <c r="F39" s="4"/>
    </row>
    <row r="40" spans="1:12" ht="15" customHeight="1">
      <c r="A40" s="16"/>
      <c r="B40" s="16"/>
      <c r="C40" s="4"/>
      <c r="D40" s="92"/>
      <c r="E40" s="54">
        <v>1</v>
      </c>
      <c r="F40" s="4"/>
    </row>
    <row r="41" spans="1:12" ht="15" customHeight="1">
      <c r="A41" s="16"/>
      <c r="B41" s="16"/>
      <c r="C41" s="4"/>
      <c r="D41" s="91">
        <v>120</v>
      </c>
      <c r="E41" s="54">
        <v>1</v>
      </c>
      <c r="F41" s="4"/>
    </row>
    <row r="42" spans="1:12" ht="15" customHeight="1">
      <c r="A42" s="16"/>
      <c r="B42" s="16"/>
      <c r="C42" s="4"/>
      <c r="D42" s="93"/>
      <c r="E42" s="54">
        <v>1</v>
      </c>
      <c r="F42" s="4"/>
    </row>
    <row r="43" spans="1:12" ht="15" customHeight="1">
      <c r="A43" s="16"/>
      <c r="B43" s="16"/>
      <c r="C43" s="4"/>
      <c r="D43" s="92"/>
      <c r="E43" s="54">
        <v>1</v>
      </c>
      <c r="F43" s="4"/>
    </row>
    <row r="44" spans="1:12" ht="15" customHeight="1">
      <c r="A44" s="16"/>
      <c r="B44" s="16"/>
      <c r="C44" s="4"/>
      <c r="D44" s="91">
        <v>130</v>
      </c>
      <c r="E44" s="54">
        <v>1</v>
      </c>
      <c r="F44" s="4"/>
    </row>
    <row r="45" spans="1:12" ht="15" customHeight="1">
      <c r="A45" s="16"/>
      <c r="B45" s="16"/>
      <c r="C45" s="4"/>
      <c r="D45" s="93"/>
      <c r="E45" s="54">
        <v>1</v>
      </c>
      <c r="F45" s="4"/>
    </row>
    <row r="46" spans="1:12" ht="15" customHeight="1">
      <c r="A46" s="16"/>
      <c r="B46" s="16"/>
      <c r="C46" s="4"/>
      <c r="D46" s="93"/>
      <c r="E46" s="54">
        <v>0.8</v>
      </c>
      <c r="F46" s="4"/>
    </row>
    <row r="47" spans="1:12" ht="15" customHeight="1">
      <c r="A47" s="16"/>
      <c r="B47" s="16"/>
      <c r="C47" s="4"/>
      <c r="D47" s="92"/>
      <c r="E47" s="54">
        <v>0.8</v>
      </c>
      <c r="F47" s="4"/>
    </row>
    <row r="48" spans="1:12" ht="15" customHeight="1">
      <c r="A48" s="16"/>
      <c r="B48" s="16"/>
      <c r="C48" s="4"/>
      <c r="D48" s="91">
        <v>140</v>
      </c>
      <c r="E48" s="54">
        <v>1</v>
      </c>
      <c r="F48" s="4"/>
    </row>
    <row r="49" spans="1:6" ht="15" customHeight="1">
      <c r="A49" s="16"/>
      <c r="B49" s="16"/>
      <c r="C49" s="4"/>
      <c r="D49" s="93"/>
      <c r="E49" s="54">
        <v>1</v>
      </c>
      <c r="F49" s="4"/>
    </row>
    <row r="50" spans="1:6" ht="15" customHeight="1">
      <c r="A50" s="16"/>
      <c r="B50" s="16"/>
      <c r="C50" s="4"/>
      <c r="D50" s="93"/>
      <c r="E50" s="54">
        <v>1</v>
      </c>
      <c r="F50" s="4"/>
    </row>
    <row r="51" spans="1:6" ht="15" customHeight="1">
      <c r="A51" s="16"/>
      <c r="B51" s="16"/>
      <c r="C51" s="4"/>
      <c r="D51" s="92"/>
      <c r="E51" s="54">
        <v>1</v>
      </c>
      <c r="F51" s="4"/>
    </row>
    <row r="52" spans="1:6">
      <c r="A52" s="16"/>
      <c r="B52" s="16"/>
      <c r="C52" s="16"/>
      <c r="D52" s="16"/>
      <c r="E52" s="55">
        <f>IF(E39="","",SUM(E39:E51))</f>
        <v>12.6</v>
      </c>
      <c r="F52" s="55" t="str">
        <f>IF(F39="","",SUM(F39:F51))</f>
        <v/>
      </c>
    </row>
  </sheetData>
  <mergeCells count="26">
    <mergeCell ref="J13:L14"/>
    <mergeCell ref="A1:L1"/>
    <mergeCell ref="A10:L10"/>
    <mergeCell ref="A36:L36"/>
    <mergeCell ref="A13:A15"/>
    <mergeCell ref="B13:B15"/>
    <mergeCell ref="C13:C15"/>
    <mergeCell ref="D13:D15"/>
    <mergeCell ref="E13:E15"/>
    <mergeCell ref="A3:A7"/>
    <mergeCell ref="C4:D4"/>
    <mergeCell ref="F13:F15"/>
    <mergeCell ref="G13:G15"/>
    <mergeCell ref="H13:I14"/>
    <mergeCell ref="A16:A20"/>
    <mergeCell ref="J16:J33"/>
    <mergeCell ref="K16:K33"/>
    <mergeCell ref="L16:L33"/>
    <mergeCell ref="A21:A22"/>
    <mergeCell ref="D44:D47"/>
    <mergeCell ref="D48:D51"/>
    <mergeCell ref="A24:A26"/>
    <mergeCell ref="A28:A31"/>
    <mergeCell ref="A32:A33"/>
    <mergeCell ref="D39:D40"/>
    <mergeCell ref="D41:D43"/>
  </mergeCells>
  <conditionalFormatting sqref="L16:L33">
    <cfRule type="colorScale" priority="41">
      <colorScale>
        <cfvo type="num" val="0"/>
        <cfvo type="num" val="0"/>
        <color rgb="FFFF5B5B"/>
        <color rgb="FF92D050"/>
      </colorScale>
    </cfRule>
  </conditionalFormatting>
  <conditionalFormatting sqref="C16:C28">
    <cfRule type="colorScale" priority="40">
      <colorScale>
        <cfvo type="num" val="1"/>
        <cfvo type="num" val="4"/>
        <cfvo type="num" val="8"/>
        <color theme="9" tint="-0.249977111117893"/>
        <color rgb="FFFFEB84"/>
        <color rgb="FFFFFFFF"/>
      </colorScale>
    </cfRule>
  </conditionalFormatting>
  <dataValidations count="1">
    <dataValidation type="list" allowBlank="1" showInputMessage="1" showErrorMessage="1" sqref="C16:C33">
      <formula1>PRIO</formula1>
    </dataValidation>
  </dataValidations>
  <pageMargins left="0.7" right="0.7" top="0.75" bottom="0.75" header="0.3" footer="0.3"/>
  <pageSetup paperSize="9" orientation="portrait" horizontalDpi="300" verticalDpi="300" r:id="rId1"/>
  <legacy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52"/>
  <sheetViews>
    <sheetView zoomScale="90" zoomScaleNormal="90" workbookViewId="0">
      <pane xSplit="12" ySplit="15" topLeftCell="M16" activePane="bottomRight" state="frozen"/>
      <selection activeCell="J16" sqref="J16:J33"/>
      <selection pane="topRight" activeCell="J16" sqref="J16:J33"/>
      <selection pane="bottomLeft" activeCell="J16" sqref="J16:J33"/>
      <selection pane="bottomRight" activeCell="J16" sqref="J16:J33"/>
    </sheetView>
  </sheetViews>
  <sheetFormatPr baseColWidth="10" defaultRowHeight="12.75"/>
  <cols>
    <col min="1" max="1" width="16.5703125" style="5" customWidth="1"/>
    <col min="2" max="2" width="30.42578125" style="5" customWidth="1"/>
    <col min="3" max="3" width="9.85546875" style="5" customWidth="1"/>
    <col min="4" max="6" width="11.42578125" style="5"/>
    <col min="7" max="7" width="17.7109375" style="5" customWidth="1"/>
    <col min="8" max="11" width="11.42578125" style="5"/>
    <col min="12" max="12" width="16.140625" style="5" customWidth="1"/>
    <col min="13" max="16384" width="11.42578125" style="5"/>
  </cols>
  <sheetData>
    <row r="1" spans="1:12" ht="23.25" customHeight="1">
      <c r="A1" s="98" t="s">
        <v>26</v>
      </c>
      <c r="B1" s="98"/>
      <c r="C1" s="98"/>
      <c r="D1" s="98"/>
      <c r="E1" s="98"/>
      <c r="F1" s="98"/>
      <c r="G1" s="98"/>
      <c r="H1" s="98"/>
      <c r="I1" s="98"/>
      <c r="J1" s="98"/>
      <c r="K1" s="98"/>
      <c r="L1" s="98"/>
    </row>
    <row r="3" spans="1:12" ht="15" customHeight="1">
      <c r="A3" s="106" t="s">
        <v>18</v>
      </c>
      <c r="B3" s="39" t="s">
        <v>19</v>
      </c>
      <c r="E3" s="23" t="s">
        <v>17</v>
      </c>
      <c r="F3" s="24"/>
    </row>
    <row r="4" spans="1:12" ht="15" customHeight="1">
      <c r="A4" s="107"/>
      <c r="B4" s="50" t="s">
        <v>21</v>
      </c>
      <c r="C4" s="94"/>
      <c r="D4" s="94"/>
    </row>
    <row r="5" spans="1:12" ht="15" customHeight="1">
      <c r="A5" s="107"/>
      <c r="B5" s="40" t="s">
        <v>22</v>
      </c>
      <c r="C5" s="37"/>
      <c r="D5" s="38"/>
    </row>
    <row r="6" spans="1:12" ht="15" customHeight="1">
      <c r="A6" s="107"/>
      <c r="B6" s="41" t="s">
        <v>23</v>
      </c>
      <c r="C6" s="37"/>
      <c r="D6" s="38"/>
    </row>
    <row r="7" spans="1:12" ht="15" customHeight="1">
      <c r="A7" s="108"/>
      <c r="B7" s="42" t="s">
        <v>20</v>
      </c>
      <c r="C7" s="23"/>
      <c r="D7" s="36"/>
    </row>
    <row r="8" spans="1:12" ht="15" customHeight="1">
      <c r="C8" s="23"/>
      <c r="D8" s="36"/>
    </row>
    <row r="10" spans="1:12" ht="23.1" customHeight="1">
      <c r="A10" s="99" t="s">
        <v>13</v>
      </c>
      <c r="B10" s="99"/>
      <c r="C10" s="99"/>
      <c r="D10" s="99"/>
      <c r="E10" s="99"/>
      <c r="F10" s="99"/>
      <c r="G10" s="99"/>
      <c r="H10" s="99"/>
      <c r="I10" s="99"/>
      <c r="J10" s="99"/>
      <c r="K10" s="99"/>
      <c r="L10" s="99"/>
    </row>
    <row r="12" spans="1:12" ht="13.5" customHeight="1" thickBot="1"/>
    <row r="13" spans="1:12" ht="30" customHeight="1">
      <c r="A13" s="59" t="s">
        <v>0</v>
      </c>
      <c r="B13" s="56" t="s">
        <v>1</v>
      </c>
      <c r="C13" s="95" t="s">
        <v>2</v>
      </c>
      <c r="D13" s="75" t="s">
        <v>4</v>
      </c>
      <c r="E13" s="72" t="s">
        <v>5</v>
      </c>
      <c r="F13" s="69" t="s">
        <v>6</v>
      </c>
      <c r="G13" s="66" t="s">
        <v>15</v>
      </c>
      <c r="H13" s="62" t="s">
        <v>8</v>
      </c>
      <c r="I13" s="63"/>
      <c r="J13" s="62" t="s">
        <v>9</v>
      </c>
      <c r="K13" s="87"/>
      <c r="L13" s="88"/>
    </row>
    <row r="14" spans="1:12">
      <c r="A14" s="60"/>
      <c r="B14" s="57"/>
      <c r="C14" s="96"/>
      <c r="D14" s="76"/>
      <c r="E14" s="73"/>
      <c r="F14" s="70"/>
      <c r="G14" s="67"/>
      <c r="H14" s="64"/>
      <c r="I14" s="65"/>
      <c r="J14" s="64"/>
      <c r="K14" s="89"/>
      <c r="L14" s="90"/>
    </row>
    <row r="15" spans="1:12" ht="39" thickBot="1">
      <c r="A15" s="61"/>
      <c r="B15" s="58"/>
      <c r="C15" s="97"/>
      <c r="D15" s="77"/>
      <c r="E15" s="74"/>
      <c r="F15" s="71"/>
      <c r="G15" s="68"/>
      <c r="H15" s="8" t="s">
        <v>16</v>
      </c>
      <c r="I15" s="10" t="s">
        <v>7</v>
      </c>
      <c r="J15" s="8" t="s">
        <v>24</v>
      </c>
      <c r="K15" s="7" t="s">
        <v>10</v>
      </c>
      <c r="L15" s="9" t="s">
        <v>25</v>
      </c>
    </row>
    <row r="16" spans="1:12" ht="25.5" customHeight="1">
      <c r="A16" s="100"/>
      <c r="B16" s="52"/>
      <c r="C16" s="12">
        <v>2</v>
      </c>
      <c r="D16" s="11"/>
      <c r="E16" s="3"/>
      <c r="F16" s="13" t="str">
        <f>IF(D16="","",D16+E16)</f>
        <v/>
      </c>
      <c r="G16" s="14">
        <v>10</v>
      </c>
      <c r="H16" s="21" t="str">
        <f>IF(D16="","",(F16*G16)/60)</f>
        <v/>
      </c>
      <c r="I16" s="17" t="str">
        <f>IF(D16="","",H16/7)</f>
        <v/>
      </c>
      <c r="J16" s="78" t="str">
        <f>IF(F39="","",K16*7)</f>
        <v/>
      </c>
      <c r="K16" s="81" t="str">
        <f>IF(F39="","",SUM(F39:F51))</f>
        <v/>
      </c>
      <c r="L16" s="84" t="str">
        <f>IF(F39="","",K16-I34)</f>
        <v/>
      </c>
    </row>
    <row r="17" spans="1:12" ht="25.5" customHeight="1">
      <c r="A17" s="101"/>
      <c r="B17" s="49"/>
      <c r="C17" s="15">
        <v>8</v>
      </c>
      <c r="D17" s="6"/>
      <c r="E17" s="4"/>
      <c r="F17" s="13" t="str">
        <f t="shared" ref="F17:F33" si="0">IF(D17="","",D17+E17)</f>
        <v/>
      </c>
      <c r="G17" s="14">
        <v>1</v>
      </c>
      <c r="H17" s="21" t="str">
        <f t="shared" ref="H17:H33" si="1">IF(D17="","",(F17*G17)/60)</f>
        <v/>
      </c>
      <c r="I17" s="17" t="str">
        <f t="shared" ref="I17:I33" si="2">IF(D17="","",H17/7)</f>
        <v/>
      </c>
      <c r="J17" s="79"/>
      <c r="K17" s="82"/>
      <c r="L17" s="85"/>
    </row>
    <row r="18" spans="1:12" ht="25.5" customHeight="1">
      <c r="A18" s="101"/>
      <c r="B18" s="53"/>
      <c r="C18" s="15">
        <v>6</v>
      </c>
      <c r="D18" s="6"/>
      <c r="E18" s="4"/>
      <c r="F18" s="13" t="str">
        <f t="shared" si="0"/>
        <v/>
      </c>
      <c r="G18" s="14">
        <v>4</v>
      </c>
      <c r="H18" s="21" t="str">
        <f t="shared" si="1"/>
        <v/>
      </c>
      <c r="I18" s="17" t="str">
        <f t="shared" si="2"/>
        <v/>
      </c>
      <c r="J18" s="79"/>
      <c r="K18" s="82"/>
      <c r="L18" s="85"/>
    </row>
    <row r="19" spans="1:12" ht="25.5" customHeight="1">
      <c r="A19" s="101"/>
      <c r="B19" s="49"/>
      <c r="C19" s="15">
        <v>7</v>
      </c>
      <c r="D19" s="6"/>
      <c r="E19" s="4"/>
      <c r="F19" s="13" t="str">
        <f t="shared" si="0"/>
        <v/>
      </c>
      <c r="G19" s="14">
        <v>5</v>
      </c>
      <c r="H19" s="21" t="str">
        <f t="shared" si="1"/>
        <v/>
      </c>
      <c r="I19" s="17" t="str">
        <f t="shared" si="2"/>
        <v/>
      </c>
      <c r="J19" s="79"/>
      <c r="K19" s="82"/>
      <c r="L19" s="85"/>
    </row>
    <row r="20" spans="1:12" ht="25.5" customHeight="1">
      <c r="A20" s="102"/>
      <c r="B20" s="49"/>
      <c r="C20" s="15">
        <v>5</v>
      </c>
      <c r="D20" s="6"/>
      <c r="E20" s="4"/>
      <c r="F20" s="13" t="str">
        <f t="shared" si="0"/>
        <v/>
      </c>
      <c r="G20" s="14">
        <v>7</v>
      </c>
      <c r="H20" s="21" t="str">
        <f t="shared" si="1"/>
        <v/>
      </c>
      <c r="I20" s="17" t="str">
        <f t="shared" si="2"/>
        <v/>
      </c>
      <c r="J20" s="79"/>
      <c r="K20" s="82"/>
      <c r="L20" s="85"/>
    </row>
    <row r="21" spans="1:12">
      <c r="A21" s="103"/>
      <c r="B21" s="43"/>
      <c r="C21" s="15">
        <v>2</v>
      </c>
      <c r="D21" s="6"/>
      <c r="E21" s="4"/>
      <c r="F21" s="13" t="str">
        <f t="shared" si="0"/>
        <v/>
      </c>
      <c r="G21" s="14">
        <v>40</v>
      </c>
      <c r="H21" s="21" t="str">
        <f t="shared" si="1"/>
        <v/>
      </c>
      <c r="I21" s="17" t="str">
        <f t="shared" si="2"/>
        <v/>
      </c>
      <c r="J21" s="79"/>
      <c r="K21" s="82"/>
      <c r="L21" s="85"/>
    </row>
    <row r="22" spans="1:12" ht="25.5" customHeight="1">
      <c r="A22" s="102"/>
      <c r="B22" s="43"/>
      <c r="C22" s="15">
        <v>2</v>
      </c>
      <c r="D22" s="6"/>
      <c r="E22" s="4"/>
      <c r="F22" s="13" t="str">
        <f t="shared" si="0"/>
        <v/>
      </c>
      <c r="G22" s="14">
        <v>10</v>
      </c>
      <c r="H22" s="21" t="str">
        <f t="shared" si="1"/>
        <v/>
      </c>
      <c r="I22" s="17" t="str">
        <f t="shared" si="2"/>
        <v/>
      </c>
      <c r="J22" s="79"/>
      <c r="K22" s="82"/>
      <c r="L22" s="85"/>
    </row>
    <row r="23" spans="1:12" ht="25.5" customHeight="1">
      <c r="A23" s="45"/>
      <c r="B23" s="51"/>
      <c r="C23" s="15">
        <v>4</v>
      </c>
      <c r="D23" s="6"/>
      <c r="E23" s="4"/>
      <c r="F23" s="13" t="str">
        <f t="shared" si="0"/>
        <v/>
      </c>
      <c r="G23" s="14">
        <v>10</v>
      </c>
      <c r="H23" s="21" t="str">
        <f t="shared" si="1"/>
        <v/>
      </c>
      <c r="I23" s="17" t="str">
        <f t="shared" si="2"/>
        <v/>
      </c>
      <c r="J23" s="79"/>
      <c r="K23" s="82"/>
      <c r="L23" s="85"/>
    </row>
    <row r="24" spans="1:12" ht="25.5" customHeight="1">
      <c r="A24" s="103"/>
      <c r="B24" s="48"/>
      <c r="C24" s="15">
        <v>3</v>
      </c>
      <c r="D24" s="6"/>
      <c r="E24" s="4"/>
      <c r="F24" s="13" t="str">
        <f t="shared" si="0"/>
        <v/>
      </c>
      <c r="G24" s="14">
        <v>15</v>
      </c>
      <c r="H24" s="21" t="str">
        <f t="shared" si="1"/>
        <v/>
      </c>
      <c r="I24" s="17" t="str">
        <f t="shared" si="2"/>
        <v/>
      </c>
      <c r="J24" s="79"/>
      <c r="K24" s="82"/>
      <c r="L24" s="85"/>
    </row>
    <row r="25" spans="1:12" ht="25.5" customHeight="1">
      <c r="A25" s="101"/>
      <c r="B25" s="48"/>
      <c r="C25" s="15">
        <v>3</v>
      </c>
      <c r="D25" s="6"/>
      <c r="E25" s="4"/>
      <c r="F25" s="13" t="str">
        <f t="shared" si="0"/>
        <v/>
      </c>
      <c r="G25" s="14">
        <v>20</v>
      </c>
      <c r="H25" s="21" t="str">
        <f t="shared" si="1"/>
        <v/>
      </c>
      <c r="I25" s="17" t="str">
        <f t="shared" si="2"/>
        <v/>
      </c>
      <c r="J25" s="79"/>
      <c r="K25" s="82"/>
      <c r="L25" s="85"/>
    </row>
    <row r="26" spans="1:12" ht="25.5" customHeight="1">
      <c r="A26" s="102"/>
      <c r="B26" s="48"/>
      <c r="C26" s="15">
        <v>3</v>
      </c>
      <c r="D26" s="6"/>
      <c r="E26" s="4"/>
      <c r="F26" s="13" t="str">
        <f t="shared" si="0"/>
        <v/>
      </c>
      <c r="G26" s="14">
        <v>10</v>
      </c>
      <c r="H26" s="21" t="str">
        <f t="shared" si="1"/>
        <v/>
      </c>
      <c r="I26" s="17" t="str">
        <f t="shared" si="2"/>
        <v/>
      </c>
      <c r="J26" s="79"/>
      <c r="K26" s="82"/>
      <c r="L26" s="85"/>
    </row>
    <row r="27" spans="1:12">
      <c r="A27" s="45"/>
      <c r="B27" s="44"/>
      <c r="C27" s="15">
        <v>1</v>
      </c>
      <c r="D27" s="6"/>
      <c r="E27" s="4"/>
      <c r="F27" s="13" t="str">
        <f t="shared" si="0"/>
        <v/>
      </c>
      <c r="G27" s="14">
        <v>10</v>
      </c>
      <c r="H27" s="21" t="str">
        <f t="shared" si="1"/>
        <v/>
      </c>
      <c r="I27" s="17" t="str">
        <f t="shared" si="2"/>
        <v/>
      </c>
      <c r="J27" s="79"/>
      <c r="K27" s="82"/>
      <c r="L27" s="85"/>
    </row>
    <row r="28" spans="1:12" ht="25.5" customHeight="1">
      <c r="A28" s="103"/>
      <c r="B28" s="51"/>
      <c r="C28" s="15">
        <v>3</v>
      </c>
      <c r="D28" s="6"/>
      <c r="E28" s="4"/>
      <c r="F28" s="13" t="str">
        <f t="shared" si="0"/>
        <v/>
      </c>
      <c r="G28" s="14">
        <v>30</v>
      </c>
      <c r="H28" s="21" t="str">
        <f t="shared" si="1"/>
        <v/>
      </c>
      <c r="I28" s="17" t="str">
        <f t="shared" si="2"/>
        <v/>
      </c>
      <c r="J28" s="79"/>
      <c r="K28" s="82"/>
      <c r="L28" s="85"/>
    </row>
    <row r="29" spans="1:12">
      <c r="A29" s="101"/>
      <c r="B29" s="46"/>
      <c r="C29" s="25">
        <v>9</v>
      </c>
      <c r="D29" s="26"/>
      <c r="E29" s="27"/>
      <c r="F29" s="28" t="str">
        <f t="shared" si="0"/>
        <v/>
      </c>
      <c r="G29" s="29"/>
      <c r="H29" s="30" t="str">
        <f t="shared" si="1"/>
        <v/>
      </c>
      <c r="I29" s="31" t="str">
        <f t="shared" si="2"/>
        <v/>
      </c>
      <c r="J29" s="79"/>
      <c r="K29" s="82"/>
      <c r="L29" s="85"/>
    </row>
    <row r="30" spans="1:12" ht="25.5" customHeight="1">
      <c r="A30" s="101"/>
      <c r="B30" s="46"/>
      <c r="C30" s="25">
        <v>9</v>
      </c>
      <c r="D30" s="26"/>
      <c r="E30" s="27"/>
      <c r="F30" s="28" t="str">
        <f t="shared" si="0"/>
        <v/>
      </c>
      <c r="G30" s="29"/>
      <c r="H30" s="30" t="str">
        <f t="shared" si="1"/>
        <v/>
      </c>
      <c r="I30" s="31" t="str">
        <f t="shared" si="2"/>
        <v/>
      </c>
      <c r="J30" s="79"/>
      <c r="K30" s="82"/>
      <c r="L30" s="85"/>
    </row>
    <row r="31" spans="1:12" ht="25.5" customHeight="1">
      <c r="A31" s="102"/>
      <c r="B31" s="46"/>
      <c r="C31" s="25">
        <v>9</v>
      </c>
      <c r="D31" s="26"/>
      <c r="E31" s="27"/>
      <c r="F31" s="28" t="str">
        <f t="shared" si="0"/>
        <v/>
      </c>
      <c r="G31" s="29"/>
      <c r="H31" s="30" t="str">
        <f t="shared" si="1"/>
        <v/>
      </c>
      <c r="I31" s="31" t="str">
        <f t="shared" si="2"/>
        <v/>
      </c>
      <c r="J31" s="79"/>
      <c r="K31" s="82"/>
      <c r="L31" s="85"/>
    </row>
    <row r="32" spans="1:12" ht="25.5" customHeight="1">
      <c r="A32" s="104"/>
      <c r="B32" s="46"/>
      <c r="C32" s="25">
        <v>9</v>
      </c>
      <c r="D32" s="26"/>
      <c r="E32" s="27"/>
      <c r="F32" s="28" t="str">
        <f t="shared" si="0"/>
        <v/>
      </c>
      <c r="G32" s="29"/>
      <c r="H32" s="30" t="str">
        <f t="shared" si="1"/>
        <v/>
      </c>
      <c r="I32" s="31" t="str">
        <f t="shared" si="2"/>
        <v/>
      </c>
      <c r="J32" s="79"/>
      <c r="K32" s="82"/>
      <c r="L32" s="85"/>
    </row>
    <row r="33" spans="1:12" ht="25.5" customHeight="1" thickBot="1">
      <c r="A33" s="105"/>
      <c r="B33" s="47"/>
      <c r="C33" s="33">
        <v>9</v>
      </c>
      <c r="D33" s="34"/>
      <c r="E33" s="35"/>
      <c r="F33" s="35" t="str">
        <f t="shared" si="0"/>
        <v/>
      </c>
      <c r="G33" s="32"/>
      <c r="H33" s="30" t="str">
        <f t="shared" si="1"/>
        <v/>
      </c>
      <c r="I33" s="31" t="str">
        <f t="shared" si="2"/>
        <v/>
      </c>
      <c r="J33" s="80"/>
      <c r="K33" s="83"/>
      <c r="L33" s="86"/>
    </row>
    <row r="34" spans="1:12" ht="13.5" thickBot="1">
      <c r="H34" s="19" t="str">
        <f>IF(H16="","",SUM(H16:H33))</f>
        <v/>
      </c>
      <c r="I34" s="20" t="str">
        <f>IF(I16="","",SUM(I16:I33))</f>
        <v/>
      </c>
      <c r="J34" s="16"/>
      <c r="K34" s="16"/>
      <c r="L34" s="16"/>
    </row>
    <row r="36" spans="1:12" ht="23.1" customHeight="1">
      <c r="A36" s="99" t="s">
        <v>14</v>
      </c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</row>
    <row r="38" spans="1:12" ht="38.25">
      <c r="A38" s="16"/>
      <c r="B38" s="16"/>
      <c r="C38" s="16"/>
      <c r="D38" s="22"/>
      <c r="E38" s="22" t="s">
        <v>11</v>
      </c>
      <c r="F38" s="22" t="s">
        <v>12</v>
      </c>
    </row>
    <row r="39" spans="1:12" ht="15" customHeight="1">
      <c r="A39" s="16"/>
      <c r="B39" s="16"/>
      <c r="C39" s="4"/>
      <c r="D39" s="91">
        <v>110</v>
      </c>
      <c r="E39" s="54">
        <v>1</v>
      </c>
      <c r="F39" s="4"/>
    </row>
    <row r="40" spans="1:12" ht="15" customHeight="1">
      <c r="A40" s="16"/>
      <c r="B40" s="16"/>
      <c r="C40" s="4"/>
      <c r="D40" s="92"/>
      <c r="E40" s="54">
        <v>1</v>
      </c>
      <c r="F40" s="4"/>
    </row>
    <row r="41" spans="1:12" ht="15" customHeight="1">
      <c r="A41" s="16"/>
      <c r="B41" s="16"/>
      <c r="C41" s="4"/>
      <c r="D41" s="91">
        <v>120</v>
      </c>
      <c r="E41" s="54">
        <v>1</v>
      </c>
      <c r="F41" s="4"/>
    </row>
    <row r="42" spans="1:12" ht="15" customHeight="1">
      <c r="A42" s="16"/>
      <c r="B42" s="16"/>
      <c r="C42" s="4"/>
      <c r="D42" s="93"/>
      <c r="E42" s="54">
        <v>1</v>
      </c>
      <c r="F42" s="4"/>
    </row>
    <row r="43" spans="1:12" ht="15" customHeight="1">
      <c r="A43" s="16"/>
      <c r="B43" s="16"/>
      <c r="C43" s="4"/>
      <c r="D43" s="92"/>
      <c r="E43" s="54">
        <v>1</v>
      </c>
      <c r="F43" s="4"/>
    </row>
    <row r="44" spans="1:12" ht="15" customHeight="1">
      <c r="A44" s="16"/>
      <c r="B44" s="16"/>
      <c r="C44" s="4"/>
      <c r="D44" s="91">
        <v>130</v>
      </c>
      <c r="E44" s="54">
        <v>1</v>
      </c>
      <c r="F44" s="4"/>
    </row>
    <row r="45" spans="1:12" ht="15" customHeight="1">
      <c r="A45" s="16"/>
      <c r="B45" s="16"/>
      <c r="C45" s="4"/>
      <c r="D45" s="93"/>
      <c r="E45" s="54">
        <v>1</v>
      </c>
      <c r="F45" s="4"/>
    </row>
    <row r="46" spans="1:12" ht="15" customHeight="1">
      <c r="A46" s="16"/>
      <c r="B46" s="16"/>
      <c r="C46" s="4"/>
      <c r="D46" s="93"/>
      <c r="E46" s="54">
        <v>0.8</v>
      </c>
      <c r="F46" s="4"/>
    </row>
    <row r="47" spans="1:12" ht="15" customHeight="1">
      <c r="A47" s="16"/>
      <c r="B47" s="16"/>
      <c r="C47" s="4"/>
      <c r="D47" s="92"/>
      <c r="E47" s="54">
        <v>0.8</v>
      </c>
      <c r="F47" s="4"/>
    </row>
    <row r="48" spans="1:12" ht="15" customHeight="1">
      <c r="A48" s="16"/>
      <c r="B48" s="16"/>
      <c r="C48" s="4"/>
      <c r="D48" s="91">
        <v>140</v>
      </c>
      <c r="E48" s="54">
        <v>1</v>
      </c>
      <c r="F48" s="4"/>
    </row>
    <row r="49" spans="1:6" ht="15" customHeight="1">
      <c r="A49" s="16"/>
      <c r="B49" s="16"/>
      <c r="C49" s="4"/>
      <c r="D49" s="93"/>
      <c r="E49" s="54">
        <v>1</v>
      </c>
      <c r="F49" s="4"/>
    </row>
    <row r="50" spans="1:6" ht="15" customHeight="1">
      <c r="A50" s="16"/>
      <c r="B50" s="16"/>
      <c r="C50" s="4"/>
      <c r="D50" s="93"/>
      <c r="E50" s="54">
        <v>1</v>
      </c>
      <c r="F50" s="4"/>
    </row>
    <row r="51" spans="1:6" ht="15" customHeight="1">
      <c r="A51" s="16"/>
      <c r="B51" s="16"/>
      <c r="C51" s="4"/>
      <c r="D51" s="92"/>
      <c r="E51" s="54">
        <v>1</v>
      </c>
      <c r="F51" s="4"/>
    </row>
    <row r="52" spans="1:6">
      <c r="A52" s="16"/>
      <c r="B52" s="16"/>
      <c r="C52" s="16"/>
      <c r="D52" s="16"/>
      <c r="E52" s="55">
        <f>IF(E39="","",SUM(E39:E51))</f>
        <v>12.6</v>
      </c>
      <c r="F52" s="55" t="str">
        <f>IF(F39="","",SUM(F39:F51))</f>
        <v/>
      </c>
    </row>
  </sheetData>
  <mergeCells count="26">
    <mergeCell ref="J13:L14"/>
    <mergeCell ref="A1:L1"/>
    <mergeCell ref="A10:L10"/>
    <mergeCell ref="A36:L36"/>
    <mergeCell ref="A13:A15"/>
    <mergeCell ref="B13:B15"/>
    <mergeCell ref="C13:C15"/>
    <mergeCell ref="D13:D15"/>
    <mergeCell ref="E13:E15"/>
    <mergeCell ref="A3:A7"/>
    <mergeCell ref="C4:D4"/>
    <mergeCell ref="F13:F15"/>
    <mergeCell ref="G13:G15"/>
    <mergeCell ref="H13:I14"/>
    <mergeCell ref="A16:A20"/>
    <mergeCell ref="J16:J33"/>
    <mergeCell ref="K16:K33"/>
    <mergeCell ref="L16:L33"/>
    <mergeCell ref="A21:A22"/>
    <mergeCell ref="D44:D47"/>
    <mergeCell ref="D48:D51"/>
    <mergeCell ref="A24:A26"/>
    <mergeCell ref="A28:A31"/>
    <mergeCell ref="A32:A33"/>
    <mergeCell ref="D39:D40"/>
    <mergeCell ref="D41:D43"/>
  </mergeCells>
  <conditionalFormatting sqref="L16:L33">
    <cfRule type="colorScale" priority="41">
      <colorScale>
        <cfvo type="num" val="0"/>
        <cfvo type="num" val="0"/>
        <color rgb="FFFF5B5B"/>
        <color rgb="FF92D050"/>
      </colorScale>
    </cfRule>
  </conditionalFormatting>
  <conditionalFormatting sqref="C16:C28">
    <cfRule type="colorScale" priority="40">
      <colorScale>
        <cfvo type="num" val="1"/>
        <cfvo type="num" val="4"/>
        <cfvo type="num" val="8"/>
        <color theme="9" tint="-0.249977111117893"/>
        <color rgb="FFFFEB84"/>
        <color rgb="FFFFFFFF"/>
      </colorScale>
    </cfRule>
  </conditionalFormatting>
  <dataValidations count="1">
    <dataValidation type="list" allowBlank="1" showInputMessage="1" showErrorMessage="1" sqref="C16:C33">
      <formula1>PRIO</formula1>
    </dataValidation>
  </dataValidations>
  <pageMargins left="0.7" right="0.7" top="0.75" bottom="0.75" header="0.3" footer="0.3"/>
  <pageSetup paperSize="9" orientation="portrait" horizontalDpi="300" verticalDpi="300" r:id="rId1"/>
  <legacy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52"/>
  <sheetViews>
    <sheetView zoomScale="90" zoomScaleNormal="90" workbookViewId="0">
      <pane xSplit="12" ySplit="15" topLeftCell="M16" activePane="bottomRight" state="frozen"/>
      <selection activeCell="J16" sqref="J16:J33"/>
      <selection pane="topRight" activeCell="J16" sqref="J16:J33"/>
      <selection pane="bottomLeft" activeCell="J16" sqref="J16:J33"/>
      <selection pane="bottomRight" activeCell="J16" sqref="J16:J33"/>
    </sheetView>
  </sheetViews>
  <sheetFormatPr baseColWidth="10" defaultRowHeight="12.75"/>
  <cols>
    <col min="1" max="1" width="16.5703125" style="5" customWidth="1"/>
    <col min="2" max="2" width="30.42578125" style="5" customWidth="1"/>
    <col min="3" max="3" width="9.85546875" style="5" customWidth="1"/>
    <col min="4" max="6" width="11.42578125" style="5"/>
    <col min="7" max="7" width="17.7109375" style="5" customWidth="1"/>
    <col min="8" max="11" width="11.42578125" style="5"/>
    <col min="12" max="12" width="16.140625" style="5" customWidth="1"/>
    <col min="13" max="16384" width="11.42578125" style="5"/>
  </cols>
  <sheetData>
    <row r="1" spans="1:12" ht="23.25" customHeight="1">
      <c r="A1" s="98" t="s">
        <v>26</v>
      </c>
      <c r="B1" s="98"/>
      <c r="C1" s="98"/>
      <c r="D1" s="98"/>
      <c r="E1" s="98"/>
      <c r="F1" s="98"/>
      <c r="G1" s="98"/>
      <c r="H1" s="98"/>
      <c r="I1" s="98"/>
      <c r="J1" s="98"/>
      <c r="K1" s="98"/>
      <c r="L1" s="98"/>
    </row>
    <row r="3" spans="1:12" ht="15" customHeight="1">
      <c r="A3" s="106" t="s">
        <v>18</v>
      </c>
      <c r="B3" s="39" t="s">
        <v>19</v>
      </c>
      <c r="E3" s="23" t="s">
        <v>17</v>
      </c>
      <c r="F3" s="24"/>
    </row>
    <row r="4" spans="1:12" ht="15" customHeight="1">
      <c r="A4" s="107"/>
      <c r="B4" s="50" t="s">
        <v>21</v>
      </c>
      <c r="C4" s="94"/>
      <c r="D4" s="94"/>
    </row>
    <row r="5" spans="1:12" ht="15" customHeight="1">
      <c r="A5" s="107"/>
      <c r="B5" s="40" t="s">
        <v>22</v>
      </c>
      <c r="C5" s="37"/>
      <c r="D5" s="38"/>
    </row>
    <row r="6" spans="1:12" ht="15" customHeight="1">
      <c r="A6" s="107"/>
      <c r="B6" s="41" t="s">
        <v>23</v>
      </c>
      <c r="C6" s="37"/>
      <c r="D6" s="38"/>
    </row>
    <row r="7" spans="1:12" ht="15" customHeight="1">
      <c r="A7" s="108"/>
      <c r="B7" s="42" t="s">
        <v>20</v>
      </c>
      <c r="C7" s="23"/>
      <c r="D7" s="36"/>
    </row>
    <row r="8" spans="1:12" ht="15" customHeight="1">
      <c r="C8" s="23"/>
      <c r="D8" s="36"/>
    </row>
    <row r="10" spans="1:12" ht="23.1" customHeight="1">
      <c r="A10" s="99" t="s">
        <v>13</v>
      </c>
      <c r="B10" s="99"/>
      <c r="C10" s="99"/>
      <c r="D10" s="99"/>
      <c r="E10" s="99"/>
      <c r="F10" s="99"/>
      <c r="G10" s="99"/>
      <c r="H10" s="99"/>
      <c r="I10" s="99"/>
      <c r="J10" s="99"/>
      <c r="K10" s="99"/>
      <c r="L10" s="99"/>
    </row>
    <row r="12" spans="1:12" ht="13.5" customHeight="1" thickBot="1"/>
    <row r="13" spans="1:12" ht="30" customHeight="1">
      <c r="A13" s="59" t="s">
        <v>0</v>
      </c>
      <c r="B13" s="56" t="s">
        <v>1</v>
      </c>
      <c r="C13" s="95" t="s">
        <v>2</v>
      </c>
      <c r="D13" s="75" t="s">
        <v>4</v>
      </c>
      <c r="E13" s="72" t="s">
        <v>5</v>
      </c>
      <c r="F13" s="69" t="s">
        <v>6</v>
      </c>
      <c r="G13" s="66" t="s">
        <v>15</v>
      </c>
      <c r="H13" s="62" t="s">
        <v>8</v>
      </c>
      <c r="I13" s="63"/>
      <c r="J13" s="62" t="s">
        <v>9</v>
      </c>
      <c r="K13" s="87"/>
      <c r="L13" s="88"/>
    </row>
    <row r="14" spans="1:12">
      <c r="A14" s="60"/>
      <c r="B14" s="57"/>
      <c r="C14" s="96"/>
      <c r="D14" s="76"/>
      <c r="E14" s="73"/>
      <c r="F14" s="70"/>
      <c r="G14" s="67"/>
      <c r="H14" s="64"/>
      <c r="I14" s="65"/>
      <c r="J14" s="64"/>
      <c r="K14" s="89"/>
      <c r="L14" s="90"/>
    </row>
    <row r="15" spans="1:12" ht="39" thickBot="1">
      <c r="A15" s="61"/>
      <c r="B15" s="58"/>
      <c r="C15" s="97"/>
      <c r="D15" s="77"/>
      <c r="E15" s="74"/>
      <c r="F15" s="71"/>
      <c r="G15" s="68"/>
      <c r="H15" s="8" t="s">
        <v>16</v>
      </c>
      <c r="I15" s="10" t="s">
        <v>7</v>
      </c>
      <c r="J15" s="8" t="s">
        <v>24</v>
      </c>
      <c r="K15" s="7" t="s">
        <v>10</v>
      </c>
      <c r="L15" s="9" t="s">
        <v>25</v>
      </c>
    </row>
    <row r="16" spans="1:12" ht="25.5" customHeight="1">
      <c r="A16" s="100"/>
      <c r="B16" s="52"/>
      <c r="C16" s="12">
        <v>2</v>
      </c>
      <c r="D16" s="11"/>
      <c r="E16" s="3"/>
      <c r="F16" s="13" t="str">
        <f>IF(D16="","",D16+E16)</f>
        <v/>
      </c>
      <c r="G16" s="14">
        <v>10</v>
      </c>
      <c r="H16" s="21" t="str">
        <f>IF(D16="","",(F16*G16)/60)</f>
        <v/>
      </c>
      <c r="I16" s="17" t="str">
        <f>IF(D16="","",H16/7)</f>
        <v/>
      </c>
      <c r="J16" s="78" t="str">
        <f>IF(F39="","",K16*7)</f>
        <v/>
      </c>
      <c r="K16" s="81" t="str">
        <f>IF(F39="","",SUM(F39:F51))</f>
        <v/>
      </c>
      <c r="L16" s="84" t="str">
        <f>IF(F39="","",K16-I34)</f>
        <v/>
      </c>
    </row>
    <row r="17" spans="1:12" ht="25.5" customHeight="1">
      <c r="A17" s="101"/>
      <c r="B17" s="49"/>
      <c r="C17" s="15">
        <v>8</v>
      </c>
      <c r="D17" s="6"/>
      <c r="E17" s="4"/>
      <c r="F17" s="13" t="str">
        <f t="shared" ref="F17:F33" si="0">IF(D17="","",D17+E17)</f>
        <v/>
      </c>
      <c r="G17" s="14">
        <v>1</v>
      </c>
      <c r="H17" s="21" t="str">
        <f t="shared" ref="H17:H33" si="1">IF(D17="","",(F17*G17)/60)</f>
        <v/>
      </c>
      <c r="I17" s="17" t="str">
        <f t="shared" ref="I17:I33" si="2">IF(D17="","",H17/7)</f>
        <v/>
      </c>
      <c r="J17" s="79"/>
      <c r="K17" s="82"/>
      <c r="L17" s="85"/>
    </row>
    <row r="18" spans="1:12" ht="25.5" customHeight="1">
      <c r="A18" s="101"/>
      <c r="B18" s="53"/>
      <c r="C18" s="15">
        <v>6</v>
      </c>
      <c r="D18" s="6"/>
      <c r="E18" s="4"/>
      <c r="F18" s="13" t="str">
        <f t="shared" si="0"/>
        <v/>
      </c>
      <c r="G18" s="14">
        <v>4</v>
      </c>
      <c r="H18" s="21" t="str">
        <f t="shared" si="1"/>
        <v/>
      </c>
      <c r="I18" s="17" t="str">
        <f t="shared" si="2"/>
        <v/>
      </c>
      <c r="J18" s="79"/>
      <c r="K18" s="82"/>
      <c r="L18" s="85"/>
    </row>
    <row r="19" spans="1:12" ht="25.5" customHeight="1">
      <c r="A19" s="101"/>
      <c r="B19" s="49"/>
      <c r="C19" s="15">
        <v>7</v>
      </c>
      <c r="D19" s="6"/>
      <c r="E19" s="4"/>
      <c r="F19" s="13" t="str">
        <f t="shared" si="0"/>
        <v/>
      </c>
      <c r="G19" s="14">
        <v>5</v>
      </c>
      <c r="H19" s="21" t="str">
        <f t="shared" si="1"/>
        <v/>
      </c>
      <c r="I19" s="17" t="str">
        <f t="shared" si="2"/>
        <v/>
      </c>
      <c r="J19" s="79"/>
      <c r="K19" s="82"/>
      <c r="L19" s="85"/>
    </row>
    <row r="20" spans="1:12" ht="25.5" customHeight="1">
      <c r="A20" s="102"/>
      <c r="B20" s="49"/>
      <c r="C20" s="15">
        <v>5</v>
      </c>
      <c r="D20" s="6"/>
      <c r="E20" s="4"/>
      <c r="F20" s="13" t="str">
        <f t="shared" si="0"/>
        <v/>
      </c>
      <c r="G20" s="14">
        <v>7</v>
      </c>
      <c r="H20" s="21" t="str">
        <f t="shared" si="1"/>
        <v/>
      </c>
      <c r="I20" s="17" t="str">
        <f t="shared" si="2"/>
        <v/>
      </c>
      <c r="J20" s="79"/>
      <c r="K20" s="82"/>
      <c r="L20" s="85"/>
    </row>
    <row r="21" spans="1:12">
      <c r="A21" s="103"/>
      <c r="B21" s="43"/>
      <c r="C21" s="15">
        <v>2</v>
      </c>
      <c r="D21" s="6"/>
      <c r="E21" s="4"/>
      <c r="F21" s="13" t="str">
        <f t="shared" si="0"/>
        <v/>
      </c>
      <c r="G21" s="14">
        <v>40</v>
      </c>
      <c r="H21" s="21" t="str">
        <f t="shared" si="1"/>
        <v/>
      </c>
      <c r="I21" s="17" t="str">
        <f t="shared" si="2"/>
        <v/>
      </c>
      <c r="J21" s="79"/>
      <c r="K21" s="82"/>
      <c r="L21" s="85"/>
    </row>
    <row r="22" spans="1:12" ht="25.5" customHeight="1">
      <c r="A22" s="102"/>
      <c r="B22" s="43"/>
      <c r="C22" s="15">
        <v>2</v>
      </c>
      <c r="D22" s="6"/>
      <c r="E22" s="4"/>
      <c r="F22" s="13" t="str">
        <f t="shared" si="0"/>
        <v/>
      </c>
      <c r="G22" s="14">
        <v>10</v>
      </c>
      <c r="H22" s="21" t="str">
        <f t="shared" si="1"/>
        <v/>
      </c>
      <c r="I22" s="17" t="str">
        <f t="shared" si="2"/>
        <v/>
      </c>
      <c r="J22" s="79"/>
      <c r="K22" s="82"/>
      <c r="L22" s="85"/>
    </row>
    <row r="23" spans="1:12" ht="25.5" customHeight="1">
      <c r="A23" s="45"/>
      <c r="B23" s="51"/>
      <c r="C23" s="15">
        <v>4</v>
      </c>
      <c r="D23" s="6"/>
      <c r="E23" s="4"/>
      <c r="F23" s="13" t="str">
        <f t="shared" si="0"/>
        <v/>
      </c>
      <c r="G23" s="14">
        <v>10</v>
      </c>
      <c r="H23" s="21" t="str">
        <f t="shared" si="1"/>
        <v/>
      </c>
      <c r="I23" s="17" t="str">
        <f t="shared" si="2"/>
        <v/>
      </c>
      <c r="J23" s="79"/>
      <c r="K23" s="82"/>
      <c r="L23" s="85"/>
    </row>
    <row r="24" spans="1:12" ht="25.5" customHeight="1">
      <c r="A24" s="103"/>
      <c r="B24" s="48"/>
      <c r="C24" s="15">
        <v>3</v>
      </c>
      <c r="D24" s="6"/>
      <c r="E24" s="4"/>
      <c r="F24" s="13" t="str">
        <f t="shared" si="0"/>
        <v/>
      </c>
      <c r="G24" s="14">
        <v>15</v>
      </c>
      <c r="H24" s="21" t="str">
        <f t="shared" si="1"/>
        <v/>
      </c>
      <c r="I24" s="17" t="str">
        <f t="shared" si="2"/>
        <v/>
      </c>
      <c r="J24" s="79"/>
      <c r="K24" s="82"/>
      <c r="L24" s="85"/>
    </row>
    <row r="25" spans="1:12" ht="25.5" customHeight="1">
      <c r="A25" s="101"/>
      <c r="B25" s="48"/>
      <c r="C25" s="15">
        <v>3</v>
      </c>
      <c r="D25" s="6"/>
      <c r="E25" s="4"/>
      <c r="F25" s="13" t="str">
        <f t="shared" si="0"/>
        <v/>
      </c>
      <c r="G25" s="14">
        <v>20</v>
      </c>
      <c r="H25" s="21" t="str">
        <f t="shared" si="1"/>
        <v/>
      </c>
      <c r="I25" s="17" t="str">
        <f t="shared" si="2"/>
        <v/>
      </c>
      <c r="J25" s="79"/>
      <c r="K25" s="82"/>
      <c r="L25" s="85"/>
    </row>
    <row r="26" spans="1:12" ht="25.5" customHeight="1">
      <c r="A26" s="102"/>
      <c r="B26" s="48"/>
      <c r="C26" s="15">
        <v>3</v>
      </c>
      <c r="D26" s="6"/>
      <c r="E26" s="4"/>
      <c r="F26" s="13" t="str">
        <f t="shared" si="0"/>
        <v/>
      </c>
      <c r="G26" s="14">
        <v>10</v>
      </c>
      <c r="H26" s="21" t="str">
        <f t="shared" si="1"/>
        <v/>
      </c>
      <c r="I26" s="17" t="str">
        <f t="shared" si="2"/>
        <v/>
      </c>
      <c r="J26" s="79"/>
      <c r="K26" s="82"/>
      <c r="L26" s="85"/>
    </row>
    <row r="27" spans="1:12">
      <c r="A27" s="45"/>
      <c r="B27" s="44"/>
      <c r="C27" s="15">
        <v>1</v>
      </c>
      <c r="D27" s="6"/>
      <c r="E27" s="4"/>
      <c r="F27" s="13" t="str">
        <f t="shared" si="0"/>
        <v/>
      </c>
      <c r="G27" s="14">
        <v>10</v>
      </c>
      <c r="H27" s="21" t="str">
        <f t="shared" si="1"/>
        <v/>
      </c>
      <c r="I27" s="17" t="str">
        <f t="shared" si="2"/>
        <v/>
      </c>
      <c r="J27" s="79"/>
      <c r="K27" s="82"/>
      <c r="L27" s="85"/>
    </row>
    <row r="28" spans="1:12" ht="25.5" customHeight="1">
      <c r="A28" s="103"/>
      <c r="B28" s="51"/>
      <c r="C28" s="15">
        <v>3</v>
      </c>
      <c r="D28" s="6"/>
      <c r="E28" s="4"/>
      <c r="F28" s="13" t="str">
        <f t="shared" si="0"/>
        <v/>
      </c>
      <c r="G28" s="14">
        <v>30</v>
      </c>
      <c r="H28" s="21" t="str">
        <f t="shared" si="1"/>
        <v/>
      </c>
      <c r="I28" s="17" t="str">
        <f t="shared" si="2"/>
        <v/>
      </c>
      <c r="J28" s="79"/>
      <c r="K28" s="82"/>
      <c r="L28" s="85"/>
    </row>
    <row r="29" spans="1:12">
      <c r="A29" s="101"/>
      <c r="B29" s="46"/>
      <c r="C29" s="25">
        <v>9</v>
      </c>
      <c r="D29" s="26"/>
      <c r="E29" s="27"/>
      <c r="F29" s="28" t="str">
        <f t="shared" si="0"/>
        <v/>
      </c>
      <c r="G29" s="29"/>
      <c r="H29" s="30" t="str">
        <f t="shared" si="1"/>
        <v/>
      </c>
      <c r="I29" s="31" t="str">
        <f t="shared" si="2"/>
        <v/>
      </c>
      <c r="J29" s="79"/>
      <c r="K29" s="82"/>
      <c r="L29" s="85"/>
    </row>
    <row r="30" spans="1:12" ht="25.5" customHeight="1">
      <c r="A30" s="101"/>
      <c r="B30" s="46"/>
      <c r="C30" s="25">
        <v>9</v>
      </c>
      <c r="D30" s="26"/>
      <c r="E30" s="27"/>
      <c r="F30" s="28" t="str">
        <f t="shared" si="0"/>
        <v/>
      </c>
      <c r="G30" s="29"/>
      <c r="H30" s="30" t="str">
        <f t="shared" si="1"/>
        <v/>
      </c>
      <c r="I30" s="31" t="str">
        <f t="shared" si="2"/>
        <v/>
      </c>
      <c r="J30" s="79"/>
      <c r="K30" s="82"/>
      <c r="L30" s="85"/>
    </row>
    <row r="31" spans="1:12" ht="25.5" customHeight="1">
      <c r="A31" s="102"/>
      <c r="B31" s="46"/>
      <c r="C31" s="25">
        <v>9</v>
      </c>
      <c r="D31" s="26"/>
      <c r="E31" s="27"/>
      <c r="F31" s="28" t="str">
        <f t="shared" si="0"/>
        <v/>
      </c>
      <c r="G31" s="29"/>
      <c r="H31" s="30" t="str">
        <f t="shared" si="1"/>
        <v/>
      </c>
      <c r="I31" s="31" t="str">
        <f t="shared" si="2"/>
        <v/>
      </c>
      <c r="J31" s="79"/>
      <c r="K31" s="82"/>
      <c r="L31" s="85"/>
    </row>
    <row r="32" spans="1:12" ht="25.5" customHeight="1">
      <c r="A32" s="104"/>
      <c r="B32" s="46"/>
      <c r="C32" s="25">
        <v>9</v>
      </c>
      <c r="D32" s="26"/>
      <c r="E32" s="27"/>
      <c r="F32" s="28" t="str">
        <f t="shared" si="0"/>
        <v/>
      </c>
      <c r="G32" s="29"/>
      <c r="H32" s="30" t="str">
        <f t="shared" si="1"/>
        <v/>
      </c>
      <c r="I32" s="31" t="str">
        <f t="shared" si="2"/>
        <v/>
      </c>
      <c r="J32" s="79"/>
      <c r="K32" s="82"/>
      <c r="L32" s="85"/>
    </row>
    <row r="33" spans="1:12" ht="25.5" customHeight="1" thickBot="1">
      <c r="A33" s="105"/>
      <c r="B33" s="47"/>
      <c r="C33" s="33">
        <v>9</v>
      </c>
      <c r="D33" s="34"/>
      <c r="E33" s="35"/>
      <c r="F33" s="35" t="str">
        <f t="shared" si="0"/>
        <v/>
      </c>
      <c r="G33" s="32"/>
      <c r="H33" s="30" t="str">
        <f t="shared" si="1"/>
        <v/>
      </c>
      <c r="I33" s="31" t="str">
        <f t="shared" si="2"/>
        <v/>
      </c>
      <c r="J33" s="80"/>
      <c r="K33" s="83"/>
      <c r="L33" s="86"/>
    </row>
    <row r="34" spans="1:12" ht="13.5" thickBot="1">
      <c r="H34" s="19" t="str">
        <f>IF(H16="","",SUM(H16:H33))</f>
        <v/>
      </c>
      <c r="I34" s="20" t="str">
        <f>IF(I16="","",SUM(I16:I33))</f>
        <v/>
      </c>
      <c r="J34" s="16"/>
      <c r="K34" s="16"/>
      <c r="L34" s="16"/>
    </row>
    <row r="36" spans="1:12" ht="23.1" customHeight="1">
      <c r="A36" s="99" t="s">
        <v>14</v>
      </c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</row>
    <row r="38" spans="1:12" ht="38.25">
      <c r="A38" s="16"/>
      <c r="B38" s="16"/>
      <c r="C38" s="16"/>
      <c r="D38" s="22"/>
      <c r="E38" s="22" t="s">
        <v>11</v>
      </c>
      <c r="F38" s="22" t="s">
        <v>12</v>
      </c>
    </row>
    <row r="39" spans="1:12" ht="15" customHeight="1">
      <c r="A39" s="16"/>
      <c r="B39" s="16"/>
      <c r="C39" s="4"/>
      <c r="D39" s="91">
        <v>110</v>
      </c>
      <c r="E39" s="54">
        <v>1</v>
      </c>
      <c r="F39" s="4"/>
    </row>
    <row r="40" spans="1:12" ht="15" customHeight="1">
      <c r="A40" s="16"/>
      <c r="B40" s="16"/>
      <c r="C40" s="4"/>
      <c r="D40" s="92"/>
      <c r="E40" s="54">
        <v>1</v>
      </c>
      <c r="F40" s="4"/>
    </row>
    <row r="41" spans="1:12" ht="15" customHeight="1">
      <c r="A41" s="16"/>
      <c r="B41" s="16"/>
      <c r="C41" s="4"/>
      <c r="D41" s="91">
        <v>120</v>
      </c>
      <c r="E41" s="54">
        <v>1</v>
      </c>
      <c r="F41" s="4"/>
    </row>
    <row r="42" spans="1:12" ht="15" customHeight="1">
      <c r="A42" s="16"/>
      <c r="B42" s="16"/>
      <c r="C42" s="4"/>
      <c r="D42" s="93"/>
      <c r="E42" s="54">
        <v>1</v>
      </c>
      <c r="F42" s="4"/>
    </row>
    <row r="43" spans="1:12" ht="15" customHeight="1">
      <c r="A43" s="16"/>
      <c r="B43" s="16"/>
      <c r="C43" s="4"/>
      <c r="D43" s="92"/>
      <c r="E43" s="54">
        <v>1</v>
      </c>
      <c r="F43" s="4"/>
    </row>
    <row r="44" spans="1:12" ht="15" customHeight="1">
      <c r="A44" s="16"/>
      <c r="B44" s="16"/>
      <c r="C44" s="4"/>
      <c r="D44" s="91">
        <v>130</v>
      </c>
      <c r="E44" s="54">
        <v>1</v>
      </c>
      <c r="F44" s="4"/>
    </row>
    <row r="45" spans="1:12" ht="15" customHeight="1">
      <c r="A45" s="16"/>
      <c r="B45" s="16"/>
      <c r="C45" s="4"/>
      <c r="D45" s="93"/>
      <c r="E45" s="54">
        <v>1</v>
      </c>
      <c r="F45" s="4"/>
    </row>
    <row r="46" spans="1:12" ht="15" customHeight="1">
      <c r="A46" s="16"/>
      <c r="B46" s="16"/>
      <c r="C46" s="4"/>
      <c r="D46" s="93"/>
      <c r="E46" s="54">
        <v>0.8</v>
      </c>
      <c r="F46" s="4"/>
    </row>
    <row r="47" spans="1:12" ht="15" customHeight="1">
      <c r="A47" s="16"/>
      <c r="B47" s="16"/>
      <c r="C47" s="4"/>
      <c r="D47" s="92"/>
      <c r="E47" s="54">
        <v>0.8</v>
      </c>
      <c r="F47" s="4"/>
    </row>
    <row r="48" spans="1:12" ht="15" customHeight="1">
      <c r="A48" s="16"/>
      <c r="B48" s="16"/>
      <c r="C48" s="4"/>
      <c r="D48" s="91">
        <v>140</v>
      </c>
      <c r="E48" s="54">
        <v>1</v>
      </c>
      <c r="F48" s="4"/>
    </row>
    <row r="49" spans="1:6" ht="15" customHeight="1">
      <c r="A49" s="16"/>
      <c r="B49" s="16"/>
      <c r="C49" s="4"/>
      <c r="D49" s="93"/>
      <c r="E49" s="54">
        <v>1</v>
      </c>
      <c r="F49" s="4"/>
    </row>
    <row r="50" spans="1:6" ht="15" customHeight="1">
      <c r="A50" s="16"/>
      <c r="B50" s="16"/>
      <c r="C50" s="4"/>
      <c r="D50" s="93"/>
      <c r="E50" s="54">
        <v>1</v>
      </c>
      <c r="F50" s="4"/>
    </row>
    <row r="51" spans="1:6" ht="15" customHeight="1">
      <c r="A51" s="16"/>
      <c r="B51" s="16"/>
      <c r="C51" s="4"/>
      <c r="D51" s="92"/>
      <c r="E51" s="54">
        <v>1</v>
      </c>
      <c r="F51" s="4"/>
    </row>
    <row r="52" spans="1:6">
      <c r="A52" s="16"/>
      <c r="B52" s="16"/>
      <c r="C52" s="16"/>
      <c r="D52" s="16"/>
      <c r="E52" s="55">
        <f>IF(E39="","",SUM(E39:E51))</f>
        <v>12.6</v>
      </c>
      <c r="F52" s="55" t="str">
        <f>IF(F39="","",SUM(F39:F51))</f>
        <v/>
      </c>
    </row>
  </sheetData>
  <mergeCells count="26">
    <mergeCell ref="J13:L14"/>
    <mergeCell ref="A1:L1"/>
    <mergeCell ref="A10:L10"/>
    <mergeCell ref="A36:L36"/>
    <mergeCell ref="A13:A15"/>
    <mergeCell ref="B13:B15"/>
    <mergeCell ref="C13:C15"/>
    <mergeCell ref="D13:D15"/>
    <mergeCell ref="E13:E15"/>
    <mergeCell ref="A3:A7"/>
    <mergeCell ref="C4:D4"/>
    <mergeCell ref="F13:F15"/>
    <mergeCell ref="G13:G15"/>
    <mergeCell ref="H13:I14"/>
    <mergeCell ref="A16:A20"/>
    <mergeCell ref="J16:J33"/>
    <mergeCell ref="K16:K33"/>
    <mergeCell ref="L16:L33"/>
    <mergeCell ref="A21:A22"/>
    <mergeCell ref="D44:D47"/>
    <mergeCell ref="D48:D51"/>
    <mergeCell ref="A24:A26"/>
    <mergeCell ref="A28:A31"/>
    <mergeCell ref="A32:A33"/>
    <mergeCell ref="D39:D40"/>
    <mergeCell ref="D41:D43"/>
  </mergeCells>
  <conditionalFormatting sqref="L16:L33">
    <cfRule type="colorScale" priority="41">
      <colorScale>
        <cfvo type="num" val="0"/>
        <cfvo type="num" val="0"/>
        <color rgb="FFFF5B5B"/>
        <color rgb="FF92D050"/>
      </colorScale>
    </cfRule>
  </conditionalFormatting>
  <conditionalFormatting sqref="C16:C28">
    <cfRule type="colorScale" priority="40">
      <colorScale>
        <cfvo type="num" val="1"/>
        <cfvo type="num" val="4"/>
        <cfvo type="num" val="8"/>
        <color theme="9" tint="-0.249977111117893"/>
        <color rgb="FFFFEB84"/>
        <color rgb="FFFFFFFF"/>
      </colorScale>
    </cfRule>
  </conditionalFormatting>
  <dataValidations count="1">
    <dataValidation type="list" allowBlank="1" showInputMessage="1" showErrorMessage="1" sqref="C16:C33">
      <formula1>PRIO</formula1>
    </dataValidation>
  </dataValidations>
  <pageMargins left="0.7" right="0.7" top="0.75" bottom="0.75" header="0.3" footer="0.3"/>
  <pageSetup paperSize="9" orientation="portrait" horizontalDpi="300" verticalDpi="300" r:id="rId1"/>
  <legacy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52"/>
  <sheetViews>
    <sheetView zoomScale="90" zoomScaleNormal="90" workbookViewId="0">
      <pane xSplit="12" ySplit="15" topLeftCell="M16" activePane="bottomRight" state="frozen"/>
      <selection activeCell="J16" sqref="J16:J33"/>
      <selection pane="topRight" activeCell="J16" sqref="J16:J33"/>
      <selection pane="bottomLeft" activeCell="J16" sqref="J16:J33"/>
      <selection pane="bottomRight" activeCell="J16" sqref="J16:J33"/>
    </sheetView>
  </sheetViews>
  <sheetFormatPr baseColWidth="10" defaultRowHeight="12.75"/>
  <cols>
    <col min="1" max="1" width="16.5703125" style="5" customWidth="1"/>
    <col min="2" max="2" width="30.42578125" style="5" customWidth="1"/>
    <col min="3" max="3" width="9.85546875" style="5" customWidth="1"/>
    <col min="4" max="6" width="11.42578125" style="5"/>
    <col min="7" max="7" width="17.7109375" style="5" customWidth="1"/>
    <col min="8" max="11" width="11.42578125" style="5"/>
    <col min="12" max="12" width="16.140625" style="5" customWidth="1"/>
    <col min="13" max="16384" width="11.42578125" style="5"/>
  </cols>
  <sheetData>
    <row r="1" spans="1:12" ht="23.25" customHeight="1">
      <c r="A1" s="98" t="s">
        <v>26</v>
      </c>
      <c r="B1" s="98"/>
      <c r="C1" s="98"/>
      <c r="D1" s="98"/>
      <c r="E1" s="98"/>
      <c r="F1" s="98"/>
      <c r="G1" s="98"/>
      <c r="H1" s="98"/>
      <c r="I1" s="98"/>
      <c r="J1" s="98"/>
      <c r="K1" s="98"/>
      <c r="L1" s="98"/>
    </row>
    <row r="3" spans="1:12" ht="15" customHeight="1">
      <c r="A3" s="106" t="s">
        <v>18</v>
      </c>
      <c r="B3" s="39" t="s">
        <v>19</v>
      </c>
      <c r="E3" s="23" t="s">
        <v>17</v>
      </c>
      <c r="F3" s="24"/>
    </row>
    <row r="4" spans="1:12" ht="15" customHeight="1">
      <c r="A4" s="107"/>
      <c r="B4" s="50" t="s">
        <v>21</v>
      </c>
      <c r="C4" s="94"/>
      <c r="D4" s="94"/>
    </row>
    <row r="5" spans="1:12" ht="15" customHeight="1">
      <c r="A5" s="107"/>
      <c r="B5" s="40" t="s">
        <v>22</v>
      </c>
      <c r="C5" s="37"/>
      <c r="D5" s="38"/>
    </row>
    <row r="6" spans="1:12" ht="15" customHeight="1">
      <c r="A6" s="107"/>
      <c r="B6" s="41" t="s">
        <v>23</v>
      </c>
      <c r="C6" s="37"/>
      <c r="D6" s="38"/>
    </row>
    <row r="7" spans="1:12" ht="15" customHeight="1">
      <c r="A7" s="108"/>
      <c r="B7" s="42" t="s">
        <v>20</v>
      </c>
      <c r="C7" s="23"/>
      <c r="D7" s="36"/>
    </row>
    <row r="8" spans="1:12" ht="15" customHeight="1">
      <c r="C8" s="23"/>
      <c r="D8" s="36"/>
    </row>
    <row r="10" spans="1:12" ht="23.1" customHeight="1">
      <c r="A10" s="99" t="s">
        <v>13</v>
      </c>
      <c r="B10" s="99"/>
      <c r="C10" s="99"/>
      <c r="D10" s="99"/>
      <c r="E10" s="99"/>
      <c r="F10" s="99"/>
      <c r="G10" s="99"/>
      <c r="H10" s="99"/>
      <c r="I10" s="99"/>
      <c r="J10" s="99"/>
      <c r="K10" s="99"/>
      <c r="L10" s="99"/>
    </row>
    <row r="12" spans="1:12" ht="13.5" customHeight="1" thickBot="1"/>
    <row r="13" spans="1:12" ht="30" customHeight="1">
      <c r="A13" s="59" t="s">
        <v>0</v>
      </c>
      <c r="B13" s="56" t="s">
        <v>1</v>
      </c>
      <c r="C13" s="95" t="s">
        <v>2</v>
      </c>
      <c r="D13" s="75" t="s">
        <v>4</v>
      </c>
      <c r="E13" s="72" t="s">
        <v>5</v>
      </c>
      <c r="F13" s="69" t="s">
        <v>6</v>
      </c>
      <c r="G13" s="66" t="s">
        <v>15</v>
      </c>
      <c r="H13" s="62" t="s">
        <v>8</v>
      </c>
      <c r="I13" s="63"/>
      <c r="J13" s="62" t="s">
        <v>9</v>
      </c>
      <c r="K13" s="87"/>
      <c r="L13" s="88"/>
    </row>
    <row r="14" spans="1:12">
      <c r="A14" s="60"/>
      <c r="B14" s="57"/>
      <c r="C14" s="96"/>
      <c r="D14" s="76"/>
      <c r="E14" s="73"/>
      <c r="F14" s="70"/>
      <c r="G14" s="67"/>
      <c r="H14" s="64"/>
      <c r="I14" s="65"/>
      <c r="J14" s="64"/>
      <c r="K14" s="89"/>
      <c r="L14" s="90"/>
    </row>
    <row r="15" spans="1:12" ht="39" thickBot="1">
      <c r="A15" s="61"/>
      <c r="B15" s="58"/>
      <c r="C15" s="97"/>
      <c r="D15" s="77"/>
      <c r="E15" s="74"/>
      <c r="F15" s="71"/>
      <c r="G15" s="68"/>
      <c r="H15" s="8" t="s">
        <v>16</v>
      </c>
      <c r="I15" s="10" t="s">
        <v>7</v>
      </c>
      <c r="J15" s="8" t="s">
        <v>24</v>
      </c>
      <c r="K15" s="7" t="s">
        <v>10</v>
      </c>
      <c r="L15" s="9" t="s">
        <v>25</v>
      </c>
    </row>
    <row r="16" spans="1:12" ht="25.5" customHeight="1">
      <c r="A16" s="100"/>
      <c r="B16" s="52"/>
      <c r="C16" s="12">
        <v>2</v>
      </c>
      <c r="D16" s="11"/>
      <c r="E16" s="3"/>
      <c r="F16" s="13" t="str">
        <f>IF(D16="","",D16+E16)</f>
        <v/>
      </c>
      <c r="G16" s="14">
        <v>10</v>
      </c>
      <c r="H16" s="21" t="str">
        <f>IF(D16="","",(F16*G16)/60)</f>
        <v/>
      </c>
      <c r="I16" s="17" t="str">
        <f>IF(D16="","",H16/7)</f>
        <v/>
      </c>
      <c r="J16" s="78" t="str">
        <f>IF(F39="","",K16*7)</f>
        <v/>
      </c>
      <c r="K16" s="81" t="str">
        <f>IF(F39="","",SUM(F39:F51))</f>
        <v/>
      </c>
      <c r="L16" s="84" t="str">
        <f>IF(F39="","",K16-I34)</f>
        <v/>
      </c>
    </row>
    <row r="17" spans="1:12" ht="25.5" customHeight="1">
      <c r="A17" s="101"/>
      <c r="B17" s="49"/>
      <c r="C17" s="15">
        <v>8</v>
      </c>
      <c r="D17" s="6"/>
      <c r="E17" s="4"/>
      <c r="F17" s="13" t="str">
        <f t="shared" ref="F17:F33" si="0">IF(D17="","",D17+E17)</f>
        <v/>
      </c>
      <c r="G17" s="14">
        <v>1</v>
      </c>
      <c r="H17" s="21" t="str">
        <f t="shared" ref="H17:H33" si="1">IF(D17="","",(F17*G17)/60)</f>
        <v/>
      </c>
      <c r="I17" s="17" t="str">
        <f t="shared" ref="I17:I33" si="2">IF(D17="","",H17/7)</f>
        <v/>
      </c>
      <c r="J17" s="79"/>
      <c r="K17" s="82"/>
      <c r="L17" s="85"/>
    </row>
    <row r="18" spans="1:12" ht="25.5" customHeight="1">
      <c r="A18" s="101"/>
      <c r="B18" s="53"/>
      <c r="C18" s="15">
        <v>6</v>
      </c>
      <c r="D18" s="6"/>
      <c r="E18" s="4"/>
      <c r="F18" s="13" t="str">
        <f t="shared" si="0"/>
        <v/>
      </c>
      <c r="G18" s="14">
        <v>4</v>
      </c>
      <c r="H18" s="21" t="str">
        <f t="shared" si="1"/>
        <v/>
      </c>
      <c r="I18" s="17" t="str">
        <f t="shared" si="2"/>
        <v/>
      </c>
      <c r="J18" s="79"/>
      <c r="K18" s="82"/>
      <c r="L18" s="85"/>
    </row>
    <row r="19" spans="1:12" ht="25.5" customHeight="1">
      <c r="A19" s="101"/>
      <c r="B19" s="49"/>
      <c r="C19" s="15">
        <v>7</v>
      </c>
      <c r="D19" s="6"/>
      <c r="E19" s="4"/>
      <c r="F19" s="13" t="str">
        <f t="shared" si="0"/>
        <v/>
      </c>
      <c r="G19" s="14">
        <v>5</v>
      </c>
      <c r="H19" s="21" t="str">
        <f t="shared" si="1"/>
        <v/>
      </c>
      <c r="I19" s="17" t="str">
        <f t="shared" si="2"/>
        <v/>
      </c>
      <c r="J19" s="79"/>
      <c r="K19" s="82"/>
      <c r="L19" s="85"/>
    </row>
    <row r="20" spans="1:12" ht="25.5" customHeight="1">
      <c r="A20" s="102"/>
      <c r="B20" s="49"/>
      <c r="C20" s="15">
        <v>5</v>
      </c>
      <c r="D20" s="6"/>
      <c r="E20" s="4"/>
      <c r="F20" s="13" t="str">
        <f t="shared" si="0"/>
        <v/>
      </c>
      <c r="G20" s="14">
        <v>7</v>
      </c>
      <c r="H20" s="21" t="str">
        <f t="shared" si="1"/>
        <v/>
      </c>
      <c r="I20" s="17" t="str">
        <f t="shared" si="2"/>
        <v/>
      </c>
      <c r="J20" s="79"/>
      <c r="K20" s="82"/>
      <c r="L20" s="85"/>
    </row>
    <row r="21" spans="1:12">
      <c r="A21" s="103"/>
      <c r="B21" s="43"/>
      <c r="C21" s="15">
        <v>2</v>
      </c>
      <c r="D21" s="6"/>
      <c r="E21" s="4"/>
      <c r="F21" s="13" t="str">
        <f t="shared" si="0"/>
        <v/>
      </c>
      <c r="G21" s="14">
        <v>40</v>
      </c>
      <c r="H21" s="21" t="str">
        <f t="shared" si="1"/>
        <v/>
      </c>
      <c r="I21" s="17" t="str">
        <f t="shared" si="2"/>
        <v/>
      </c>
      <c r="J21" s="79"/>
      <c r="K21" s="82"/>
      <c r="L21" s="85"/>
    </row>
    <row r="22" spans="1:12" ht="25.5" customHeight="1">
      <c r="A22" s="102"/>
      <c r="B22" s="43"/>
      <c r="C22" s="15">
        <v>2</v>
      </c>
      <c r="D22" s="6"/>
      <c r="E22" s="4"/>
      <c r="F22" s="13" t="str">
        <f t="shared" si="0"/>
        <v/>
      </c>
      <c r="G22" s="14">
        <v>10</v>
      </c>
      <c r="H22" s="21" t="str">
        <f t="shared" si="1"/>
        <v/>
      </c>
      <c r="I22" s="17" t="str">
        <f t="shared" si="2"/>
        <v/>
      </c>
      <c r="J22" s="79"/>
      <c r="K22" s="82"/>
      <c r="L22" s="85"/>
    </row>
    <row r="23" spans="1:12" ht="25.5" customHeight="1">
      <c r="A23" s="45"/>
      <c r="B23" s="51"/>
      <c r="C23" s="15">
        <v>4</v>
      </c>
      <c r="D23" s="6"/>
      <c r="E23" s="4"/>
      <c r="F23" s="13" t="str">
        <f t="shared" si="0"/>
        <v/>
      </c>
      <c r="G23" s="14">
        <v>10</v>
      </c>
      <c r="H23" s="21" t="str">
        <f t="shared" si="1"/>
        <v/>
      </c>
      <c r="I23" s="17" t="str">
        <f t="shared" si="2"/>
        <v/>
      </c>
      <c r="J23" s="79"/>
      <c r="K23" s="82"/>
      <c r="L23" s="85"/>
    </row>
    <row r="24" spans="1:12" ht="25.5" customHeight="1">
      <c r="A24" s="103"/>
      <c r="B24" s="48"/>
      <c r="C24" s="15">
        <v>3</v>
      </c>
      <c r="D24" s="6"/>
      <c r="E24" s="4"/>
      <c r="F24" s="13" t="str">
        <f t="shared" si="0"/>
        <v/>
      </c>
      <c r="G24" s="14">
        <v>15</v>
      </c>
      <c r="H24" s="21" t="str">
        <f t="shared" si="1"/>
        <v/>
      </c>
      <c r="I24" s="17" t="str">
        <f t="shared" si="2"/>
        <v/>
      </c>
      <c r="J24" s="79"/>
      <c r="K24" s="82"/>
      <c r="L24" s="85"/>
    </row>
    <row r="25" spans="1:12" ht="25.5" customHeight="1">
      <c r="A25" s="101"/>
      <c r="B25" s="48"/>
      <c r="C25" s="15">
        <v>3</v>
      </c>
      <c r="D25" s="6"/>
      <c r="E25" s="4"/>
      <c r="F25" s="13" t="str">
        <f t="shared" si="0"/>
        <v/>
      </c>
      <c r="G25" s="14">
        <v>20</v>
      </c>
      <c r="H25" s="21" t="str">
        <f t="shared" si="1"/>
        <v/>
      </c>
      <c r="I25" s="17" t="str">
        <f t="shared" si="2"/>
        <v/>
      </c>
      <c r="J25" s="79"/>
      <c r="K25" s="82"/>
      <c r="L25" s="85"/>
    </row>
    <row r="26" spans="1:12" ht="25.5" customHeight="1">
      <c r="A26" s="102"/>
      <c r="B26" s="48"/>
      <c r="C26" s="15">
        <v>3</v>
      </c>
      <c r="D26" s="6"/>
      <c r="E26" s="4"/>
      <c r="F26" s="13" t="str">
        <f t="shared" si="0"/>
        <v/>
      </c>
      <c r="G26" s="14">
        <v>10</v>
      </c>
      <c r="H26" s="21" t="str">
        <f t="shared" si="1"/>
        <v/>
      </c>
      <c r="I26" s="17" t="str">
        <f t="shared" si="2"/>
        <v/>
      </c>
      <c r="J26" s="79"/>
      <c r="K26" s="82"/>
      <c r="L26" s="85"/>
    </row>
    <row r="27" spans="1:12">
      <c r="A27" s="45"/>
      <c r="B27" s="44"/>
      <c r="C27" s="15">
        <v>1</v>
      </c>
      <c r="D27" s="6"/>
      <c r="E27" s="4"/>
      <c r="F27" s="13" t="str">
        <f t="shared" si="0"/>
        <v/>
      </c>
      <c r="G27" s="14">
        <v>10</v>
      </c>
      <c r="H27" s="21" t="str">
        <f t="shared" si="1"/>
        <v/>
      </c>
      <c r="I27" s="17" t="str">
        <f t="shared" si="2"/>
        <v/>
      </c>
      <c r="J27" s="79"/>
      <c r="K27" s="82"/>
      <c r="L27" s="85"/>
    </row>
    <row r="28" spans="1:12" ht="25.5" customHeight="1">
      <c r="A28" s="103"/>
      <c r="B28" s="51"/>
      <c r="C28" s="15">
        <v>3</v>
      </c>
      <c r="D28" s="6"/>
      <c r="E28" s="4"/>
      <c r="F28" s="13" t="str">
        <f t="shared" si="0"/>
        <v/>
      </c>
      <c r="G28" s="14">
        <v>30</v>
      </c>
      <c r="H28" s="21" t="str">
        <f t="shared" si="1"/>
        <v/>
      </c>
      <c r="I28" s="17" t="str">
        <f t="shared" si="2"/>
        <v/>
      </c>
      <c r="J28" s="79"/>
      <c r="K28" s="82"/>
      <c r="L28" s="85"/>
    </row>
    <row r="29" spans="1:12">
      <c r="A29" s="101"/>
      <c r="B29" s="46"/>
      <c r="C29" s="25">
        <v>9</v>
      </c>
      <c r="D29" s="26"/>
      <c r="E29" s="27"/>
      <c r="F29" s="28" t="str">
        <f t="shared" si="0"/>
        <v/>
      </c>
      <c r="G29" s="29"/>
      <c r="H29" s="30" t="str">
        <f t="shared" si="1"/>
        <v/>
      </c>
      <c r="I29" s="31" t="str">
        <f t="shared" si="2"/>
        <v/>
      </c>
      <c r="J29" s="79"/>
      <c r="K29" s="82"/>
      <c r="L29" s="85"/>
    </row>
    <row r="30" spans="1:12" ht="25.5" customHeight="1">
      <c r="A30" s="101"/>
      <c r="B30" s="46"/>
      <c r="C30" s="25">
        <v>9</v>
      </c>
      <c r="D30" s="26"/>
      <c r="E30" s="27"/>
      <c r="F30" s="28" t="str">
        <f t="shared" si="0"/>
        <v/>
      </c>
      <c r="G30" s="29"/>
      <c r="H30" s="30" t="str">
        <f t="shared" si="1"/>
        <v/>
      </c>
      <c r="I30" s="31" t="str">
        <f t="shared" si="2"/>
        <v/>
      </c>
      <c r="J30" s="79"/>
      <c r="K30" s="82"/>
      <c r="L30" s="85"/>
    </row>
    <row r="31" spans="1:12" ht="25.5" customHeight="1">
      <c r="A31" s="102"/>
      <c r="B31" s="46"/>
      <c r="C31" s="25">
        <v>9</v>
      </c>
      <c r="D31" s="26"/>
      <c r="E31" s="27"/>
      <c r="F31" s="28" t="str">
        <f t="shared" si="0"/>
        <v/>
      </c>
      <c r="G31" s="29"/>
      <c r="H31" s="30" t="str">
        <f t="shared" si="1"/>
        <v/>
      </c>
      <c r="I31" s="31" t="str">
        <f t="shared" si="2"/>
        <v/>
      </c>
      <c r="J31" s="79"/>
      <c r="K31" s="82"/>
      <c r="L31" s="85"/>
    </row>
    <row r="32" spans="1:12" ht="25.5" customHeight="1">
      <c r="A32" s="104"/>
      <c r="B32" s="46"/>
      <c r="C32" s="25">
        <v>9</v>
      </c>
      <c r="D32" s="26"/>
      <c r="E32" s="27"/>
      <c r="F32" s="28" t="str">
        <f t="shared" si="0"/>
        <v/>
      </c>
      <c r="G32" s="29"/>
      <c r="H32" s="30" t="str">
        <f t="shared" si="1"/>
        <v/>
      </c>
      <c r="I32" s="31" t="str">
        <f t="shared" si="2"/>
        <v/>
      </c>
      <c r="J32" s="79"/>
      <c r="K32" s="82"/>
      <c r="L32" s="85"/>
    </row>
    <row r="33" spans="1:12" ht="25.5" customHeight="1" thickBot="1">
      <c r="A33" s="105"/>
      <c r="B33" s="47"/>
      <c r="C33" s="33">
        <v>9</v>
      </c>
      <c r="D33" s="34"/>
      <c r="E33" s="35"/>
      <c r="F33" s="35" t="str">
        <f t="shared" si="0"/>
        <v/>
      </c>
      <c r="G33" s="32"/>
      <c r="H33" s="30" t="str">
        <f t="shared" si="1"/>
        <v/>
      </c>
      <c r="I33" s="31" t="str">
        <f t="shared" si="2"/>
        <v/>
      </c>
      <c r="J33" s="80"/>
      <c r="K33" s="83"/>
      <c r="L33" s="86"/>
    </row>
    <row r="34" spans="1:12" ht="13.5" thickBot="1">
      <c r="H34" s="19" t="str">
        <f>IF(H16="","",SUM(H16:H33))</f>
        <v/>
      </c>
      <c r="I34" s="20" t="str">
        <f>IF(I16="","",SUM(I16:I33))</f>
        <v/>
      </c>
      <c r="J34" s="16"/>
      <c r="K34" s="16"/>
      <c r="L34" s="16"/>
    </row>
    <row r="36" spans="1:12" ht="23.1" customHeight="1">
      <c r="A36" s="99" t="s">
        <v>14</v>
      </c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</row>
    <row r="38" spans="1:12" ht="38.25">
      <c r="A38" s="16"/>
      <c r="B38" s="16"/>
      <c r="C38" s="16"/>
      <c r="D38" s="22"/>
      <c r="E38" s="22" t="s">
        <v>11</v>
      </c>
      <c r="F38" s="22" t="s">
        <v>12</v>
      </c>
    </row>
    <row r="39" spans="1:12" ht="15" customHeight="1">
      <c r="A39" s="16"/>
      <c r="B39" s="16"/>
      <c r="C39" s="4"/>
      <c r="D39" s="91">
        <v>110</v>
      </c>
      <c r="E39" s="54">
        <v>1</v>
      </c>
      <c r="F39" s="4"/>
    </row>
    <row r="40" spans="1:12" ht="15" customHeight="1">
      <c r="A40" s="16"/>
      <c r="B40" s="16"/>
      <c r="C40" s="4"/>
      <c r="D40" s="92"/>
      <c r="E40" s="54">
        <v>1</v>
      </c>
      <c r="F40" s="4"/>
    </row>
    <row r="41" spans="1:12" ht="15" customHeight="1">
      <c r="A41" s="16"/>
      <c r="B41" s="16"/>
      <c r="C41" s="4"/>
      <c r="D41" s="91">
        <v>120</v>
      </c>
      <c r="E41" s="54">
        <v>1</v>
      </c>
      <c r="F41" s="4"/>
    </row>
    <row r="42" spans="1:12" ht="15" customHeight="1">
      <c r="A42" s="16"/>
      <c r="B42" s="16"/>
      <c r="C42" s="4"/>
      <c r="D42" s="93"/>
      <c r="E42" s="54">
        <v>1</v>
      </c>
      <c r="F42" s="4"/>
    </row>
    <row r="43" spans="1:12" ht="15" customHeight="1">
      <c r="A43" s="16"/>
      <c r="B43" s="16"/>
      <c r="C43" s="4"/>
      <c r="D43" s="92"/>
      <c r="E43" s="54">
        <v>1</v>
      </c>
      <c r="F43" s="4"/>
    </row>
    <row r="44" spans="1:12" ht="15" customHeight="1">
      <c r="A44" s="16"/>
      <c r="B44" s="16"/>
      <c r="C44" s="4"/>
      <c r="D44" s="91">
        <v>130</v>
      </c>
      <c r="E44" s="54">
        <v>1</v>
      </c>
      <c r="F44" s="4"/>
    </row>
    <row r="45" spans="1:12" ht="15" customHeight="1">
      <c r="A45" s="16"/>
      <c r="B45" s="16"/>
      <c r="C45" s="4"/>
      <c r="D45" s="93"/>
      <c r="E45" s="54">
        <v>1</v>
      </c>
      <c r="F45" s="4"/>
    </row>
    <row r="46" spans="1:12" ht="15" customHeight="1">
      <c r="A46" s="16"/>
      <c r="B46" s="16"/>
      <c r="C46" s="4"/>
      <c r="D46" s="93"/>
      <c r="E46" s="54">
        <v>0.8</v>
      </c>
      <c r="F46" s="4"/>
    </row>
    <row r="47" spans="1:12" ht="15" customHeight="1">
      <c r="A47" s="16"/>
      <c r="B47" s="16"/>
      <c r="C47" s="4"/>
      <c r="D47" s="92"/>
      <c r="E47" s="54">
        <v>0.8</v>
      </c>
      <c r="F47" s="4"/>
    </row>
    <row r="48" spans="1:12" ht="15" customHeight="1">
      <c r="A48" s="16"/>
      <c r="B48" s="16"/>
      <c r="C48" s="4"/>
      <c r="D48" s="91">
        <v>140</v>
      </c>
      <c r="E48" s="54">
        <v>1</v>
      </c>
      <c r="F48" s="4"/>
    </row>
    <row r="49" spans="1:6" ht="15" customHeight="1">
      <c r="A49" s="16"/>
      <c r="B49" s="16"/>
      <c r="C49" s="4"/>
      <c r="D49" s="93"/>
      <c r="E49" s="54">
        <v>1</v>
      </c>
      <c r="F49" s="4"/>
    </row>
    <row r="50" spans="1:6" ht="15" customHeight="1">
      <c r="A50" s="16"/>
      <c r="B50" s="16"/>
      <c r="C50" s="4"/>
      <c r="D50" s="93"/>
      <c r="E50" s="54">
        <v>1</v>
      </c>
      <c r="F50" s="4"/>
    </row>
    <row r="51" spans="1:6" ht="15" customHeight="1">
      <c r="A51" s="16"/>
      <c r="B51" s="16"/>
      <c r="C51" s="4"/>
      <c r="D51" s="92"/>
      <c r="E51" s="54">
        <v>1</v>
      </c>
      <c r="F51" s="4"/>
    </row>
    <row r="52" spans="1:6">
      <c r="A52" s="16"/>
      <c r="B52" s="16"/>
      <c r="C52" s="16"/>
      <c r="D52" s="16"/>
      <c r="E52" s="55">
        <f>IF(E39="","",SUM(E39:E51))</f>
        <v>12.6</v>
      </c>
      <c r="F52" s="55" t="str">
        <f>IF(F39="","",SUM(F39:F51))</f>
        <v/>
      </c>
    </row>
  </sheetData>
  <mergeCells count="26">
    <mergeCell ref="J13:L14"/>
    <mergeCell ref="A1:L1"/>
    <mergeCell ref="A10:L10"/>
    <mergeCell ref="A36:L36"/>
    <mergeCell ref="A13:A15"/>
    <mergeCell ref="B13:B15"/>
    <mergeCell ref="C13:C15"/>
    <mergeCell ref="D13:D15"/>
    <mergeCell ref="E13:E15"/>
    <mergeCell ref="A3:A7"/>
    <mergeCell ref="C4:D4"/>
    <mergeCell ref="F13:F15"/>
    <mergeCell ref="G13:G15"/>
    <mergeCell ref="H13:I14"/>
    <mergeCell ref="A16:A20"/>
    <mergeCell ref="J16:J33"/>
    <mergeCell ref="K16:K33"/>
    <mergeCell ref="L16:L33"/>
    <mergeCell ref="A21:A22"/>
    <mergeCell ref="D44:D47"/>
    <mergeCell ref="D48:D51"/>
    <mergeCell ref="A24:A26"/>
    <mergeCell ref="A28:A31"/>
    <mergeCell ref="A32:A33"/>
    <mergeCell ref="D39:D40"/>
    <mergeCell ref="D41:D43"/>
  </mergeCells>
  <conditionalFormatting sqref="L16:L33">
    <cfRule type="colorScale" priority="41">
      <colorScale>
        <cfvo type="num" val="0"/>
        <cfvo type="num" val="0"/>
        <color rgb="FFFF5B5B"/>
        <color rgb="FF92D050"/>
      </colorScale>
    </cfRule>
  </conditionalFormatting>
  <conditionalFormatting sqref="C16:C28">
    <cfRule type="colorScale" priority="40">
      <colorScale>
        <cfvo type="num" val="1"/>
        <cfvo type="num" val="4"/>
        <cfvo type="num" val="8"/>
        <color theme="9" tint="-0.249977111117893"/>
        <color rgb="FFFFEB84"/>
        <color rgb="FFFFFFFF"/>
      </colorScale>
    </cfRule>
  </conditionalFormatting>
  <dataValidations count="1">
    <dataValidation type="list" allowBlank="1" showInputMessage="1" showErrorMessage="1" sqref="C16:C33">
      <formula1>PRIO</formula1>
    </dataValidation>
  </dataValidations>
  <pageMargins left="0.7" right="0.7" top="0.75" bottom="0.75" header="0.3" footer="0.3"/>
  <pageSetup paperSize="9" orientation="portrait" horizontalDpi="300" verticalDpi="300" r:id="rId1"/>
  <legacy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52"/>
  <sheetViews>
    <sheetView zoomScale="90" zoomScaleNormal="90" workbookViewId="0">
      <pane xSplit="12" ySplit="15" topLeftCell="M16" activePane="bottomRight" state="frozen"/>
      <selection activeCell="J16" sqref="J16:J33"/>
      <selection pane="topRight" activeCell="J16" sqref="J16:J33"/>
      <selection pane="bottomLeft" activeCell="J16" sqref="J16:J33"/>
      <selection pane="bottomRight" activeCell="J16" sqref="J16:J33"/>
    </sheetView>
  </sheetViews>
  <sheetFormatPr baseColWidth="10" defaultRowHeight="12.75"/>
  <cols>
    <col min="1" max="1" width="16.5703125" style="5" customWidth="1"/>
    <col min="2" max="2" width="30.42578125" style="5" customWidth="1"/>
    <col min="3" max="3" width="9.85546875" style="5" customWidth="1"/>
    <col min="4" max="6" width="11.42578125" style="5"/>
    <col min="7" max="7" width="17.7109375" style="5" customWidth="1"/>
    <col min="8" max="11" width="11.42578125" style="5"/>
    <col min="12" max="12" width="16.140625" style="5" customWidth="1"/>
    <col min="13" max="16384" width="11.42578125" style="5"/>
  </cols>
  <sheetData>
    <row r="1" spans="1:12" ht="23.25" customHeight="1">
      <c r="A1" s="98" t="s">
        <v>26</v>
      </c>
      <c r="B1" s="98"/>
      <c r="C1" s="98"/>
      <c r="D1" s="98"/>
      <c r="E1" s="98"/>
      <c r="F1" s="98"/>
      <c r="G1" s="98"/>
      <c r="H1" s="98"/>
      <c r="I1" s="98"/>
      <c r="J1" s="98"/>
      <c r="K1" s="98"/>
      <c r="L1" s="98"/>
    </row>
    <row r="3" spans="1:12" ht="15" customHeight="1">
      <c r="A3" s="106" t="s">
        <v>18</v>
      </c>
      <c r="B3" s="39" t="s">
        <v>19</v>
      </c>
      <c r="E3" s="23" t="s">
        <v>17</v>
      </c>
      <c r="F3" s="24"/>
    </row>
    <row r="4" spans="1:12" ht="15" customHeight="1">
      <c r="A4" s="107"/>
      <c r="B4" s="50" t="s">
        <v>21</v>
      </c>
      <c r="C4" s="94"/>
      <c r="D4" s="94"/>
    </row>
    <row r="5" spans="1:12" ht="15" customHeight="1">
      <c r="A5" s="107"/>
      <c r="B5" s="40" t="s">
        <v>22</v>
      </c>
      <c r="C5" s="37"/>
      <c r="D5" s="38"/>
    </row>
    <row r="6" spans="1:12" ht="15" customHeight="1">
      <c r="A6" s="107"/>
      <c r="B6" s="41" t="s">
        <v>23</v>
      </c>
      <c r="C6" s="37"/>
      <c r="D6" s="38"/>
    </row>
    <row r="7" spans="1:12" ht="15" customHeight="1">
      <c r="A7" s="108"/>
      <c r="B7" s="42" t="s">
        <v>20</v>
      </c>
      <c r="C7" s="23"/>
      <c r="D7" s="36"/>
    </row>
    <row r="8" spans="1:12" ht="15" customHeight="1">
      <c r="C8" s="23"/>
      <c r="D8" s="36"/>
    </row>
    <row r="10" spans="1:12" ht="23.1" customHeight="1">
      <c r="A10" s="99" t="s">
        <v>13</v>
      </c>
      <c r="B10" s="99"/>
      <c r="C10" s="99"/>
      <c r="D10" s="99"/>
      <c r="E10" s="99"/>
      <c r="F10" s="99"/>
      <c r="G10" s="99"/>
      <c r="H10" s="99"/>
      <c r="I10" s="99"/>
      <c r="J10" s="99"/>
      <c r="K10" s="99"/>
      <c r="L10" s="99"/>
    </row>
    <row r="12" spans="1:12" ht="13.5" customHeight="1" thickBot="1"/>
    <row r="13" spans="1:12" ht="30" customHeight="1">
      <c r="A13" s="59" t="s">
        <v>0</v>
      </c>
      <c r="B13" s="56" t="s">
        <v>1</v>
      </c>
      <c r="C13" s="95" t="s">
        <v>2</v>
      </c>
      <c r="D13" s="75" t="s">
        <v>4</v>
      </c>
      <c r="E13" s="72" t="s">
        <v>5</v>
      </c>
      <c r="F13" s="69" t="s">
        <v>6</v>
      </c>
      <c r="G13" s="66" t="s">
        <v>15</v>
      </c>
      <c r="H13" s="62" t="s">
        <v>8</v>
      </c>
      <c r="I13" s="63"/>
      <c r="J13" s="62" t="s">
        <v>9</v>
      </c>
      <c r="K13" s="87"/>
      <c r="L13" s="88"/>
    </row>
    <row r="14" spans="1:12">
      <c r="A14" s="60"/>
      <c r="B14" s="57"/>
      <c r="C14" s="96"/>
      <c r="D14" s="76"/>
      <c r="E14" s="73"/>
      <c r="F14" s="70"/>
      <c r="G14" s="67"/>
      <c r="H14" s="64"/>
      <c r="I14" s="65"/>
      <c r="J14" s="64"/>
      <c r="K14" s="89"/>
      <c r="L14" s="90"/>
    </row>
    <row r="15" spans="1:12" ht="39" thickBot="1">
      <c r="A15" s="61"/>
      <c r="B15" s="58"/>
      <c r="C15" s="97"/>
      <c r="D15" s="77"/>
      <c r="E15" s="74"/>
      <c r="F15" s="71"/>
      <c r="G15" s="68"/>
      <c r="H15" s="8" t="s">
        <v>16</v>
      </c>
      <c r="I15" s="10" t="s">
        <v>7</v>
      </c>
      <c r="J15" s="8" t="s">
        <v>24</v>
      </c>
      <c r="K15" s="7" t="s">
        <v>10</v>
      </c>
      <c r="L15" s="9" t="s">
        <v>25</v>
      </c>
    </row>
    <row r="16" spans="1:12" ht="25.5" customHeight="1">
      <c r="A16" s="100"/>
      <c r="B16" s="52"/>
      <c r="C16" s="12">
        <v>2</v>
      </c>
      <c r="D16" s="11"/>
      <c r="E16" s="3"/>
      <c r="F16" s="13" t="str">
        <f>IF(D16="","",D16+E16)</f>
        <v/>
      </c>
      <c r="G16" s="14">
        <v>10</v>
      </c>
      <c r="H16" s="21" t="str">
        <f>IF(D16="","",(F16*G16)/60)</f>
        <v/>
      </c>
      <c r="I16" s="17" t="str">
        <f>IF(D16="","",H16/7)</f>
        <v/>
      </c>
      <c r="J16" s="78" t="str">
        <f>IF(F39="","",K16*7)</f>
        <v/>
      </c>
      <c r="K16" s="81" t="str">
        <f>IF(F39="","",SUM(F39:F51))</f>
        <v/>
      </c>
      <c r="L16" s="84" t="str">
        <f>IF(F39="","",K16-I34)</f>
        <v/>
      </c>
    </row>
    <row r="17" spans="1:12" ht="25.5" customHeight="1">
      <c r="A17" s="101"/>
      <c r="B17" s="49"/>
      <c r="C17" s="15">
        <v>8</v>
      </c>
      <c r="D17" s="6"/>
      <c r="E17" s="4"/>
      <c r="F17" s="13" t="str">
        <f t="shared" ref="F17:F33" si="0">IF(D17="","",D17+E17)</f>
        <v/>
      </c>
      <c r="G17" s="14">
        <v>1</v>
      </c>
      <c r="H17" s="21" t="str">
        <f t="shared" ref="H17:H33" si="1">IF(D17="","",(F17*G17)/60)</f>
        <v/>
      </c>
      <c r="I17" s="17" t="str">
        <f t="shared" ref="I17:I33" si="2">IF(D17="","",H17/7)</f>
        <v/>
      </c>
      <c r="J17" s="79"/>
      <c r="K17" s="82"/>
      <c r="L17" s="85"/>
    </row>
    <row r="18" spans="1:12" ht="25.5" customHeight="1">
      <c r="A18" s="101"/>
      <c r="B18" s="53"/>
      <c r="C18" s="15">
        <v>6</v>
      </c>
      <c r="D18" s="6"/>
      <c r="E18" s="4"/>
      <c r="F18" s="13" t="str">
        <f t="shared" si="0"/>
        <v/>
      </c>
      <c r="G18" s="14">
        <v>4</v>
      </c>
      <c r="H18" s="21" t="str">
        <f t="shared" si="1"/>
        <v/>
      </c>
      <c r="I18" s="17" t="str">
        <f t="shared" si="2"/>
        <v/>
      </c>
      <c r="J18" s="79"/>
      <c r="K18" s="82"/>
      <c r="L18" s="85"/>
    </row>
    <row r="19" spans="1:12" ht="25.5" customHeight="1">
      <c r="A19" s="101"/>
      <c r="B19" s="49"/>
      <c r="C19" s="15">
        <v>7</v>
      </c>
      <c r="D19" s="6"/>
      <c r="E19" s="4"/>
      <c r="F19" s="13" t="str">
        <f t="shared" si="0"/>
        <v/>
      </c>
      <c r="G19" s="14">
        <v>5</v>
      </c>
      <c r="H19" s="21" t="str">
        <f t="shared" si="1"/>
        <v/>
      </c>
      <c r="I19" s="17" t="str">
        <f t="shared" si="2"/>
        <v/>
      </c>
      <c r="J19" s="79"/>
      <c r="K19" s="82"/>
      <c r="L19" s="85"/>
    </row>
    <row r="20" spans="1:12" ht="25.5" customHeight="1">
      <c r="A20" s="102"/>
      <c r="B20" s="49"/>
      <c r="C20" s="15">
        <v>5</v>
      </c>
      <c r="D20" s="6"/>
      <c r="E20" s="4"/>
      <c r="F20" s="13" t="str">
        <f t="shared" si="0"/>
        <v/>
      </c>
      <c r="G20" s="14">
        <v>7</v>
      </c>
      <c r="H20" s="21" t="str">
        <f t="shared" si="1"/>
        <v/>
      </c>
      <c r="I20" s="17" t="str">
        <f t="shared" si="2"/>
        <v/>
      </c>
      <c r="J20" s="79"/>
      <c r="K20" s="82"/>
      <c r="L20" s="85"/>
    </row>
    <row r="21" spans="1:12">
      <c r="A21" s="103"/>
      <c r="B21" s="43"/>
      <c r="C21" s="15">
        <v>2</v>
      </c>
      <c r="D21" s="6"/>
      <c r="E21" s="4"/>
      <c r="F21" s="13" t="str">
        <f t="shared" si="0"/>
        <v/>
      </c>
      <c r="G21" s="14">
        <v>40</v>
      </c>
      <c r="H21" s="21" t="str">
        <f t="shared" si="1"/>
        <v/>
      </c>
      <c r="I21" s="17" t="str">
        <f t="shared" si="2"/>
        <v/>
      </c>
      <c r="J21" s="79"/>
      <c r="K21" s="82"/>
      <c r="L21" s="85"/>
    </row>
    <row r="22" spans="1:12" ht="25.5" customHeight="1">
      <c r="A22" s="102"/>
      <c r="B22" s="43"/>
      <c r="C22" s="15">
        <v>2</v>
      </c>
      <c r="D22" s="6"/>
      <c r="E22" s="4"/>
      <c r="F22" s="13" t="str">
        <f t="shared" si="0"/>
        <v/>
      </c>
      <c r="G22" s="14">
        <v>10</v>
      </c>
      <c r="H22" s="21" t="str">
        <f t="shared" si="1"/>
        <v/>
      </c>
      <c r="I22" s="17" t="str">
        <f t="shared" si="2"/>
        <v/>
      </c>
      <c r="J22" s="79"/>
      <c r="K22" s="82"/>
      <c r="L22" s="85"/>
    </row>
    <row r="23" spans="1:12" ht="25.5" customHeight="1">
      <c r="A23" s="45"/>
      <c r="B23" s="51"/>
      <c r="C23" s="15">
        <v>4</v>
      </c>
      <c r="D23" s="6"/>
      <c r="E23" s="4"/>
      <c r="F23" s="13" t="str">
        <f t="shared" si="0"/>
        <v/>
      </c>
      <c r="G23" s="14">
        <v>10</v>
      </c>
      <c r="H23" s="21" t="str">
        <f t="shared" si="1"/>
        <v/>
      </c>
      <c r="I23" s="17" t="str">
        <f t="shared" si="2"/>
        <v/>
      </c>
      <c r="J23" s="79"/>
      <c r="K23" s="82"/>
      <c r="L23" s="85"/>
    </row>
    <row r="24" spans="1:12" ht="25.5" customHeight="1">
      <c r="A24" s="103"/>
      <c r="B24" s="48"/>
      <c r="C24" s="15">
        <v>3</v>
      </c>
      <c r="D24" s="6"/>
      <c r="E24" s="4"/>
      <c r="F24" s="13" t="str">
        <f t="shared" si="0"/>
        <v/>
      </c>
      <c r="G24" s="14">
        <v>15</v>
      </c>
      <c r="H24" s="21" t="str">
        <f t="shared" si="1"/>
        <v/>
      </c>
      <c r="I24" s="17" t="str">
        <f t="shared" si="2"/>
        <v/>
      </c>
      <c r="J24" s="79"/>
      <c r="K24" s="82"/>
      <c r="L24" s="85"/>
    </row>
    <row r="25" spans="1:12" ht="25.5" customHeight="1">
      <c r="A25" s="101"/>
      <c r="B25" s="48"/>
      <c r="C25" s="15">
        <v>3</v>
      </c>
      <c r="D25" s="6"/>
      <c r="E25" s="4"/>
      <c r="F25" s="13" t="str">
        <f t="shared" si="0"/>
        <v/>
      </c>
      <c r="G25" s="14">
        <v>20</v>
      </c>
      <c r="H25" s="21" t="str">
        <f t="shared" si="1"/>
        <v/>
      </c>
      <c r="I25" s="17" t="str">
        <f t="shared" si="2"/>
        <v/>
      </c>
      <c r="J25" s="79"/>
      <c r="K25" s="82"/>
      <c r="L25" s="85"/>
    </row>
    <row r="26" spans="1:12" ht="25.5" customHeight="1">
      <c r="A26" s="102"/>
      <c r="B26" s="48"/>
      <c r="C26" s="15">
        <v>3</v>
      </c>
      <c r="D26" s="6"/>
      <c r="E26" s="4"/>
      <c r="F26" s="13" t="str">
        <f t="shared" si="0"/>
        <v/>
      </c>
      <c r="G26" s="14">
        <v>10</v>
      </c>
      <c r="H26" s="21" t="str">
        <f t="shared" si="1"/>
        <v/>
      </c>
      <c r="I26" s="17" t="str">
        <f t="shared" si="2"/>
        <v/>
      </c>
      <c r="J26" s="79"/>
      <c r="K26" s="82"/>
      <c r="L26" s="85"/>
    </row>
    <row r="27" spans="1:12">
      <c r="A27" s="45"/>
      <c r="B27" s="44"/>
      <c r="C27" s="15">
        <v>1</v>
      </c>
      <c r="D27" s="6"/>
      <c r="E27" s="4"/>
      <c r="F27" s="13" t="str">
        <f t="shared" si="0"/>
        <v/>
      </c>
      <c r="G27" s="14">
        <v>10</v>
      </c>
      <c r="H27" s="21" t="str">
        <f t="shared" si="1"/>
        <v/>
      </c>
      <c r="I27" s="17" t="str">
        <f t="shared" si="2"/>
        <v/>
      </c>
      <c r="J27" s="79"/>
      <c r="K27" s="82"/>
      <c r="L27" s="85"/>
    </row>
    <row r="28" spans="1:12" ht="25.5" customHeight="1">
      <c r="A28" s="103"/>
      <c r="B28" s="51"/>
      <c r="C28" s="15">
        <v>3</v>
      </c>
      <c r="D28" s="6"/>
      <c r="E28" s="4"/>
      <c r="F28" s="13" t="str">
        <f t="shared" si="0"/>
        <v/>
      </c>
      <c r="G28" s="14">
        <v>30</v>
      </c>
      <c r="H28" s="21" t="str">
        <f t="shared" si="1"/>
        <v/>
      </c>
      <c r="I28" s="17" t="str">
        <f t="shared" si="2"/>
        <v/>
      </c>
      <c r="J28" s="79"/>
      <c r="K28" s="82"/>
      <c r="L28" s="85"/>
    </row>
    <row r="29" spans="1:12">
      <c r="A29" s="101"/>
      <c r="B29" s="46"/>
      <c r="C29" s="25">
        <v>9</v>
      </c>
      <c r="D29" s="26"/>
      <c r="E29" s="27"/>
      <c r="F29" s="28" t="str">
        <f t="shared" si="0"/>
        <v/>
      </c>
      <c r="G29" s="29"/>
      <c r="H29" s="30" t="str">
        <f t="shared" si="1"/>
        <v/>
      </c>
      <c r="I29" s="31" t="str">
        <f t="shared" si="2"/>
        <v/>
      </c>
      <c r="J29" s="79"/>
      <c r="K29" s="82"/>
      <c r="L29" s="85"/>
    </row>
    <row r="30" spans="1:12" ht="25.5" customHeight="1">
      <c r="A30" s="101"/>
      <c r="B30" s="46"/>
      <c r="C30" s="25">
        <v>9</v>
      </c>
      <c r="D30" s="26"/>
      <c r="E30" s="27"/>
      <c r="F30" s="28" t="str">
        <f t="shared" si="0"/>
        <v/>
      </c>
      <c r="G30" s="29"/>
      <c r="H30" s="30" t="str">
        <f t="shared" si="1"/>
        <v/>
      </c>
      <c r="I30" s="31" t="str">
        <f t="shared" si="2"/>
        <v/>
      </c>
      <c r="J30" s="79"/>
      <c r="K30" s="82"/>
      <c r="L30" s="85"/>
    </row>
    <row r="31" spans="1:12" ht="25.5" customHeight="1">
      <c r="A31" s="102"/>
      <c r="B31" s="46"/>
      <c r="C31" s="25">
        <v>9</v>
      </c>
      <c r="D31" s="26"/>
      <c r="E31" s="27"/>
      <c r="F31" s="28" t="str">
        <f t="shared" si="0"/>
        <v/>
      </c>
      <c r="G31" s="29"/>
      <c r="H31" s="30" t="str">
        <f t="shared" si="1"/>
        <v/>
      </c>
      <c r="I31" s="31" t="str">
        <f t="shared" si="2"/>
        <v/>
      </c>
      <c r="J31" s="79"/>
      <c r="K31" s="82"/>
      <c r="L31" s="85"/>
    </row>
    <row r="32" spans="1:12" ht="25.5" customHeight="1">
      <c r="A32" s="104"/>
      <c r="B32" s="46"/>
      <c r="C32" s="25">
        <v>9</v>
      </c>
      <c r="D32" s="26"/>
      <c r="E32" s="27"/>
      <c r="F32" s="28" t="str">
        <f t="shared" si="0"/>
        <v/>
      </c>
      <c r="G32" s="29"/>
      <c r="H32" s="30" t="str">
        <f t="shared" si="1"/>
        <v/>
      </c>
      <c r="I32" s="31" t="str">
        <f t="shared" si="2"/>
        <v/>
      </c>
      <c r="J32" s="79"/>
      <c r="K32" s="82"/>
      <c r="L32" s="85"/>
    </row>
    <row r="33" spans="1:12" ht="25.5" customHeight="1" thickBot="1">
      <c r="A33" s="105"/>
      <c r="B33" s="47"/>
      <c r="C33" s="33">
        <v>9</v>
      </c>
      <c r="D33" s="34"/>
      <c r="E33" s="35"/>
      <c r="F33" s="35" t="str">
        <f t="shared" si="0"/>
        <v/>
      </c>
      <c r="G33" s="32"/>
      <c r="H33" s="30" t="str">
        <f t="shared" si="1"/>
        <v/>
      </c>
      <c r="I33" s="31" t="str">
        <f t="shared" si="2"/>
        <v/>
      </c>
      <c r="J33" s="80"/>
      <c r="K33" s="83"/>
      <c r="L33" s="86"/>
    </row>
    <row r="34" spans="1:12" ht="13.5" thickBot="1">
      <c r="H34" s="19" t="str">
        <f>IF(H16="","",SUM(H16:H33))</f>
        <v/>
      </c>
      <c r="I34" s="20" t="str">
        <f>IF(I16="","",SUM(I16:I33))</f>
        <v/>
      </c>
      <c r="J34" s="16"/>
      <c r="K34" s="16"/>
      <c r="L34" s="16"/>
    </row>
    <row r="36" spans="1:12" ht="23.1" customHeight="1">
      <c r="A36" s="99" t="s">
        <v>14</v>
      </c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</row>
    <row r="38" spans="1:12" ht="38.25">
      <c r="A38" s="16"/>
      <c r="B38" s="16"/>
      <c r="C38" s="16"/>
      <c r="D38" s="22"/>
      <c r="E38" s="22" t="s">
        <v>11</v>
      </c>
      <c r="F38" s="22" t="s">
        <v>12</v>
      </c>
    </row>
    <row r="39" spans="1:12" ht="15" customHeight="1">
      <c r="A39" s="16"/>
      <c r="B39" s="16"/>
      <c r="C39" s="4"/>
      <c r="D39" s="91">
        <v>110</v>
      </c>
      <c r="E39" s="54">
        <v>1</v>
      </c>
      <c r="F39" s="4"/>
    </row>
    <row r="40" spans="1:12" ht="15" customHeight="1">
      <c r="A40" s="16"/>
      <c r="B40" s="16"/>
      <c r="C40" s="4"/>
      <c r="D40" s="92"/>
      <c r="E40" s="54">
        <v>1</v>
      </c>
      <c r="F40" s="4"/>
    </row>
    <row r="41" spans="1:12" ht="15" customHeight="1">
      <c r="A41" s="16"/>
      <c r="B41" s="16"/>
      <c r="C41" s="4"/>
      <c r="D41" s="91">
        <v>120</v>
      </c>
      <c r="E41" s="54">
        <v>1</v>
      </c>
      <c r="F41" s="4"/>
    </row>
    <row r="42" spans="1:12" ht="15" customHeight="1">
      <c r="A42" s="16"/>
      <c r="B42" s="16"/>
      <c r="C42" s="4"/>
      <c r="D42" s="93"/>
      <c r="E42" s="54">
        <v>1</v>
      </c>
      <c r="F42" s="4"/>
    </row>
    <row r="43" spans="1:12" ht="15" customHeight="1">
      <c r="A43" s="16"/>
      <c r="B43" s="16"/>
      <c r="C43" s="4"/>
      <c r="D43" s="92"/>
      <c r="E43" s="54">
        <v>1</v>
      </c>
      <c r="F43" s="4"/>
    </row>
    <row r="44" spans="1:12" ht="15" customHeight="1">
      <c r="A44" s="16"/>
      <c r="B44" s="16"/>
      <c r="C44" s="4"/>
      <c r="D44" s="91">
        <v>130</v>
      </c>
      <c r="E44" s="54">
        <v>1</v>
      </c>
      <c r="F44" s="4"/>
    </row>
    <row r="45" spans="1:12" ht="15" customHeight="1">
      <c r="A45" s="16"/>
      <c r="B45" s="16"/>
      <c r="C45" s="4"/>
      <c r="D45" s="93"/>
      <c r="E45" s="54">
        <v>1</v>
      </c>
      <c r="F45" s="4"/>
    </row>
    <row r="46" spans="1:12" ht="15" customHeight="1">
      <c r="A46" s="16"/>
      <c r="B46" s="16"/>
      <c r="C46" s="4"/>
      <c r="D46" s="93"/>
      <c r="E46" s="54">
        <v>0.8</v>
      </c>
      <c r="F46" s="4"/>
    </row>
    <row r="47" spans="1:12" ht="15" customHeight="1">
      <c r="A47" s="16"/>
      <c r="B47" s="16"/>
      <c r="C47" s="4"/>
      <c r="D47" s="92"/>
      <c r="E47" s="54">
        <v>0.8</v>
      </c>
      <c r="F47" s="4"/>
    </row>
    <row r="48" spans="1:12" ht="15" customHeight="1">
      <c r="A48" s="16"/>
      <c r="B48" s="16"/>
      <c r="C48" s="4"/>
      <c r="D48" s="91">
        <v>140</v>
      </c>
      <c r="E48" s="54">
        <v>1</v>
      </c>
      <c r="F48" s="4"/>
    </row>
    <row r="49" spans="1:6" ht="15" customHeight="1">
      <c r="A49" s="16"/>
      <c r="B49" s="16"/>
      <c r="C49" s="4"/>
      <c r="D49" s="93"/>
      <c r="E49" s="54">
        <v>1</v>
      </c>
      <c r="F49" s="4"/>
    </row>
    <row r="50" spans="1:6" ht="15" customHeight="1">
      <c r="A50" s="16"/>
      <c r="B50" s="16"/>
      <c r="C50" s="4"/>
      <c r="D50" s="93"/>
      <c r="E50" s="54">
        <v>1</v>
      </c>
      <c r="F50" s="4"/>
    </row>
    <row r="51" spans="1:6" ht="15" customHeight="1">
      <c r="A51" s="16"/>
      <c r="B51" s="16"/>
      <c r="C51" s="4"/>
      <c r="D51" s="92"/>
      <c r="E51" s="54">
        <v>1</v>
      </c>
      <c r="F51" s="4"/>
    </row>
    <row r="52" spans="1:6">
      <c r="A52" s="16"/>
      <c r="B52" s="16"/>
      <c r="C52" s="16"/>
      <c r="D52" s="16"/>
      <c r="E52" s="55">
        <f>IF(E39="","",SUM(E39:E51))</f>
        <v>12.6</v>
      </c>
      <c r="F52" s="55" t="str">
        <f>IF(F39="","",SUM(F39:F51))</f>
        <v/>
      </c>
    </row>
  </sheetData>
  <mergeCells count="26">
    <mergeCell ref="J13:L14"/>
    <mergeCell ref="A1:L1"/>
    <mergeCell ref="A10:L10"/>
    <mergeCell ref="A36:L36"/>
    <mergeCell ref="A13:A15"/>
    <mergeCell ref="B13:B15"/>
    <mergeCell ref="C13:C15"/>
    <mergeCell ref="D13:D15"/>
    <mergeCell ref="E13:E15"/>
    <mergeCell ref="A3:A7"/>
    <mergeCell ref="C4:D4"/>
    <mergeCell ref="F13:F15"/>
    <mergeCell ref="G13:G15"/>
    <mergeCell ref="H13:I14"/>
    <mergeCell ref="A16:A20"/>
    <mergeCell ref="J16:J33"/>
    <mergeCell ref="K16:K33"/>
    <mergeCell ref="L16:L33"/>
    <mergeCell ref="A21:A22"/>
    <mergeCell ref="D44:D47"/>
    <mergeCell ref="D48:D51"/>
    <mergeCell ref="A24:A26"/>
    <mergeCell ref="A28:A31"/>
    <mergeCell ref="A32:A33"/>
    <mergeCell ref="D39:D40"/>
    <mergeCell ref="D41:D43"/>
  </mergeCells>
  <conditionalFormatting sqref="L16:L33">
    <cfRule type="colorScale" priority="41">
      <colorScale>
        <cfvo type="num" val="0"/>
        <cfvo type="num" val="0"/>
        <color rgb="FFFF5B5B"/>
        <color rgb="FF92D050"/>
      </colorScale>
    </cfRule>
  </conditionalFormatting>
  <conditionalFormatting sqref="C16:C28">
    <cfRule type="colorScale" priority="40">
      <colorScale>
        <cfvo type="num" val="1"/>
        <cfvo type="num" val="4"/>
        <cfvo type="num" val="8"/>
        <color theme="9" tint="-0.249977111117893"/>
        <color rgb="FFFFEB84"/>
        <color rgb="FFFFFFFF"/>
      </colorScale>
    </cfRule>
  </conditionalFormatting>
  <dataValidations count="1">
    <dataValidation type="list" allowBlank="1" showInputMessage="1" showErrorMessage="1" sqref="C16:C33">
      <formula1>PRIO</formula1>
    </dataValidation>
  </dataValidations>
  <pageMargins left="0.7" right="0.7" top="0.75" bottom="0.75" header="0.3" footer="0.3"/>
  <pageSetup paperSize="9" orientation="portrait" horizontalDpi="300" verticalDpi="300" r:id="rId1"/>
  <legacy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52"/>
  <sheetViews>
    <sheetView zoomScale="90" zoomScaleNormal="90" workbookViewId="0">
      <pane xSplit="12" ySplit="15" topLeftCell="M16" activePane="bottomRight" state="frozen"/>
      <selection activeCell="J16" sqref="J16:J33"/>
      <selection pane="topRight" activeCell="J16" sqref="J16:J33"/>
      <selection pane="bottomLeft" activeCell="J16" sqref="J16:J33"/>
      <selection pane="bottomRight" activeCell="J16" sqref="J16:J33"/>
    </sheetView>
  </sheetViews>
  <sheetFormatPr baseColWidth="10" defaultRowHeight="12.75"/>
  <cols>
    <col min="1" max="1" width="16.5703125" style="5" customWidth="1"/>
    <col min="2" max="2" width="30.42578125" style="5" customWidth="1"/>
    <col min="3" max="3" width="9.85546875" style="5" customWidth="1"/>
    <col min="4" max="6" width="11.42578125" style="5"/>
    <col min="7" max="7" width="17.7109375" style="5" customWidth="1"/>
    <col min="8" max="11" width="11.42578125" style="5"/>
    <col min="12" max="12" width="16.140625" style="5" customWidth="1"/>
    <col min="13" max="16384" width="11.42578125" style="5"/>
  </cols>
  <sheetData>
    <row r="1" spans="1:12" ht="23.25" customHeight="1">
      <c r="A1" s="98" t="s">
        <v>26</v>
      </c>
      <c r="B1" s="98"/>
      <c r="C1" s="98"/>
      <c r="D1" s="98"/>
      <c r="E1" s="98"/>
      <c r="F1" s="98"/>
      <c r="G1" s="98"/>
      <c r="H1" s="98"/>
      <c r="I1" s="98"/>
      <c r="J1" s="98"/>
      <c r="K1" s="98"/>
      <c r="L1" s="98"/>
    </row>
    <row r="3" spans="1:12" ht="15" customHeight="1">
      <c r="A3" s="106" t="s">
        <v>18</v>
      </c>
      <c r="B3" s="39" t="s">
        <v>19</v>
      </c>
      <c r="E3" s="23" t="s">
        <v>17</v>
      </c>
      <c r="F3" s="24"/>
    </row>
    <row r="4" spans="1:12" ht="15" customHeight="1">
      <c r="A4" s="107"/>
      <c r="B4" s="50" t="s">
        <v>21</v>
      </c>
      <c r="C4" s="94"/>
      <c r="D4" s="94"/>
    </row>
    <row r="5" spans="1:12" ht="15" customHeight="1">
      <c r="A5" s="107"/>
      <c r="B5" s="40" t="s">
        <v>22</v>
      </c>
      <c r="C5" s="37"/>
      <c r="D5" s="38"/>
    </row>
    <row r="6" spans="1:12" ht="15" customHeight="1">
      <c r="A6" s="107"/>
      <c r="B6" s="41" t="s">
        <v>23</v>
      </c>
      <c r="C6" s="37"/>
      <c r="D6" s="38"/>
    </row>
    <row r="7" spans="1:12" ht="15" customHeight="1">
      <c r="A7" s="108"/>
      <c r="B7" s="42" t="s">
        <v>20</v>
      </c>
      <c r="C7" s="23"/>
      <c r="D7" s="36"/>
    </row>
    <row r="8" spans="1:12" ht="15" customHeight="1">
      <c r="C8" s="23"/>
      <c r="D8" s="36"/>
    </row>
    <row r="10" spans="1:12" ht="23.1" customHeight="1">
      <c r="A10" s="99" t="s">
        <v>13</v>
      </c>
      <c r="B10" s="99"/>
      <c r="C10" s="99"/>
      <c r="D10" s="99"/>
      <c r="E10" s="99"/>
      <c r="F10" s="99"/>
      <c r="G10" s="99"/>
      <c r="H10" s="99"/>
      <c r="I10" s="99"/>
      <c r="J10" s="99"/>
      <c r="K10" s="99"/>
      <c r="L10" s="99"/>
    </row>
    <row r="12" spans="1:12" ht="13.5" customHeight="1" thickBot="1"/>
    <row r="13" spans="1:12" ht="30" customHeight="1">
      <c r="A13" s="59" t="s">
        <v>0</v>
      </c>
      <c r="B13" s="56" t="s">
        <v>1</v>
      </c>
      <c r="C13" s="95" t="s">
        <v>2</v>
      </c>
      <c r="D13" s="75" t="s">
        <v>4</v>
      </c>
      <c r="E13" s="72" t="s">
        <v>5</v>
      </c>
      <c r="F13" s="69" t="s">
        <v>6</v>
      </c>
      <c r="G13" s="66" t="s">
        <v>15</v>
      </c>
      <c r="H13" s="62" t="s">
        <v>8</v>
      </c>
      <c r="I13" s="63"/>
      <c r="J13" s="62" t="s">
        <v>9</v>
      </c>
      <c r="K13" s="87"/>
      <c r="L13" s="88"/>
    </row>
    <row r="14" spans="1:12">
      <c r="A14" s="60"/>
      <c r="B14" s="57"/>
      <c r="C14" s="96"/>
      <c r="D14" s="76"/>
      <c r="E14" s="73"/>
      <c r="F14" s="70"/>
      <c r="G14" s="67"/>
      <c r="H14" s="64"/>
      <c r="I14" s="65"/>
      <c r="J14" s="64"/>
      <c r="K14" s="89"/>
      <c r="L14" s="90"/>
    </row>
    <row r="15" spans="1:12" ht="39" thickBot="1">
      <c r="A15" s="61"/>
      <c r="B15" s="58"/>
      <c r="C15" s="97"/>
      <c r="D15" s="77"/>
      <c r="E15" s="74"/>
      <c r="F15" s="71"/>
      <c r="G15" s="68"/>
      <c r="H15" s="8" t="s">
        <v>16</v>
      </c>
      <c r="I15" s="10" t="s">
        <v>7</v>
      </c>
      <c r="J15" s="8" t="s">
        <v>24</v>
      </c>
      <c r="K15" s="7" t="s">
        <v>10</v>
      </c>
      <c r="L15" s="9" t="s">
        <v>25</v>
      </c>
    </row>
    <row r="16" spans="1:12" ht="25.5" customHeight="1">
      <c r="A16" s="100"/>
      <c r="B16" s="52"/>
      <c r="C16" s="12">
        <v>2</v>
      </c>
      <c r="D16" s="11"/>
      <c r="E16" s="3"/>
      <c r="F16" s="13" t="str">
        <f>IF(D16="","",D16+E16)</f>
        <v/>
      </c>
      <c r="G16" s="14">
        <v>10</v>
      </c>
      <c r="H16" s="21" t="str">
        <f>IF(D16="","",(F16*G16)/60)</f>
        <v/>
      </c>
      <c r="I16" s="17" t="str">
        <f>IF(D16="","",H16/7)</f>
        <v/>
      </c>
      <c r="J16" s="78" t="str">
        <f>IF(F39="","",K16*7)</f>
        <v/>
      </c>
      <c r="K16" s="81" t="str">
        <f>IF(F39="","",SUM(F39:F51))</f>
        <v/>
      </c>
      <c r="L16" s="84" t="str">
        <f>IF(F39="","",K16-I34)</f>
        <v/>
      </c>
    </row>
    <row r="17" spans="1:12" ht="25.5" customHeight="1">
      <c r="A17" s="101"/>
      <c r="B17" s="49"/>
      <c r="C17" s="15">
        <v>8</v>
      </c>
      <c r="D17" s="6"/>
      <c r="E17" s="4"/>
      <c r="F17" s="13" t="str">
        <f t="shared" ref="F17:F33" si="0">IF(D17="","",D17+E17)</f>
        <v/>
      </c>
      <c r="G17" s="14">
        <v>1</v>
      </c>
      <c r="H17" s="21" t="str">
        <f t="shared" ref="H17:H33" si="1">IF(D17="","",(F17*G17)/60)</f>
        <v/>
      </c>
      <c r="I17" s="17" t="str">
        <f t="shared" ref="I17:I33" si="2">IF(D17="","",H17/7)</f>
        <v/>
      </c>
      <c r="J17" s="79"/>
      <c r="K17" s="82"/>
      <c r="L17" s="85"/>
    </row>
    <row r="18" spans="1:12" ht="25.5" customHeight="1">
      <c r="A18" s="101"/>
      <c r="B18" s="53"/>
      <c r="C18" s="15">
        <v>6</v>
      </c>
      <c r="D18" s="6"/>
      <c r="E18" s="4"/>
      <c r="F18" s="13" t="str">
        <f t="shared" si="0"/>
        <v/>
      </c>
      <c r="G18" s="14">
        <v>4</v>
      </c>
      <c r="H18" s="21" t="str">
        <f t="shared" si="1"/>
        <v/>
      </c>
      <c r="I18" s="17" t="str">
        <f t="shared" si="2"/>
        <v/>
      </c>
      <c r="J18" s="79"/>
      <c r="K18" s="82"/>
      <c r="L18" s="85"/>
    </row>
    <row r="19" spans="1:12" ht="25.5" customHeight="1">
      <c r="A19" s="101"/>
      <c r="B19" s="49"/>
      <c r="C19" s="15">
        <v>7</v>
      </c>
      <c r="D19" s="6"/>
      <c r="E19" s="4"/>
      <c r="F19" s="13" t="str">
        <f t="shared" si="0"/>
        <v/>
      </c>
      <c r="G19" s="14">
        <v>5</v>
      </c>
      <c r="H19" s="21" t="str">
        <f t="shared" si="1"/>
        <v/>
      </c>
      <c r="I19" s="17" t="str">
        <f t="shared" si="2"/>
        <v/>
      </c>
      <c r="J19" s="79"/>
      <c r="K19" s="82"/>
      <c r="L19" s="85"/>
    </row>
    <row r="20" spans="1:12" ht="25.5" customHeight="1">
      <c r="A20" s="102"/>
      <c r="B20" s="49"/>
      <c r="C20" s="15">
        <v>5</v>
      </c>
      <c r="D20" s="6"/>
      <c r="E20" s="4"/>
      <c r="F20" s="13" t="str">
        <f t="shared" si="0"/>
        <v/>
      </c>
      <c r="G20" s="14">
        <v>7</v>
      </c>
      <c r="H20" s="21" t="str">
        <f t="shared" si="1"/>
        <v/>
      </c>
      <c r="I20" s="17" t="str">
        <f t="shared" si="2"/>
        <v/>
      </c>
      <c r="J20" s="79"/>
      <c r="K20" s="82"/>
      <c r="L20" s="85"/>
    </row>
    <row r="21" spans="1:12">
      <c r="A21" s="103"/>
      <c r="B21" s="43"/>
      <c r="C21" s="15">
        <v>2</v>
      </c>
      <c r="D21" s="6"/>
      <c r="E21" s="4"/>
      <c r="F21" s="13" t="str">
        <f t="shared" si="0"/>
        <v/>
      </c>
      <c r="G21" s="14">
        <v>40</v>
      </c>
      <c r="H21" s="21" t="str">
        <f t="shared" si="1"/>
        <v/>
      </c>
      <c r="I21" s="17" t="str">
        <f t="shared" si="2"/>
        <v/>
      </c>
      <c r="J21" s="79"/>
      <c r="K21" s="82"/>
      <c r="L21" s="85"/>
    </row>
    <row r="22" spans="1:12" ht="25.5" customHeight="1">
      <c r="A22" s="102"/>
      <c r="B22" s="43"/>
      <c r="C22" s="15">
        <v>2</v>
      </c>
      <c r="D22" s="6"/>
      <c r="E22" s="4"/>
      <c r="F22" s="13" t="str">
        <f t="shared" si="0"/>
        <v/>
      </c>
      <c r="G22" s="14">
        <v>10</v>
      </c>
      <c r="H22" s="21" t="str">
        <f t="shared" si="1"/>
        <v/>
      </c>
      <c r="I22" s="17" t="str">
        <f t="shared" si="2"/>
        <v/>
      </c>
      <c r="J22" s="79"/>
      <c r="K22" s="82"/>
      <c r="L22" s="85"/>
    </row>
    <row r="23" spans="1:12" ht="25.5" customHeight="1">
      <c r="A23" s="45"/>
      <c r="B23" s="51"/>
      <c r="C23" s="15">
        <v>4</v>
      </c>
      <c r="D23" s="6"/>
      <c r="E23" s="4"/>
      <c r="F23" s="13" t="str">
        <f t="shared" si="0"/>
        <v/>
      </c>
      <c r="G23" s="14">
        <v>10</v>
      </c>
      <c r="H23" s="21" t="str">
        <f t="shared" si="1"/>
        <v/>
      </c>
      <c r="I23" s="17" t="str">
        <f t="shared" si="2"/>
        <v/>
      </c>
      <c r="J23" s="79"/>
      <c r="K23" s="82"/>
      <c r="L23" s="85"/>
    </row>
    <row r="24" spans="1:12" ht="25.5" customHeight="1">
      <c r="A24" s="103"/>
      <c r="B24" s="48"/>
      <c r="C24" s="15">
        <v>3</v>
      </c>
      <c r="D24" s="6"/>
      <c r="E24" s="4"/>
      <c r="F24" s="13" t="str">
        <f t="shared" si="0"/>
        <v/>
      </c>
      <c r="G24" s="14">
        <v>15</v>
      </c>
      <c r="H24" s="21" t="str">
        <f t="shared" si="1"/>
        <v/>
      </c>
      <c r="I24" s="17" t="str">
        <f t="shared" si="2"/>
        <v/>
      </c>
      <c r="J24" s="79"/>
      <c r="K24" s="82"/>
      <c r="L24" s="85"/>
    </row>
    <row r="25" spans="1:12" ht="25.5" customHeight="1">
      <c r="A25" s="101"/>
      <c r="B25" s="48"/>
      <c r="C25" s="15">
        <v>3</v>
      </c>
      <c r="D25" s="6"/>
      <c r="E25" s="4"/>
      <c r="F25" s="13" t="str">
        <f t="shared" si="0"/>
        <v/>
      </c>
      <c r="G25" s="14">
        <v>20</v>
      </c>
      <c r="H25" s="21" t="str">
        <f t="shared" si="1"/>
        <v/>
      </c>
      <c r="I25" s="17" t="str">
        <f t="shared" si="2"/>
        <v/>
      </c>
      <c r="J25" s="79"/>
      <c r="K25" s="82"/>
      <c r="L25" s="85"/>
    </row>
    <row r="26" spans="1:12" ht="25.5" customHeight="1">
      <c r="A26" s="102"/>
      <c r="B26" s="48"/>
      <c r="C26" s="15">
        <v>3</v>
      </c>
      <c r="D26" s="6"/>
      <c r="E26" s="4"/>
      <c r="F26" s="13" t="str">
        <f t="shared" si="0"/>
        <v/>
      </c>
      <c r="G26" s="14">
        <v>10</v>
      </c>
      <c r="H26" s="21" t="str">
        <f t="shared" si="1"/>
        <v/>
      </c>
      <c r="I26" s="17" t="str">
        <f t="shared" si="2"/>
        <v/>
      </c>
      <c r="J26" s="79"/>
      <c r="K26" s="82"/>
      <c r="L26" s="85"/>
    </row>
    <row r="27" spans="1:12">
      <c r="A27" s="45"/>
      <c r="B27" s="44"/>
      <c r="C27" s="15">
        <v>1</v>
      </c>
      <c r="D27" s="6"/>
      <c r="E27" s="4"/>
      <c r="F27" s="13" t="str">
        <f t="shared" si="0"/>
        <v/>
      </c>
      <c r="G27" s="14">
        <v>10</v>
      </c>
      <c r="H27" s="21" t="str">
        <f t="shared" si="1"/>
        <v/>
      </c>
      <c r="I27" s="17" t="str">
        <f t="shared" si="2"/>
        <v/>
      </c>
      <c r="J27" s="79"/>
      <c r="K27" s="82"/>
      <c r="L27" s="85"/>
    </row>
    <row r="28" spans="1:12" ht="25.5" customHeight="1">
      <c r="A28" s="103"/>
      <c r="B28" s="51"/>
      <c r="C28" s="15">
        <v>3</v>
      </c>
      <c r="D28" s="6"/>
      <c r="E28" s="4"/>
      <c r="F28" s="13" t="str">
        <f t="shared" si="0"/>
        <v/>
      </c>
      <c r="G28" s="14">
        <v>30</v>
      </c>
      <c r="H28" s="21" t="str">
        <f t="shared" si="1"/>
        <v/>
      </c>
      <c r="I28" s="17" t="str">
        <f t="shared" si="2"/>
        <v/>
      </c>
      <c r="J28" s="79"/>
      <c r="K28" s="82"/>
      <c r="L28" s="85"/>
    </row>
    <row r="29" spans="1:12">
      <c r="A29" s="101"/>
      <c r="B29" s="46"/>
      <c r="C29" s="25">
        <v>9</v>
      </c>
      <c r="D29" s="26"/>
      <c r="E29" s="27"/>
      <c r="F29" s="28" t="str">
        <f t="shared" si="0"/>
        <v/>
      </c>
      <c r="G29" s="29"/>
      <c r="H29" s="30" t="str">
        <f t="shared" si="1"/>
        <v/>
      </c>
      <c r="I29" s="31" t="str">
        <f t="shared" si="2"/>
        <v/>
      </c>
      <c r="J29" s="79"/>
      <c r="K29" s="82"/>
      <c r="L29" s="85"/>
    </row>
    <row r="30" spans="1:12" ht="25.5" customHeight="1">
      <c r="A30" s="101"/>
      <c r="B30" s="46"/>
      <c r="C30" s="25">
        <v>9</v>
      </c>
      <c r="D30" s="26"/>
      <c r="E30" s="27"/>
      <c r="F30" s="28" t="str">
        <f t="shared" si="0"/>
        <v/>
      </c>
      <c r="G30" s="29"/>
      <c r="H30" s="30" t="str">
        <f t="shared" si="1"/>
        <v/>
      </c>
      <c r="I30" s="31" t="str">
        <f t="shared" si="2"/>
        <v/>
      </c>
      <c r="J30" s="79"/>
      <c r="K30" s="82"/>
      <c r="L30" s="85"/>
    </row>
    <row r="31" spans="1:12" ht="25.5" customHeight="1">
      <c r="A31" s="102"/>
      <c r="B31" s="46"/>
      <c r="C31" s="25">
        <v>9</v>
      </c>
      <c r="D31" s="26"/>
      <c r="E31" s="27"/>
      <c r="F31" s="28" t="str">
        <f t="shared" si="0"/>
        <v/>
      </c>
      <c r="G31" s="29"/>
      <c r="H31" s="30" t="str">
        <f t="shared" si="1"/>
        <v/>
      </c>
      <c r="I31" s="31" t="str">
        <f t="shared" si="2"/>
        <v/>
      </c>
      <c r="J31" s="79"/>
      <c r="K31" s="82"/>
      <c r="L31" s="85"/>
    </row>
    <row r="32" spans="1:12" ht="25.5" customHeight="1">
      <c r="A32" s="104"/>
      <c r="B32" s="46"/>
      <c r="C32" s="25">
        <v>9</v>
      </c>
      <c r="D32" s="26"/>
      <c r="E32" s="27"/>
      <c r="F32" s="28" t="str">
        <f t="shared" si="0"/>
        <v/>
      </c>
      <c r="G32" s="29"/>
      <c r="H32" s="30" t="str">
        <f t="shared" si="1"/>
        <v/>
      </c>
      <c r="I32" s="31" t="str">
        <f t="shared" si="2"/>
        <v/>
      </c>
      <c r="J32" s="79"/>
      <c r="K32" s="82"/>
      <c r="L32" s="85"/>
    </row>
    <row r="33" spans="1:12" ht="25.5" customHeight="1" thickBot="1">
      <c r="A33" s="105"/>
      <c r="B33" s="47"/>
      <c r="C33" s="33">
        <v>9</v>
      </c>
      <c r="D33" s="34"/>
      <c r="E33" s="35"/>
      <c r="F33" s="35" t="str">
        <f t="shared" si="0"/>
        <v/>
      </c>
      <c r="G33" s="32"/>
      <c r="H33" s="30" t="str">
        <f t="shared" si="1"/>
        <v/>
      </c>
      <c r="I33" s="31" t="str">
        <f t="shared" si="2"/>
        <v/>
      </c>
      <c r="J33" s="80"/>
      <c r="K33" s="83"/>
      <c r="L33" s="86"/>
    </row>
    <row r="34" spans="1:12" ht="13.5" thickBot="1">
      <c r="H34" s="19" t="str">
        <f>IF(H16="","",SUM(H16:H33))</f>
        <v/>
      </c>
      <c r="I34" s="20" t="str">
        <f>IF(I16="","",SUM(I16:I33))</f>
        <v/>
      </c>
      <c r="J34" s="16"/>
      <c r="K34" s="16"/>
      <c r="L34" s="16"/>
    </row>
    <row r="36" spans="1:12" ht="23.1" customHeight="1">
      <c r="A36" s="99" t="s">
        <v>14</v>
      </c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</row>
    <row r="38" spans="1:12" ht="38.25">
      <c r="A38" s="16"/>
      <c r="B38" s="16"/>
      <c r="C38" s="16"/>
      <c r="D38" s="22"/>
      <c r="E38" s="22" t="s">
        <v>11</v>
      </c>
      <c r="F38" s="22" t="s">
        <v>12</v>
      </c>
    </row>
    <row r="39" spans="1:12" ht="15" customHeight="1">
      <c r="A39" s="16"/>
      <c r="B39" s="16"/>
      <c r="C39" s="4"/>
      <c r="D39" s="91">
        <v>110</v>
      </c>
      <c r="E39" s="54">
        <v>1</v>
      </c>
      <c r="F39" s="4"/>
    </row>
    <row r="40" spans="1:12" ht="15" customHeight="1">
      <c r="A40" s="16"/>
      <c r="B40" s="16"/>
      <c r="C40" s="4"/>
      <c r="D40" s="92"/>
      <c r="E40" s="54">
        <v>1</v>
      </c>
      <c r="F40" s="4"/>
    </row>
    <row r="41" spans="1:12" ht="15" customHeight="1">
      <c r="A41" s="16"/>
      <c r="B41" s="16"/>
      <c r="C41" s="4"/>
      <c r="D41" s="91">
        <v>120</v>
      </c>
      <c r="E41" s="54">
        <v>1</v>
      </c>
      <c r="F41" s="4"/>
    </row>
    <row r="42" spans="1:12" ht="15" customHeight="1">
      <c r="A42" s="16"/>
      <c r="B42" s="16"/>
      <c r="C42" s="4"/>
      <c r="D42" s="93"/>
      <c r="E42" s="54">
        <v>1</v>
      </c>
      <c r="F42" s="4"/>
    </row>
    <row r="43" spans="1:12" ht="15" customHeight="1">
      <c r="A43" s="16"/>
      <c r="B43" s="16"/>
      <c r="C43" s="4"/>
      <c r="D43" s="92"/>
      <c r="E43" s="54">
        <v>1</v>
      </c>
      <c r="F43" s="4"/>
    </row>
    <row r="44" spans="1:12" ht="15" customHeight="1">
      <c r="A44" s="16"/>
      <c r="B44" s="16"/>
      <c r="C44" s="4"/>
      <c r="D44" s="91">
        <v>130</v>
      </c>
      <c r="E44" s="54">
        <v>1</v>
      </c>
      <c r="F44" s="4"/>
    </row>
    <row r="45" spans="1:12" ht="15" customHeight="1">
      <c r="A45" s="16"/>
      <c r="B45" s="16"/>
      <c r="C45" s="4"/>
      <c r="D45" s="93"/>
      <c r="E45" s="54">
        <v>1</v>
      </c>
      <c r="F45" s="4"/>
    </row>
    <row r="46" spans="1:12" ht="15" customHeight="1">
      <c r="A46" s="16"/>
      <c r="B46" s="16"/>
      <c r="C46" s="4"/>
      <c r="D46" s="93"/>
      <c r="E46" s="54">
        <v>0.8</v>
      </c>
      <c r="F46" s="4"/>
    </row>
    <row r="47" spans="1:12" ht="15" customHeight="1">
      <c r="A47" s="16"/>
      <c r="B47" s="16"/>
      <c r="C47" s="4"/>
      <c r="D47" s="92"/>
      <c r="E47" s="54">
        <v>0.8</v>
      </c>
      <c r="F47" s="4"/>
    </row>
    <row r="48" spans="1:12" ht="15" customHeight="1">
      <c r="A48" s="16"/>
      <c r="B48" s="16"/>
      <c r="C48" s="4"/>
      <c r="D48" s="91">
        <v>140</v>
      </c>
      <c r="E48" s="54">
        <v>1</v>
      </c>
      <c r="F48" s="4"/>
    </row>
    <row r="49" spans="1:6" ht="15" customHeight="1">
      <c r="A49" s="16"/>
      <c r="B49" s="16"/>
      <c r="C49" s="4"/>
      <c r="D49" s="93"/>
      <c r="E49" s="54">
        <v>1</v>
      </c>
      <c r="F49" s="4"/>
    </row>
    <row r="50" spans="1:6" ht="15" customHeight="1">
      <c r="A50" s="16"/>
      <c r="B50" s="16"/>
      <c r="C50" s="4"/>
      <c r="D50" s="93"/>
      <c r="E50" s="54">
        <v>1</v>
      </c>
      <c r="F50" s="4"/>
    </row>
    <row r="51" spans="1:6" ht="15" customHeight="1">
      <c r="A51" s="16"/>
      <c r="B51" s="16"/>
      <c r="C51" s="4"/>
      <c r="D51" s="92"/>
      <c r="E51" s="54">
        <v>1</v>
      </c>
      <c r="F51" s="4"/>
    </row>
    <row r="52" spans="1:6">
      <c r="A52" s="16"/>
      <c r="B52" s="16"/>
      <c r="C52" s="16"/>
      <c r="D52" s="16"/>
      <c r="E52" s="55">
        <f>IF(E39="","",SUM(E39:E51))</f>
        <v>12.6</v>
      </c>
      <c r="F52" s="55" t="str">
        <f>IF(F39="","",SUM(F39:F51))</f>
        <v/>
      </c>
    </row>
  </sheetData>
  <mergeCells count="26">
    <mergeCell ref="J13:L14"/>
    <mergeCell ref="A1:L1"/>
    <mergeCell ref="A10:L10"/>
    <mergeCell ref="A36:L36"/>
    <mergeCell ref="A13:A15"/>
    <mergeCell ref="B13:B15"/>
    <mergeCell ref="C13:C15"/>
    <mergeCell ref="D13:D15"/>
    <mergeCell ref="E13:E15"/>
    <mergeCell ref="A3:A7"/>
    <mergeCell ref="C4:D4"/>
    <mergeCell ref="F13:F15"/>
    <mergeCell ref="G13:G15"/>
    <mergeCell ref="H13:I14"/>
    <mergeCell ref="A16:A20"/>
    <mergeCell ref="J16:J33"/>
    <mergeCell ref="K16:K33"/>
    <mergeCell ref="L16:L33"/>
    <mergeCell ref="A21:A22"/>
    <mergeCell ref="D44:D47"/>
    <mergeCell ref="D48:D51"/>
    <mergeCell ref="A24:A26"/>
    <mergeCell ref="A28:A31"/>
    <mergeCell ref="A32:A33"/>
    <mergeCell ref="D39:D40"/>
    <mergeCell ref="D41:D43"/>
  </mergeCells>
  <conditionalFormatting sqref="L16:L33">
    <cfRule type="colorScale" priority="41">
      <colorScale>
        <cfvo type="num" val="0"/>
        <cfvo type="num" val="0"/>
        <color rgb="FFFF5B5B"/>
        <color rgb="FF92D050"/>
      </colorScale>
    </cfRule>
  </conditionalFormatting>
  <conditionalFormatting sqref="C16:C28">
    <cfRule type="colorScale" priority="40">
      <colorScale>
        <cfvo type="num" val="1"/>
        <cfvo type="num" val="4"/>
        <cfvo type="num" val="8"/>
        <color theme="9" tint="-0.249977111117893"/>
        <color rgb="FFFFEB84"/>
        <color rgb="FFFFFFFF"/>
      </colorScale>
    </cfRule>
  </conditionalFormatting>
  <dataValidations count="1">
    <dataValidation type="list" allowBlank="1" showInputMessage="1" showErrorMessage="1" sqref="C16:C33">
      <formula1>PRIO</formula1>
    </dataValidation>
  </dataValidations>
  <pageMargins left="0.7" right="0.7" top="0.75" bottom="0.75" header="0.3" footer="0.3"/>
  <pageSetup paperSize="9" orientation="portrait" horizontalDpi="300" verticalDpi="300" r:id="rId1"/>
  <legacyDrawing r:id="rId2"/>
</worksheet>
</file>

<file path=xl/worksheets/sheet2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52"/>
  <sheetViews>
    <sheetView zoomScale="90" zoomScaleNormal="90" workbookViewId="0">
      <pane xSplit="12" ySplit="15" topLeftCell="M16" activePane="bottomRight" state="frozen"/>
      <selection activeCell="J16" sqref="J16:J33"/>
      <selection pane="topRight" activeCell="J16" sqref="J16:J33"/>
      <selection pane="bottomLeft" activeCell="J16" sqref="J16:J33"/>
      <selection pane="bottomRight" activeCell="J16" sqref="J16:J33"/>
    </sheetView>
  </sheetViews>
  <sheetFormatPr baseColWidth="10" defaultRowHeight="12.75"/>
  <cols>
    <col min="1" max="1" width="16.5703125" style="5" customWidth="1"/>
    <col min="2" max="2" width="30.42578125" style="5" customWidth="1"/>
    <col min="3" max="3" width="9.85546875" style="5" customWidth="1"/>
    <col min="4" max="6" width="11.42578125" style="5"/>
    <col min="7" max="7" width="17.7109375" style="5" customWidth="1"/>
    <col min="8" max="11" width="11.42578125" style="5"/>
    <col min="12" max="12" width="16.140625" style="5" customWidth="1"/>
    <col min="13" max="16384" width="11.42578125" style="5"/>
  </cols>
  <sheetData>
    <row r="1" spans="1:12" ht="23.25" customHeight="1">
      <c r="A1" s="98" t="s">
        <v>26</v>
      </c>
      <c r="B1" s="98"/>
      <c r="C1" s="98"/>
      <c r="D1" s="98"/>
      <c r="E1" s="98"/>
      <c r="F1" s="98"/>
      <c r="G1" s="98"/>
      <c r="H1" s="98"/>
      <c r="I1" s="98"/>
      <c r="J1" s="98"/>
      <c r="K1" s="98"/>
      <c r="L1" s="98"/>
    </row>
    <row r="3" spans="1:12" ht="15" customHeight="1">
      <c r="A3" s="106" t="s">
        <v>18</v>
      </c>
      <c r="B3" s="39" t="s">
        <v>19</v>
      </c>
      <c r="E3" s="23" t="s">
        <v>17</v>
      </c>
      <c r="F3" s="24"/>
    </row>
    <row r="4" spans="1:12" ht="15" customHeight="1">
      <c r="A4" s="107"/>
      <c r="B4" s="50" t="s">
        <v>21</v>
      </c>
      <c r="C4" s="94"/>
      <c r="D4" s="94"/>
    </row>
    <row r="5" spans="1:12" ht="15" customHeight="1">
      <c r="A5" s="107"/>
      <c r="B5" s="40" t="s">
        <v>22</v>
      </c>
      <c r="C5" s="37"/>
      <c r="D5" s="38"/>
    </row>
    <row r="6" spans="1:12" ht="15" customHeight="1">
      <c r="A6" s="107"/>
      <c r="B6" s="41" t="s">
        <v>23</v>
      </c>
      <c r="C6" s="37"/>
      <c r="D6" s="38"/>
    </row>
    <row r="7" spans="1:12" ht="15" customHeight="1">
      <c r="A7" s="108"/>
      <c r="B7" s="42" t="s">
        <v>20</v>
      </c>
      <c r="C7" s="23"/>
      <c r="D7" s="36"/>
    </row>
    <row r="8" spans="1:12" ht="15" customHeight="1">
      <c r="C8" s="23"/>
      <c r="D8" s="36"/>
    </row>
    <row r="10" spans="1:12" ht="23.1" customHeight="1">
      <c r="A10" s="99" t="s">
        <v>13</v>
      </c>
      <c r="B10" s="99"/>
      <c r="C10" s="99"/>
      <c r="D10" s="99"/>
      <c r="E10" s="99"/>
      <c r="F10" s="99"/>
      <c r="G10" s="99"/>
      <c r="H10" s="99"/>
      <c r="I10" s="99"/>
      <c r="J10" s="99"/>
      <c r="K10" s="99"/>
      <c r="L10" s="99"/>
    </row>
    <row r="12" spans="1:12" ht="13.5" customHeight="1" thickBot="1"/>
    <row r="13" spans="1:12" ht="30" customHeight="1">
      <c r="A13" s="59" t="s">
        <v>0</v>
      </c>
      <c r="B13" s="56" t="s">
        <v>1</v>
      </c>
      <c r="C13" s="95" t="s">
        <v>2</v>
      </c>
      <c r="D13" s="75" t="s">
        <v>4</v>
      </c>
      <c r="E13" s="72" t="s">
        <v>5</v>
      </c>
      <c r="F13" s="69" t="s">
        <v>6</v>
      </c>
      <c r="G13" s="66" t="s">
        <v>15</v>
      </c>
      <c r="H13" s="62" t="s">
        <v>8</v>
      </c>
      <c r="I13" s="63"/>
      <c r="J13" s="62" t="s">
        <v>9</v>
      </c>
      <c r="K13" s="87"/>
      <c r="L13" s="88"/>
    </row>
    <row r="14" spans="1:12">
      <c r="A14" s="60"/>
      <c r="B14" s="57"/>
      <c r="C14" s="96"/>
      <c r="D14" s="76"/>
      <c r="E14" s="73"/>
      <c r="F14" s="70"/>
      <c r="G14" s="67"/>
      <c r="H14" s="64"/>
      <c r="I14" s="65"/>
      <c r="J14" s="64"/>
      <c r="K14" s="89"/>
      <c r="L14" s="90"/>
    </row>
    <row r="15" spans="1:12" ht="39" thickBot="1">
      <c r="A15" s="61"/>
      <c r="B15" s="58"/>
      <c r="C15" s="97"/>
      <c r="D15" s="77"/>
      <c r="E15" s="74"/>
      <c r="F15" s="71"/>
      <c r="G15" s="68"/>
      <c r="H15" s="8" t="s">
        <v>16</v>
      </c>
      <c r="I15" s="10" t="s">
        <v>7</v>
      </c>
      <c r="J15" s="8" t="s">
        <v>24</v>
      </c>
      <c r="K15" s="7" t="s">
        <v>10</v>
      </c>
      <c r="L15" s="9" t="s">
        <v>25</v>
      </c>
    </row>
    <row r="16" spans="1:12" ht="25.5" customHeight="1">
      <c r="A16" s="100"/>
      <c r="B16" s="52"/>
      <c r="C16" s="12">
        <v>2</v>
      </c>
      <c r="D16" s="11"/>
      <c r="E16" s="3"/>
      <c r="F16" s="13" t="str">
        <f>IF(D16="","",D16+E16)</f>
        <v/>
      </c>
      <c r="G16" s="14">
        <v>10</v>
      </c>
      <c r="H16" s="21" t="str">
        <f>IF(D16="","",(F16*G16)/60)</f>
        <v/>
      </c>
      <c r="I16" s="17" t="str">
        <f>IF(D16="","",H16/7)</f>
        <v/>
      </c>
      <c r="J16" s="78" t="str">
        <f>IF(F39="","",K16*7)</f>
        <v/>
      </c>
      <c r="K16" s="81" t="str">
        <f>IF(F39="","",SUM(F39:F51))</f>
        <v/>
      </c>
      <c r="L16" s="84" t="str">
        <f>IF(F39="","",K16-I34)</f>
        <v/>
      </c>
    </row>
    <row r="17" spans="1:12" ht="25.5" customHeight="1">
      <c r="A17" s="101"/>
      <c r="B17" s="49"/>
      <c r="C17" s="15">
        <v>8</v>
      </c>
      <c r="D17" s="6"/>
      <c r="E17" s="4"/>
      <c r="F17" s="13" t="str">
        <f t="shared" ref="F17:F33" si="0">IF(D17="","",D17+E17)</f>
        <v/>
      </c>
      <c r="G17" s="14">
        <v>1</v>
      </c>
      <c r="H17" s="21" t="str">
        <f t="shared" ref="H17:H33" si="1">IF(D17="","",(F17*G17)/60)</f>
        <v/>
      </c>
      <c r="I17" s="17" t="str">
        <f t="shared" ref="I17:I33" si="2">IF(D17="","",H17/7)</f>
        <v/>
      </c>
      <c r="J17" s="79"/>
      <c r="K17" s="82"/>
      <c r="L17" s="85"/>
    </row>
    <row r="18" spans="1:12" ht="25.5" customHeight="1">
      <c r="A18" s="101"/>
      <c r="B18" s="53"/>
      <c r="C18" s="15">
        <v>6</v>
      </c>
      <c r="D18" s="6"/>
      <c r="E18" s="4"/>
      <c r="F18" s="13" t="str">
        <f t="shared" si="0"/>
        <v/>
      </c>
      <c r="G18" s="14">
        <v>4</v>
      </c>
      <c r="H18" s="21" t="str">
        <f t="shared" si="1"/>
        <v/>
      </c>
      <c r="I18" s="17" t="str">
        <f t="shared" si="2"/>
        <v/>
      </c>
      <c r="J18" s="79"/>
      <c r="K18" s="82"/>
      <c r="L18" s="85"/>
    </row>
    <row r="19" spans="1:12" ht="25.5" customHeight="1">
      <c r="A19" s="101"/>
      <c r="B19" s="49"/>
      <c r="C19" s="15">
        <v>7</v>
      </c>
      <c r="D19" s="6"/>
      <c r="E19" s="4"/>
      <c r="F19" s="13" t="str">
        <f t="shared" si="0"/>
        <v/>
      </c>
      <c r="G19" s="14">
        <v>5</v>
      </c>
      <c r="H19" s="21" t="str">
        <f t="shared" si="1"/>
        <v/>
      </c>
      <c r="I19" s="17" t="str">
        <f t="shared" si="2"/>
        <v/>
      </c>
      <c r="J19" s="79"/>
      <c r="K19" s="82"/>
      <c r="L19" s="85"/>
    </row>
    <row r="20" spans="1:12" ht="25.5" customHeight="1">
      <c r="A20" s="102"/>
      <c r="B20" s="49"/>
      <c r="C20" s="15">
        <v>5</v>
      </c>
      <c r="D20" s="6"/>
      <c r="E20" s="4"/>
      <c r="F20" s="13" t="str">
        <f t="shared" si="0"/>
        <v/>
      </c>
      <c r="G20" s="14">
        <v>7</v>
      </c>
      <c r="H20" s="21" t="str">
        <f t="shared" si="1"/>
        <v/>
      </c>
      <c r="I20" s="17" t="str">
        <f t="shared" si="2"/>
        <v/>
      </c>
      <c r="J20" s="79"/>
      <c r="K20" s="82"/>
      <c r="L20" s="85"/>
    </row>
    <row r="21" spans="1:12">
      <c r="A21" s="103"/>
      <c r="B21" s="43"/>
      <c r="C21" s="15">
        <v>2</v>
      </c>
      <c r="D21" s="6"/>
      <c r="E21" s="4"/>
      <c r="F21" s="13" t="str">
        <f t="shared" si="0"/>
        <v/>
      </c>
      <c r="G21" s="14">
        <v>40</v>
      </c>
      <c r="H21" s="21" t="str">
        <f t="shared" si="1"/>
        <v/>
      </c>
      <c r="I21" s="17" t="str">
        <f t="shared" si="2"/>
        <v/>
      </c>
      <c r="J21" s="79"/>
      <c r="K21" s="82"/>
      <c r="L21" s="85"/>
    </row>
    <row r="22" spans="1:12" ht="25.5" customHeight="1">
      <c r="A22" s="102"/>
      <c r="B22" s="43"/>
      <c r="C22" s="15">
        <v>2</v>
      </c>
      <c r="D22" s="6"/>
      <c r="E22" s="4"/>
      <c r="F22" s="13" t="str">
        <f t="shared" si="0"/>
        <v/>
      </c>
      <c r="G22" s="14">
        <v>10</v>
      </c>
      <c r="H22" s="21" t="str">
        <f t="shared" si="1"/>
        <v/>
      </c>
      <c r="I22" s="17" t="str">
        <f t="shared" si="2"/>
        <v/>
      </c>
      <c r="J22" s="79"/>
      <c r="K22" s="82"/>
      <c r="L22" s="85"/>
    </row>
    <row r="23" spans="1:12" ht="25.5" customHeight="1">
      <c r="A23" s="45"/>
      <c r="B23" s="51"/>
      <c r="C23" s="15">
        <v>4</v>
      </c>
      <c r="D23" s="6"/>
      <c r="E23" s="4"/>
      <c r="F23" s="13" t="str">
        <f t="shared" si="0"/>
        <v/>
      </c>
      <c r="G23" s="14">
        <v>10</v>
      </c>
      <c r="H23" s="21" t="str">
        <f t="shared" si="1"/>
        <v/>
      </c>
      <c r="I23" s="17" t="str">
        <f t="shared" si="2"/>
        <v/>
      </c>
      <c r="J23" s="79"/>
      <c r="K23" s="82"/>
      <c r="L23" s="85"/>
    </row>
    <row r="24" spans="1:12" ht="25.5" customHeight="1">
      <c r="A24" s="103"/>
      <c r="B24" s="48"/>
      <c r="C24" s="15">
        <v>3</v>
      </c>
      <c r="D24" s="6"/>
      <c r="E24" s="4"/>
      <c r="F24" s="13" t="str">
        <f t="shared" si="0"/>
        <v/>
      </c>
      <c r="G24" s="14">
        <v>15</v>
      </c>
      <c r="H24" s="21" t="str">
        <f t="shared" si="1"/>
        <v/>
      </c>
      <c r="I24" s="17" t="str">
        <f t="shared" si="2"/>
        <v/>
      </c>
      <c r="J24" s="79"/>
      <c r="K24" s="82"/>
      <c r="L24" s="85"/>
    </row>
    <row r="25" spans="1:12" ht="25.5" customHeight="1">
      <c r="A25" s="101"/>
      <c r="B25" s="48"/>
      <c r="C25" s="15">
        <v>3</v>
      </c>
      <c r="D25" s="6"/>
      <c r="E25" s="4"/>
      <c r="F25" s="13" t="str">
        <f t="shared" si="0"/>
        <v/>
      </c>
      <c r="G25" s="14">
        <v>20</v>
      </c>
      <c r="H25" s="21" t="str">
        <f t="shared" si="1"/>
        <v/>
      </c>
      <c r="I25" s="17" t="str">
        <f t="shared" si="2"/>
        <v/>
      </c>
      <c r="J25" s="79"/>
      <c r="K25" s="82"/>
      <c r="L25" s="85"/>
    </row>
    <row r="26" spans="1:12" ht="25.5" customHeight="1">
      <c r="A26" s="102"/>
      <c r="B26" s="48"/>
      <c r="C26" s="15">
        <v>3</v>
      </c>
      <c r="D26" s="6"/>
      <c r="E26" s="4"/>
      <c r="F26" s="13" t="str">
        <f t="shared" si="0"/>
        <v/>
      </c>
      <c r="G26" s="14">
        <v>10</v>
      </c>
      <c r="H26" s="21" t="str">
        <f t="shared" si="1"/>
        <v/>
      </c>
      <c r="I26" s="17" t="str">
        <f t="shared" si="2"/>
        <v/>
      </c>
      <c r="J26" s="79"/>
      <c r="K26" s="82"/>
      <c r="L26" s="85"/>
    </row>
    <row r="27" spans="1:12">
      <c r="A27" s="45"/>
      <c r="B27" s="44"/>
      <c r="C27" s="15">
        <v>1</v>
      </c>
      <c r="D27" s="6"/>
      <c r="E27" s="4"/>
      <c r="F27" s="13" t="str">
        <f t="shared" si="0"/>
        <v/>
      </c>
      <c r="G27" s="14">
        <v>10</v>
      </c>
      <c r="H27" s="21" t="str">
        <f t="shared" si="1"/>
        <v/>
      </c>
      <c r="I27" s="17" t="str">
        <f t="shared" si="2"/>
        <v/>
      </c>
      <c r="J27" s="79"/>
      <c r="K27" s="82"/>
      <c r="L27" s="85"/>
    </row>
    <row r="28" spans="1:12" ht="25.5" customHeight="1">
      <c r="A28" s="103"/>
      <c r="B28" s="51"/>
      <c r="C28" s="15">
        <v>3</v>
      </c>
      <c r="D28" s="6"/>
      <c r="E28" s="4"/>
      <c r="F28" s="13" t="str">
        <f t="shared" si="0"/>
        <v/>
      </c>
      <c r="G28" s="14">
        <v>30</v>
      </c>
      <c r="H28" s="21" t="str">
        <f t="shared" si="1"/>
        <v/>
      </c>
      <c r="I28" s="17" t="str">
        <f t="shared" si="2"/>
        <v/>
      </c>
      <c r="J28" s="79"/>
      <c r="K28" s="82"/>
      <c r="L28" s="85"/>
    </row>
    <row r="29" spans="1:12">
      <c r="A29" s="101"/>
      <c r="B29" s="46"/>
      <c r="C29" s="25">
        <v>9</v>
      </c>
      <c r="D29" s="26"/>
      <c r="E29" s="27"/>
      <c r="F29" s="28" t="str">
        <f t="shared" si="0"/>
        <v/>
      </c>
      <c r="G29" s="29"/>
      <c r="H29" s="30" t="str">
        <f t="shared" si="1"/>
        <v/>
      </c>
      <c r="I29" s="31" t="str">
        <f t="shared" si="2"/>
        <v/>
      </c>
      <c r="J29" s="79"/>
      <c r="K29" s="82"/>
      <c r="L29" s="85"/>
    </row>
    <row r="30" spans="1:12" ht="25.5" customHeight="1">
      <c r="A30" s="101"/>
      <c r="B30" s="46"/>
      <c r="C30" s="25">
        <v>9</v>
      </c>
      <c r="D30" s="26"/>
      <c r="E30" s="27"/>
      <c r="F30" s="28" t="str">
        <f t="shared" si="0"/>
        <v/>
      </c>
      <c r="G30" s="29"/>
      <c r="H30" s="30" t="str">
        <f t="shared" si="1"/>
        <v/>
      </c>
      <c r="I30" s="31" t="str">
        <f t="shared" si="2"/>
        <v/>
      </c>
      <c r="J30" s="79"/>
      <c r="K30" s="82"/>
      <c r="L30" s="85"/>
    </row>
    <row r="31" spans="1:12" ht="25.5" customHeight="1">
      <c r="A31" s="102"/>
      <c r="B31" s="46"/>
      <c r="C31" s="25">
        <v>9</v>
      </c>
      <c r="D31" s="26"/>
      <c r="E31" s="27"/>
      <c r="F31" s="28" t="str">
        <f t="shared" si="0"/>
        <v/>
      </c>
      <c r="G31" s="29"/>
      <c r="H31" s="30" t="str">
        <f t="shared" si="1"/>
        <v/>
      </c>
      <c r="I31" s="31" t="str">
        <f t="shared" si="2"/>
        <v/>
      </c>
      <c r="J31" s="79"/>
      <c r="K31" s="82"/>
      <c r="L31" s="85"/>
    </row>
    <row r="32" spans="1:12" ht="25.5" customHeight="1">
      <c r="A32" s="104"/>
      <c r="B32" s="46"/>
      <c r="C32" s="25">
        <v>9</v>
      </c>
      <c r="D32" s="26"/>
      <c r="E32" s="27"/>
      <c r="F32" s="28" t="str">
        <f t="shared" si="0"/>
        <v/>
      </c>
      <c r="G32" s="29"/>
      <c r="H32" s="30" t="str">
        <f t="shared" si="1"/>
        <v/>
      </c>
      <c r="I32" s="31" t="str">
        <f t="shared" si="2"/>
        <v/>
      </c>
      <c r="J32" s="79"/>
      <c r="K32" s="82"/>
      <c r="L32" s="85"/>
    </row>
    <row r="33" spans="1:12" ht="25.5" customHeight="1" thickBot="1">
      <c r="A33" s="105"/>
      <c r="B33" s="47"/>
      <c r="C33" s="33">
        <v>9</v>
      </c>
      <c r="D33" s="34"/>
      <c r="E33" s="35"/>
      <c r="F33" s="35" t="str">
        <f t="shared" si="0"/>
        <v/>
      </c>
      <c r="G33" s="32"/>
      <c r="H33" s="30" t="str">
        <f t="shared" si="1"/>
        <v/>
      </c>
      <c r="I33" s="31" t="str">
        <f t="shared" si="2"/>
        <v/>
      </c>
      <c r="J33" s="80"/>
      <c r="K33" s="83"/>
      <c r="L33" s="86"/>
    </row>
    <row r="34" spans="1:12" ht="13.5" thickBot="1">
      <c r="H34" s="19" t="str">
        <f>IF(H16="","",SUM(H16:H33))</f>
        <v/>
      </c>
      <c r="I34" s="20" t="str">
        <f>IF(I16="","",SUM(I16:I33))</f>
        <v/>
      </c>
      <c r="J34" s="16"/>
      <c r="K34" s="16"/>
      <c r="L34" s="16"/>
    </row>
    <row r="36" spans="1:12" ht="23.1" customHeight="1">
      <c r="A36" s="99" t="s">
        <v>14</v>
      </c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</row>
    <row r="38" spans="1:12" ht="38.25">
      <c r="A38" s="16"/>
      <c r="B38" s="16"/>
      <c r="C38" s="16"/>
      <c r="D38" s="22"/>
      <c r="E38" s="22" t="s">
        <v>11</v>
      </c>
      <c r="F38" s="22" t="s">
        <v>12</v>
      </c>
    </row>
    <row r="39" spans="1:12" ht="15" customHeight="1">
      <c r="A39" s="16"/>
      <c r="B39" s="16"/>
      <c r="C39" s="4"/>
      <c r="D39" s="91">
        <v>110</v>
      </c>
      <c r="E39" s="54">
        <v>1</v>
      </c>
      <c r="F39" s="4"/>
    </row>
    <row r="40" spans="1:12" ht="15" customHeight="1">
      <c r="A40" s="16"/>
      <c r="B40" s="16"/>
      <c r="C40" s="4"/>
      <c r="D40" s="92"/>
      <c r="E40" s="54">
        <v>1</v>
      </c>
      <c r="F40" s="4"/>
    </row>
    <row r="41" spans="1:12" ht="15" customHeight="1">
      <c r="A41" s="16"/>
      <c r="B41" s="16"/>
      <c r="C41" s="4"/>
      <c r="D41" s="91">
        <v>120</v>
      </c>
      <c r="E41" s="54">
        <v>1</v>
      </c>
      <c r="F41" s="4"/>
    </row>
    <row r="42" spans="1:12" ht="15" customHeight="1">
      <c r="A42" s="16"/>
      <c r="B42" s="16"/>
      <c r="C42" s="4"/>
      <c r="D42" s="93"/>
      <c r="E42" s="54">
        <v>1</v>
      </c>
      <c r="F42" s="4"/>
    </row>
    <row r="43" spans="1:12" ht="15" customHeight="1">
      <c r="A43" s="16"/>
      <c r="B43" s="16"/>
      <c r="C43" s="4"/>
      <c r="D43" s="92"/>
      <c r="E43" s="54">
        <v>1</v>
      </c>
      <c r="F43" s="4"/>
    </row>
    <row r="44" spans="1:12" ht="15" customHeight="1">
      <c r="A44" s="16"/>
      <c r="B44" s="16"/>
      <c r="C44" s="4"/>
      <c r="D44" s="91">
        <v>130</v>
      </c>
      <c r="E44" s="54">
        <v>1</v>
      </c>
      <c r="F44" s="4"/>
    </row>
    <row r="45" spans="1:12" ht="15" customHeight="1">
      <c r="A45" s="16"/>
      <c r="B45" s="16"/>
      <c r="C45" s="4"/>
      <c r="D45" s="93"/>
      <c r="E45" s="54">
        <v>1</v>
      </c>
      <c r="F45" s="4"/>
    </row>
    <row r="46" spans="1:12" ht="15" customHeight="1">
      <c r="A46" s="16"/>
      <c r="B46" s="16"/>
      <c r="C46" s="4"/>
      <c r="D46" s="93"/>
      <c r="E46" s="54">
        <v>0.8</v>
      </c>
      <c r="F46" s="4"/>
    </row>
    <row r="47" spans="1:12" ht="15" customHeight="1">
      <c r="A47" s="16"/>
      <c r="B47" s="16"/>
      <c r="C47" s="4"/>
      <c r="D47" s="92"/>
      <c r="E47" s="54">
        <v>0.8</v>
      </c>
      <c r="F47" s="4"/>
    </row>
    <row r="48" spans="1:12" ht="15" customHeight="1">
      <c r="A48" s="16"/>
      <c r="B48" s="16"/>
      <c r="C48" s="4"/>
      <c r="D48" s="91">
        <v>140</v>
      </c>
      <c r="E48" s="54">
        <v>1</v>
      </c>
      <c r="F48" s="4"/>
    </row>
    <row r="49" spans="1:6" ht="15" customHeight="1">
      <c r="A49" s="16"/>
      <c r="B49" s="16"/>
      <c r="C49" s="4"/>
      <c r="D49" s="93"/>
      <c r="E49" s="54">
        <v>1</v>
      </c>
      <c r="F49" s="4"/>
    </row>
    <row r="50" spans="1:6" ht="15" customHeight="1">
      <c r="A50" s="16"/>
      <c r="B50" s="16"/>
      <c r="C50" s="4"/>
      <c r="D50" s="93"/>
      <c r="E50" s="54">
        <v>1</v>
      </c>
      <c r="F50" s="4"/>
    </row>
    <row r="51" spans="1:6" ht="15" customHeight="1">
      <c r="A51" s="16"/>
      <c r="B51" s="16"/>
      <c r="C51" s="4"/>
      <c r="D51" s="92"/>
      <c r="E51" s="54">
        <v>1</v>
      </c>
      <c r="F51" s="4"/>
    </row>
    <row r="52" spans="1:6">
      <c r="A52" s="16"/>
      <c r="B52" s="16"/>
      <c r="C52" s="16"/>
      <c r="D52" s="16"/>
      <c r="E52" s="55">
        <f>IF(E39="","",SUM(E39:E51))</f>
        <v>12.6</v>
      </c>
      <c r="F52" s="55" t="str">
        <f>IF(F39="","",SUM(F39:F51))</f>
        <v/>
      </c>
    </row>
  </sheetData>
  <mergeCells count="26">
    <mergeCell ref="J13:L14"/>
    <mergeCell ref="A1:L1"/>
    <mergeCell ref="A10:L10"/>
    <mergeCell ref="A36:L36"/>
    <mergeCell ref="A13:A15"/>
    <mergeCell ref="B13:B15"/>
    <mergeCell ref="C13:C15"/>
    <mergeCell ref="D13:D15"/>
    <mergeCell ref="E13:E15"/>
    <mergeCell ref="A3:A7"/>
    <mergeCell ref="C4:D4"/>
    <mergeCell ref="F13:F15"/>
    <mergeCell ref="G13:G15"/>
    <mergeCell ref="H13:I14"/>
    <mergeCell ref="A16:A20"/>
    <mergeCell ref="J16:J33"/>
    <mergeCell ref="K16:K33"/>
    <mergeCell ref="L16:L33"/>
    <mergeCell ref="A21:A22"/>
    <mergeCell ref="D44:D47"/>
    <mergeCell ref="D48:D51"/>
    <mergeCell ref="A24:A26"/>
    <mergeCell ref="A28:A31"/>
    <mergeCell ref="A32:A33"/>
    <mergeCell ref="D39:D40"/>
    <mergeCell ref="D41:D43"/>
  </mergeCells>
  <conditionalFormatting sqref="L16:L33">
    <cfRule type="colorScale" priority="41">
      <colorScale>
        <cfvo type="num" val="0"/>
        <cfvo type="num" val="0"/>
        <color rgb="FFFF5B5B"/>
        <color rgb="FF92D050"/>
      </colorScale>
    </cfRule>
  </conditionalFormatting>
  <conditionalFormatting sqref="C16:C28">
    <cfRule type="colorScale" priority="40">
      <colorScale>
        <cfvo type="num" val="1"/>
        <cfvo type="num" val="4"/>
        <cfvo type="num" val="8"/>
        <color theme="9" tint="-0.249977111117893"/>
        <color rgb="FFFFEB84"/>
        <color rgb="FFFFFFFF"/>
      </colorScale>
    </cfRule>
  </conditionalFormatting>
  <dataValidations count="1">
    <dataValidation type="list" allowBlank="1" showInputMessage="1" showErrorMessage="1" sqref="C16:C33">
      <formula1>PRIO</formula1>
    </dataValidation>
  </dataValidations>
  <pageMargins left="0.7" right="0.7" top="0.75" bottom="0.75" header="0.3" footer="0.3"/>
  <pageSetup paperSize="9" orientation="portrait" horizontalDpi="300" verticalDpi="300" r:id="rId1"/>
  <legacyDrawing r:id="rId2"/>
</worksheet>
</file>

<file path=xl/worksheets/sheet2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52"/>
  <sheetViews>
    <sheetView zoomScale="90" zoomScaleNormal="90" workbookViewId="0">
      <pane xSplit="12" ySplit="15" topLeftCell="M16" activePane="bottomRight" state="frozen"/>
      <selection activeCell="J16" sqref="J16:J33"/>
      <selection pane="topRight" activeCell="J16" sqref="J16:J33"/>
      <selection pane="bottomLeft" activeCell="J16" sqref="J16:J33"/>
      <selection pane="bottomRight" activeCell="J16" sqref="J16:J33"/>
    </sheetView>
  </sheetViews>
  <sheetFormatPr baseColWidth="10" defaultRowHeight="12.75"/>
  <cols>
    <col min="1" max="1" width="16.5703125" style="5" customWidth="1"/>
    <col min="2" max="2" width="30.42578125" style="5" customWidth="1"/>
    <col min="3" max="3" width="9.85546875" style="5" customWidth="1"/>
    <col min="4" max="6" width="11.42578125" style="5"/>
    <col min="7" max="7" width="17.7109375" style="5" customWidth="1"/>
    <col min="8" max="11" width="11.42578125" style="5"/>
    <col min="12" max="12" width="16.140625" style="5" customWidth="1"/>
    <col min="13" max="16384" width="11.42578125" style="5"/>
  </cols>
  <sheetData>
    <row r="1" spans="1:12" ht="23.25" customHeight="1">
      <c r="A1" s="98" t="s">
        <v>26</v>
      </c>
      <c r="B1" s="98"/>
      <c r="C1" s="98"/>
      <c r="D1" s="98"/>
      <c r="E1" s="98"/>
      <c r="F1" s="98"/>
      <c r="G1" s="98"/>
      <c r="H1" s="98"/>
      <c r="I1" s="98"/>
      <c r="J1" s="98"/>
      <c r="K1" s="98"/>
      <c r="L1" s="98"/>
    </row>
    <row r="3" spans="1:12" ht="15" customHeight="1">
      <c r="A3" s="106" t="s">
        <v>18</v>
      </c>
      <c r="B3" s="39" t="s">
        <v>19</v>
      </c>
      <c r="E3" s="23" t="s">
        <v>17</v>
      </c>
      <c r="F3" s="24"/>
    </row>
    <row r="4" spans="1:12" ht="15" customHeight="1">
      <c r="A4" s="107"/>
      <c r="B4" s="50" t="s">
        <v>21</v>
      </c>
      <c r="C4" s="94"/>
      <c r="D4" s="94"/>
    </row>
    <row r="5" spans="1:12" ht="15" customHeight="1">
      <c r="A5" s="107"/>
      <c r="B5" s="40" t="s">
        <v>22</v>
      </c>
      <c r="C5" s="37"/>
      <c r="D5" s="38"/>
    </row>
    <row r="6" spans="1:12" ht="15" customHeight="1">
      <c r="A6" s="107"/>
      <c r="B6" s="41" t="s">
        <v>23</v>
      </c>
      <c r="C6" s="37"/>
      <c r="D6" s="38"/>
    </row>
    <row r="7" spans="1:12" ht="15" customHeight="1">
      <c r="A7" s="108"/>
      <c r="B7" s="42" t="s">
        <v>20</v>
      </c>
      <c r="C7" s="23"/>
      <c r="D7" s="36"/>
    </row>
    <row r="8" spans="1:12" ht="15" customHeight="1">
      <c r="C8" s="23"/>
      <c r="D8" s="36"/>
    </row>
    <row r="10" spans="1:12" ht="23.1" customHeight="1">
      <c r="A10" s="99" t="s">
        <v>13</v>
      </c>
      <c r="B10" s="99"/>
      <c r="C10" s="99"/>
      <c r="D10" s="99"/>
      <c r="E10" s="99"/>
      <c r="F10" s="99"/>
      <c r="G10" s="99"/>
      <c r="H10" s="99"/>
      <c r="I10" s="99"/>
      <c r="J10" s="99"/>
      <c r="K10" s="99"/>
      <c r="L10" s="99"/>
    </row>
    <row r="12" spans="1:12" ht="13.5" customHeight="1" thickBot="1"/>
    <row r="13" spans="1:12" ht="30" customHeight="1">
      <c r="A13" s="59" t="s">
        <v>0</v>
      </c>
      <c r="B13" s="56" t="s">
        <v>1</v>
      </c>
      <c r="C13" s="95" t="s">
        <v>2</v>
      </c>
      <c r="D13" s="75" t="s">
        <v>4</v>
      </c>
      <c r="E13" s="72" t="s">
        <v>5</v>
      </c>
      <c r="F13" s="69" t="s">
        <v>6</v>
      </c>
      <c r="G13" s="66" t="s">
        <v>15</v>
      </c>
      <c r="H13" s="62" t="s">
        <v>8</v>
      </c>
      <c r="I13" s="63"/>
      <c r="J13" s="62" t="s">
        <v>9</v>
      </c>
      <c r="K13" s="87"/>
      <c r="L13" s="88"/>
    </row>
    <row r="14" spans="1:12">
      <c r="A14" s="60"/>
      <c r="B14" s="57"/>
      <c r="C14" s="96"/>
      <c r="D14" s="76"/>
      <c r="E14" s="73"/>
      <c r="F14" s="70"/>
      <c r="G14" s="67"/>
      <c r="H14" s="64"/>
      <c r="I14" s="65"/>
      <c r="J14" s="64"/>
      <c r="K14" s="89"/>
      <c r="L14" s="90"/>
    </row>
    <row r="15" spans="1:12" ht="39" thickBot="1">
      <c r="A15" s="61"/>
      <c r="B15" s="58"/>
      <c r="C15" s="97"/>
      <c r="D15" s="77"/>
      <c r="E15" s="74"/>
      <c r="F15" s="71"/>
      <c r="G15" s="68"/>
      <c r="H15" s="8" t="s">
        <v>16</v>
      </c>
      <c r="I15" s="10" t="s">
        <v>7</v>
      </c>
      <c r="J15" s="8" t="s">
        <v>24</v>
      </c>
      <c r="K15" s="7" t="s">
        <v>10</v>
      </c>
      <c r="L15" s="9" t="s">
        <v>25</v>
      </c>
    </row>
    <row r="16" spans="1:12" ht="25.5" customHeight="1">
      <c r="A16" s="100"/>
      <c r="B16" s="52"/>
      <c r="C16" s="12">
        <v>2</v>
      </c>
      <c r="D16" s="11"/>
      <c r="E16" s="3"/>
      <c r="F16" s="13" t="str">
        <f>IF(D16="","",D16+E16)</f>
        <v/>
      </c>
      <c r="G16" s="14">
        <v>10</v>
      </c>
      <c r="H16" s="21" t="str">
        <f>IF(D16="","",(F16*G16)/60)</f>
        <v/>
      </c>
      <c r="I16" s="17" t="str">
        <f>IF(D16="","",H16/7)</f>
        <v/>
      </c>
      <c r="J16" s="78" t="str">
        <f>IF(F39="","",K16*7)</f>
        <v/>
      </c>
      <c r="K16" s="81" t="str">
        <f>IF(F39="","",SUM(F39:F51))</f>
        <v/>
      </c>
      <c r="L16" s="84" t="str">
        <f>IF(F39="","",K16-I34)</f>
        <v/>
      </c>
    </row>
    <row r="17" spans="1:12" ht="25.5" customHeight="1">
      <c r="A17" s="101"/>
      <c r="B17" s="49"/>
      <c r="C17" s="15">
        <v>8</v>
      </c>
      <c r="D17" s="6"/>
      <c r="E17" s="4"/>
      <c r="F17" s="13" t="str">
        <f t="shared" ref="F17:F33" si="0">IF(D17="","",D17+E17)</f>
        <v/>
      </c>
      <c r="G17" s="14">
        <v>1</v>
      </c>
      <c r="H17" s="21" t="str">
        <f t="shared" ref="H17:H33" si="1">IF(D17="","",(F17*G17)/60)</f>
        <v/>
      </c>
      <c r="I17" s="17" t="str">
        <f t="shared" ref="I17:I33" si="2">IF(D17="","",H17/7)</f>
        <v/>
      </c>
      <c r="J17" s="79"/>
      <c r="K17" s="82"/>
      <c r="L17" s="85"/>
    </row>
    <row r="18" spans="1:12" ht="25.5" customHeight="1">
      <c r="A18" s="101"/>
      <c r="B18" s="53"/>
      <c r="C18" s="15">
        <v>6</v>
      </c>
      <c r="D18" s="6"/>
      <c r="E18" s="4"/>
      <c r="F18" s="13" t="str">
        <f t="shared" si="0"/>
        <v/>
      </c>
      <c r="G18" s="14">
        <v>4</v>
      </c>
      <c r="H18" s="21" t="str">
        <f t="shared" si="1"/>
        <v/>
      </c>
      <c r="I18" s="17" t="str">
        <f t="shared" si="2"/>
        <v/>
      </c>
      <c r="J18" s="79"/>
      <c r="K18" s="82"/>
      <c r="L18" s="85"/>
    </row>
    <row r="19" spans="1:12" ht="25.5" customHeight="1">
      <c r="A19" s="101"/>
      <c r="B19" s="49"/>
      <c r="C19" s="15">
        <v>7</v>
      </c>
      <c r="D19" s="6"/>
      <c r="E19" s="4"/>
      <c r="F19" s="13" t="str">
        <f t="shared" si="0"/>
        <v/>
      </c>
      <c r="G19" s="14">
        <v>5</v>
      </c>
      <c r="H19" s="21" t="str">
        <f t="shared" si="1"/>
        <v/>
      </c>
      <c r="I19" s="17" t="str">
        <f t="shared" si="2"/>
        <v/>
      </c>
      <c r="J19" s="79"/>
      <c r="K19" s="82"/>
      <c r="L19" s="85"/>
    </row>
    <row r="20" spans="1:12" ht="25.5" customHeight="1">
      <c r="A20" s="102"/>
      <c r="B20" s="49"/>
      <c r="C20" s="15">
        <v>5</v>
      </c>
      <c r="D20" s="6"/>
      <c r="E20" s="4"/>
      <c r="F20" s="13" t="str">
        <f t="shared" si="0"/>
        <v/>
      </c>
      <c r="G20" s="14">
        <v>7</v>
      </c>
      <c r="H20" s="21" t="str">
        <f t="shared" si="1"/>
        <v/>
      </c>
      <c r="I20" s="17" t="str">
        <f t="shared" si="2"/>
        <v/>
      </c>
      <c r="J20" s="79"/>
      <c r="K20" s="82"/>
      <c r="L20" s="85"/>
    </row>
    <row r="21" spans="1:12">
      <c r="A21" s="103"/>
      <c r="B21" s="43"/>
      <c r="C21" s="15">
        <v>2</v>
      </c>
      <c r="D21" s="6"/>
      <c r="E21" s="4"/>
      <c r="F21" s="13" t="str">
        <f t="shared" si="0"/>
        <v/>
      </c>
      <c r="G21" s="14">
        <v>40</v>
      </c>
      <c r="H21" s="21" t="str">
        <f t="shared" si="1"/>
        <v/>
      </c>
      <c r="I21" s="17" t="str">
        <f t="shared" si="2"/>
        <v/>
      </c>
      <c r="J21" s="79"/>
      <c r="K21" s="82"/>
      <c r="L21" s="85"/>
    </row>
    <row r="22" spans="1:12" ht="25.5" customHeight="1">
      <c r="A22" s="102"/>
      <c r="B22" s="43"/>
      <c r="C22" s="15">
        <v>2</v>
      </c>
      <c r="D22" s="6"/>
      <c r="E22" s="4"/>
      <c r="F22" s="13" t="str">
        <f t="shared" si="0"/>
        <v/>
      </c>
      <c r="G22" s="14">
        <v>10</v>
      </c>
      <c r="H22" s="21" t="str">
        <f t="shared" si="1"/>
        <v/>
      </c>
      <c r="I22" s="17" t="str">
        <f t="shared" si="2"/>
        <v/>
      </c>
      <c r="J22" s="79"/>
      <c r="K22" s="82"/>
      <c r="L22" s="85"/>
    </row>
    <row r="23" spans="1:12" ht="25.5" customHeight="1">
      <c r="A23" s="45"/>
      <c r="B23" s="51"/>
      <c r="C23" s="15">
        <v>4</v>
      </c>
      <c r="D23" s="6"/>
      <c r="E23" s="4"/>
      <c r="F23" s="13" t="str">
        <f t="shared" si="0"/>
        <v/>
      </c>
      <c r="G23" s="14">
        <v>10</v>
      </c>
      <c r="H23" s="21" t="str">
        <f t="shared" si="1"/>
        <v/>
      </c>
      <c r="I23" s="17" t="str">
        <f t="shared" si="2"/>
        <v/>
      </c>
      <c r="J23" s="79"/>
      <c r="K23" s="82"/>
      <c r="L23" s="85"/>
    </row>
    <row r="24" spans="1:12" ht="25.5" customHeight="1">
      <c r="A24" s="103"/>
      <c r="B24" s="48"/>
      <c r="C24" s="15">
        <v>3</v>
      </c>
      <c r="D24" s="6"/>
      <c r="E24" s="4"/>
      <c r="F24" s="13" t="str">
        <f t="shared" si="0"/>
        <v/>
      </c>
      <c r="G24" s="14">
        <v>15</v>
      </c>
      <c r="H24" s="21" t="str">
        <f t="shared" si="1"/>
        <v/>
      </c>
      <c r="I24" s="17" t="str">
        <f t="shared" si="2"/>
        <v/>
      </c>
      <c r="J24" s="79"/>
      <c r="K24" s="82"/>
      <c r="L24" s="85"/>
    </row>
    <row r="25" spans="1:12" ht="25.5" customHeight="1">
      <c r="A25" s="101"/>
      <c r="B25" s="48"/>
      <c r="C25" s="15">
        <v>3</v>
      </c>
      <c r="D25" s="6"/>
      <c r="E25" s="4"/>
      <c r="F25" s="13" t="str">
        <f t="shared" si="0"/>
        <v/>
      </c>
      <c r="G25" s="14">
        <v>20</v>
      </c>
      <c r="H25" s="21" t="str">
        <f t="shared" si="1"/>
        <v/>
      </c>
      <c r="I25" s="17" t="str">
        <f t="shared" si="2"/>
        <v/>
      </c>
      <c r="J25" s="79"/>
      <c r="K25" s="82"/>
      <c r="L25" s="85"/>
    </row>
    <row r="26" spans="1:12" ht="25.5" customHeight="1">
      <c r="A26" s="102"/>
      <c r="B26" s="48"/>
      <c r="C26" s="15">
        <v>3</v>
      </c>
      <c r="D26" s="6"/>
      <c r="E26" s="4"/>
      <c r="F26" s="13" t="str">
        <f t="shared" si="0"/>
        <v/>
      </c>
      <c r="G26" s="14">
        <v>10</v>
      </c>
      <c r="H26" s="21" t="str">
        <f t="shared" si="1"/>
        <v/>
      </c>
      <c r="I26" s="17" t="str">
        <f t="shared" si="2"/>
        <v/>
      </c>
      <c r="J26" s="79"/>
      <c r="K26" s="82"/>
      <c r="L26" s="85"/>
    </row>
    <row r="27" spans="1:12">
      <c r="A27" s="45"/>
      <c r="B27" s="44"/>
      <c r="C27" s="15">
        <v>1</v>
      </c>
      <c r="D27" s="6"/>
      <c r="E27" s="4"/>
      <c r="F27" s="13" t="str">
        <f t="shared" si="0"/>
        <v/>
      </c>
      <c r="G27" s="14">
        <v>10</v>
      </c>
      <c r="H27" s="21" t="str">
        <f t="shared" si="1"/>
        <v/>
      </c>
      <c r="I27" s="17" t="str">
        <f t="shared" si="2"/>
        <v/>
      </c>
      <c r="J27" s="79"/>
      <c r="K27" s="82"/>
      <c r="L27" s="85"/>
    </row>
    <row r="28" spans="1:12" ht="25.5" customHeight="1">
      <c r="A28" s="103"/>
      <c r="B28" s="51"/>
      <c r="C28" s="15">
        <v>3</v>
      </c>
      <c r="D28" s="6"/>
      <c r="E28" s="4"/>
      <c r="F28" s="13" t="str">
        <f t="shared" si="0"/>
        <v/>
      </c>
      <c r="G28" s="14">
        <v>30</v>
      </c>
      <c r="H28" s="21" t="str">
        <f t="shared" si="1"/>
        <v/>
      </c>
      <c r="I28" s="17" t="str">
        <f t="shared" si="2"/>
        <v/>
      </c>
      <c r="J28" s="79"/>
      <c r="K28" s="82"/>
      <c r="L28" s="85"/>
    </row>
    <row r="29" spans="1:12">
      <c r="A29" s="101"/>
      <c r="B29" s="46"/>
      <c r="C29" s="25">
        <v>9</v>
      </c>
      <c r="D29" s="26"/>
      <c r="E29" s="27"/>
      <c r="F29" s="28" t="str">
        <f t="shared" si="0"/>
        <v/>
      </c>
      <c r="G29" s="29"/>
      <c r="H29" s="30" t="str">
        <f t="shared" si="1"/>
        <v/>
      </c>
      <c r="I29" s="31" t="str">
        <f t="shared" si="2"/>
        <v/>
      </c>
      <c r="J29" s="79"/>
      <c r="K29" s="82"/>
      <c r="L29" s="85"/>
    </row>
    <row r="30" spans="1:12" ht="25.5" customHeight="1">
      <c r="A30" s="101"/>
      <c r="B30" s="46"/>
      <c r="C30" s="25">
        <v>9</v>
      </c>
      <c r="D30" s="26"/>
      <c r="E30" s="27"/>
      <c r="F30" s="28" t="str">
        <f t="shared" si="0"/>
        <v/>
      </c>
      <c r="G30" s="29"/>
      <c r="H30" s="30" t="str">
        <f t="shared" si="1"/>
        <v/>
      </c>
      <c r="I30" s="31" t="str">
        <f t="shared" si="2"/>
        <v/>
      </c>
      <c r="J30" s="79"/>
      <c r="K30" s="82"/>
      <c r="L30" s="85"/>
    </row>
    <row r="31" spans="1:12" ht="25.5" customHeight="1">
      <c r="A31" s="102"/>
      <c r="B31" s="46"/>
      <c r="C31" s="25">
        <v>9</v>
      </c>
      <c r="D31" s="26"/>
      <c r="E31" s="27"/>
      <c r="F31" s="28" t="str">
        <f t="shared" si="0"/>
        <v/>
      </c>
      <c r="G31" s="29"/>
      <c r="H31" s="30" t="str">
        <f t="shared" si="1"/>
        <v/>
      </c>
      <c r="I31" s="31" t="str">
        <f t="shared" si="2"/>
        <v/>
      </c>
      <c r="J31" s="79"/>
      <c r="K31" s="82"/>
      <c r="L31" s="85"/>
    </row>
    <row r="32" spans="1:12" ht="25.5" customHeight="1">
      <c r="A32" s="104"/>
      <c r="B32" s="46"/>
      <c r="C32" s="25">
        <v>9</v>
      </c>
      <c r="D32" s="26"/>
      <c r="E32" s="27"/>
      <c r="F32" s="28" t="str">
        <f t="shared" si="0"/>
        <v/>
      </c>
      <c r="G32" s="29"/>
      <c r="H32" s="30" t="str">
        <f t="shared" si="1"/>
        <v/>
      </c>
      <c r="I32" s="31" t="str">
        <f t="shared" si="2"/>
        <v/>
      </c>
      <c r="J32" s="79"/>
      <c r="K32" s="82"/>
      <c r="L32" s="85"/>
    </row>
    <row r="33" spans="1:12" ht="25.5" customHeight="1" thickBot="1">
      <c r="A33" s="105"/>
      <c r="B33" s="47"/>
      <c r="C33" s="33">
        <v>9</v>
      </c>
      <c r="D33" s="34"/>
      <c r="E33" s="35"/>
      <c r="F33" s="35" t="str">
        <f t="shared" si="0"/>
        <v/>
      </c>
      <c r="G33" s="32"/>
      <c r="H33" s="30" t="str">
        <f t="shared" si="1"/>
        <v/>
      </c>
      <c r="I33" s="31" t="str">
        <f t="shared" si="2"/>
        <v/>
      </c>
      <c r="J33" s="80"/>
      <c r="K33" s="83"/>
      <c r="L33" s="86"/>
    </row>
    <row r="34" spans="1:12" ht="13.5" thickBot="1">
      <c r="H34" s="19" t="str">
        <f>IF(H16="","",SUM(H16:H33))</f>
        <v/>
      </c>
      <c r="I34" s="20" t="str">
        <f>IF(I16="","",SUM(I16:I33))</f>
        <v/>
      </c>
      <c r="J34" s="16"/>
      <c r="K34" s="16"/>
      <c r="L34" s="16"/>
    </row>
    <row r="36" spans="1:12" ht="23.1" customHeight="1">
      <c r="A36" s="99" t="s">
        <v>14</v>
      </c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</row>
    <row r="38" spans="1:12" ht="38.25">
      <c r="A38" s="16"/>
      <c r="B38" s="16"/>
      <c r="C38" s="16"/>
      <c r="D38" s="22"/>
      <c r="E38" s="22" t="s">
        <v>11</v>
      </c>
      <c r="F38" s="22" t="s">
        <v>12</v>
      </c>
    </row>
    <row r="39" spans="1:12" ht="15" customHeight="1">
      <c r="A39" s="16"/>
      <c r="B39" s="16"/>
      <c r="C39" s="4"/>
      <c r="D39" s="91">
        <v>110</v>
      </c>
      <c r="E39" s="54">
        <v>1</v>
      </c>
      <c r="F39" s="4"/>
    </row>
    <row r="40" spans="1:12" ht="15" customHeight="1">
      <c r="A40" s="16"/>
      <c r="B40" s="16"/>
      <c r="C40" s="4"/>
      <c r="D40" s="92"/>
      <c r="E40" s="54">
        <v>1</v>
      </c>
      <c r="F40" s="4"/>
    </row>
    <row r="41" spans="1:12" ht="15" customHeight="1">
      <c r="A41" s="16"/>
      <c r="B41" s="16"/>
      <c r="C41" s="4"/>
      <c r="D41" s="91">
        <v>120</v>
      </c>
      <c r="E41" s="54">
        <v>1</v>
      </c>
      <c r="F41" s="4"/>
    </row>
    <row r="42" spans="1:12" ht="15" customHeight="1">
      <c r="A42" s="16"/>
      <c r="B42" s="16"/>
      <c r="C42" s="4"/>
      <c r="D42" s="93"/>
      <c r="E42" s="54">
        <v>1</v>
      </c>
      <c r="F42" s="4"/>
    </row>
    <row r="43" spans="1:12" ht="15" customHeight="1">
      <c r="A43" s="16"/>
      <c r="B43" s="16"/>
      <c r="C43" s="4"/>
      <c r="D43" s="92"/>
      <c r="E43" s="54">
        <v>1</v>
      </c>
      <c r="F43" s="4"/>
    </row>
    <row r="44" spans="1:12" ht="15" customHeight="1">
      <c r="A44" s="16"/>
      <c r="B44" s="16"/>
      <c r="C44" s="4"/>
      <c r="D44" s="91">
        <v>130</v>
      </c>
      <c r="E44" s="54">
        <v>1</v>
      </c>
      <c r="F44" s="4"/>
    </row>
    <row r="45" spans="1:12" ht="15" customHeight="1">
      <c r="A45" s="16"/>
      <c r="B45" s="16"/>
      <c r="C45" s="4"/>
      <c r="D45" s="93"/>
      <c r="E45" s="54">
        <v>1</v>
      </c>
      <c r="F45" s="4"/>
    </row>
    <row r="46" spans="1:12" ht="15" customHeight="1">
      <c r="A46" s="16"/>
      <c r="B46" s="16"/>
      <c r="C46" s="4"/>
      <c r="D46" s="93"/>
      <c r="E46" s="54">
        <v>0.8</v>
      </c>
      <c r="F46" s="4"/>
    </row>
    <row r="47" spans="1:12" ht="15" customHeight="1">
      <c r="A47" s="16"/>
      <c r="B47" s="16"/>
      <c r="C47" s="4"/>
      <c r="D47" s="92"/>
      <c r="E47" s="54">
        <v>0.8</v>
      </c>
      <c r="F47" s="4"/>
    </row>
    <row r="48" spans="1:12" ht="15" customHeight="1">
      <c r="A48" s="16"/>
      <c r="B48" s="16"/>
      <c r="C48" s="4"/>
      <c r="D48" s="91">
        <v>140</v>
      </c>
      <c r="E48" s="54">
        <v>1</v>
      </c>
      <c r="F48" s="4"/>
    </row>
    <row r="49" spans="1:6" ht="15" customHeight="1">
      <c r="A49" s="16"/>
      <c r="B49" s="16"/>
      <c r="C49" s="4"/>
      <c r="D49" s="93"/>
      <c r="E49" s="54">
        <v>1</v>
      </c>
      <c r="F49" s="4"/>
    </row>
    <row r="50" spans="1:6" ht="15" customHeight="1">
      <c r="A50" s="16"/>
      <c r="B50" s="16"/>
      <c r="C50" s="4"/>
      <c r="D50" s="93"/>
      <c r="E50" s="54">
        <v>1</v>
      </c>
      <c r="F50" s="4"/>
    </row>
    <row r="51" spans="1:6" ht="15" customHeight="1">
      <c r="A51" s="16"/>
      <c r="B51" s="16"/>
      <c r="C51" s="4"/>
      <c r="D51" s="92"/>
      <c r="E51" s="54">
        <v>1</v>
      </c>
      <c r="F51" s="4"/>
    </row>
    <row r="52" spans="1:6">
      <c r="A52" s="16"/>
      <c r="B52" s="16"/>
      <c r="C52" s="16"/>
      <c r="D52" s="16"/>
      <c r="E52" s="55">
        <f>IF(E39="","",SUM(E39:E51))</f>
        <v>12.6</v>
      </c>
      <c r="F52" s="55" t="str">
        <f>IF(F39="","",SUM(F39:F51))</f>
        <v/>
      </c>
    </row>
  </sheetData>
  <mergeCells count="26">
    <mergeCell ref="J13:L14"/>
    <mergeCell ref="A1:L1"/>
    <mergeCell ref="A10:L10"/>
    <mergeCell ref="A36:L36"/>
    <mergeCell ref="A13:A15"/>
    <mergeCell ref="B13:B15"/>
    <mergeCell ref="C13:C15"/>
    <mergeCell ref="D13:D15"/>
    <mergeCell ref="E13:E15"/>
    <mergeCell ref="A3:A7"/>
    <mergeCell ref="C4:D4"/>
    <mergeCell ref="F13:F15"/>
    <mergeCell ref="G13:G15"/>
    <mergeCell ref="H13:I14"/>
    <mergeCell ref="A16:A20"/>
    <mergeCell ref="J16:J33"/>
    <mergeCell ref="K16:K33"/>
    <mergeCell ref="L16:L33"/>
    <mergeCell ref="A21:A22"/>
    <mergeCell ref="D44:D47"/>
    <mergeCell ref="D48:D51"/>
    <mergeCell ref="A24:A26"/>
    <mergeCell ref="A28:A31"/>
    <mergeCell ref="A32:A33"/>
    <mergeCell ref="D39:D40"/>
    <mergeCell ref="D41:D43"/>
  </mergeCells>
  <conditionalFormatting sqref="L16:L33">
    <cfRule type="colorScale" priority="41">
      <colorScale>
        <cfvo type="num" val="0"/>
        <cfvo type="num" val="0"/>
        <color rgb="FFFF5B5B"/>
        <color rgb="FF92D050"/>
      </colorScale>
    </cfRule>
  </conditionalFormatting>
  <conditionalFormatting sqref="C16:C28">
    <cfRule type="colorScale" priority="40">
      <colorScale>
        <cfvo type="num" val="1"/>
        <cfvo type="num" val="4"/>
        <cfvo type="num" val="8"/>
        <color theme="9" tint="-0.249977111117893"/>
        <color rgb="FFFFEB84"/>
        <color rgb="FFFFFFFF"/>
      </colorScale>
    </cfRule>
  </conditionalFormatting>
  <dataValidations count="1">
    <dataValidation type="list" allowBlank="1" showInputMessage="1" showErrorMessage="1" sqref="C16:C33">
      <formula1>PRIO</formula1>
    </dataValidation>
  </dataValidations>
  <pageMargins left="0.7" right="0.7" top="0.75" bottom="0.75" header="0.3" footer="0.3"/>
  <pageSetup paperSize="9" orientation="portrait" horizontalDpi="300" verticalDpi="300" r:id="rId1"/>
  <legacyDrawing r:id="rId2"/>
</worksheet>
</file>

<file path=xl/worksheets/sheet2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52"/>
  <sheetViews>
    <sheetView zoomScale="90" zoomScaleNormal="90" workbookViewId="0">
      <pane xSplit="12" ySplit="15" topLeftCell="M16" activePane="bottomRight" state="frozen"/>
      <selection activeCell="J16" sqref="J16:J33"/>
      <selection pane="topRight" activeCell="J16" sqref="J16:J33"/>
      <selection pane="bottomLeft" activeCell="J16" sqref="J16:J33"/>
      <selection pane="bottomRight" activeCell="J16" sqref="J16:J33"/>
    </sheetView>
  </sheetViews>
  <sheetFormatPr baseColWidth="10" defaultRowHeight="12.75"/>
  <cols>
    <col min="1" max="1" width="16.5703125" style="5" customWidth="1"/>
    <col min="2" max="2" width="30.42578125" style="5" customWidth="1"/>
    <col min="3" max="3" width="9.85546875" style="5" customWidth="1"/>
    <col min="4" max="6" width="11.42578125" style="5"/>
    <col min="7" max="7" width="17.7109375" style="5" customWidth="1"/>
    <col min="8" max="11" width="11.42578125" style="5"/>
    <col min="12" max="12" width="16.140625" style="5" customWidth="1"/>
    <col min="13" max="16384" width="11.42578125" style="5"/>
  </cols>
  <sheetData>
    <row r="1" spans="1:12" ht="23.25" customHeight="1">
      <c r="A1" s="98" t="s">
        <v>26</v>
      </c>
      <c r="B1" s="98"/>
      <c r="C1" s="98"/>
      <c r="D1" s="98"/>
      <c r="E1" s="98"/>
      <c r="F1" s="98"/>
      <c r="G1" s="98"/>
      <c r="H1" s="98"/>
      <c r="I1" s="98"/>
      <c r="J1" s="98"/>
      <c r="K1" s="98"/>
      <c r="L1" s="98"/>
    </row>
    <row r="3" spans="1:12" ht="15" customHeight="1">
      <c r="A3" s="106" t="s">
        <v>18</v>
      </c>
      <c r="B3" s="39" t="s">
        <v>19</v>
      </c>
      <c r="E3" s="23" t="s">
        <v>17</v>
      </c>
      <c r="F3" s="24"/>
    </row>
    <row r="4" spans="1:12" ht="15" customHeight="1">
      <c r="A4" s="107"/>
      <c r="B4" s="50" t="s">
        <v>21</v>
      </c>
      <c r="C4" s="94"/>
      <c r="D4" s="94"/>
    </row>
    <row r="5" spans="1:12" ht="15" customHeight="1">
      <c r="A5" s="107"/>
      <c r="B5" s="40" t="s">
        <v>22</v>
      </c>
      <c r="C5" s="37"/>
      <c r="D5" s="38"/>
    </row>
    <row r="6" spans="1:12" ht="15" customHeight="1">
      <c r="A6" s="107"/>
      <c r="B6" s="41" t="s">
        <v>23</v>
      </c>
      <c r="C6" s="37"/>
      <c r="D6" s="38"/>
    </row>
    <row r="7" spans="1:12" ht="15" customHeight="1">
      <c r="A7" s="108"/>
      <c r="B7" s="42" t="s">
        <v>20</v>
      </c>
      <c r="C7" s="23"/>
      <c r="D7" s="36"/>
    </row>
    <row r="8" spans="1:12" ht="15" customHeight="1">
      <c r="C8" s="23"/>
      <c r="D8" s="36"/>
    </row>
    <row r="10" spans="1:12" ht="23.1" customHeight="1">
      <c r="A10" s="99" t="s">
        <v>13</v>
      </c>
      <c r="B10" s="99"/>
      <c r="C10" s="99"/>
      <c r="D10" s="99"/>
      <c r="E10" s="99"/>
      <c r="F10" s="99"/>
      <c r="G10" s="99"/>
      <c r="H10" s="99"/>
      <c r="I10" s="99"/>
      <c r="J10" s="99"/>
      <c r="K10" s="99"/>
      <c r="L10" s="99"/>
    </row>
    <row r="12" spans="1:12" ht="13.5" customHeight="1" thickBot="1"/>
    <row r="13" spans="1:12" ht="30" customHeight="1">
      <c r="A13" s="59" t="s">
        <v>0</v>
      </c>
      <c r="B13" s="56" t="s">
        <v>1</v>
      </c>
      <c r="C13" s="95" t="s">
        <v>2</v>
      </c>
      <c r="D13" s="75" t="s">
        <v>4</v>
      </c>
      <c r="E13" s="72" t="s">
        <v>5</v>
      </c>
      <c r="F13" s="69" t="s">
        <v>6</v>
      </c>
      <c r="G13" s="66" t="s">
        <v>15</v>
      </c>
      <c r="H13" s="62" t="s">
        <v>8</v>
      </c>
      <c r="I13" s="63"/>
      <c r="J13" s="62" t="s">
        <v>9</v>
      </c>
      <c r="K13" s="87"/>
      <c r="L13" s="88"/>
    </row>
    <row r="14" spans="1:12">
      <c r="A14" s="60"/>
      <c r="B14" s="57"/>
      <c r="C14" s="96"/>
      <c r="D14" s="76"/>
      <c r="E14" s="73"/>
      <c r="F14" s="70"/>
      <c r="G14" s="67"/>
      <c r="H14" s="64"/>
      <c r="I14" s="65"/>
      <c r="J14" s="64"/>
      <c r="K14" s="89"/>
      <c r="L14" s="90"/>
    </row>
    <row r="15" spans="1:12" ht="39" thickBot="1">
      <c r="A15" s="61"/>
      <c r="B15" s="58"/>
      <c r="C15" s="97"/>
      <c r="D15" s="77"/>
      <c r="E15" s="74"/>
      <c r="F15" s="71"/>
      <c r="G15" s="68"/>
      <c r="H15" s="8" t="s">
        <v>16</v>
      </c>
      <c r="I15" s="10" t="s">
        <v>7</v>
      </c>
      <c r="J15" s="8" t="s">
        <v>24</v>
      </c>
      <c r="K15" s="7" t="s">
        <v>10</v>
      </c>
      <c r="L15" s="9" t="s">
        <v>25</v>
      </c>
    </row>
    <row r="16" spans="1:12" ht="25.5" customHeight="1">
      <c r="A16" s="100"/>
      <c r="B16" s="52"/>
      <c r="C16" s="12">
        <v>2</v>
      </c>
      <c r="D16" s="11"/>
      <c r="E16" s="3"/>
      <c r="F16" s="13" t="str">
        <f>IF(D16="","",D16+E16)</f>
        <v/>
      </c>
      <c r="G16" s="14">
        <v>10</v>
      </c>
      <c r="H16" s="21" t="str">
        <f>IF(D16="","",(F16*G16)/60)</f>
        <v/>
      </c>
      <c r="I16" s="17" t="str">
        <f>IF(D16="","",H16/7)</f>
        <v/>
      </c>
      <c r="J16" s="78" t="str">
        <f>IF(F39="","",K16*7)</f>
        <v/>
      </c>
      <c r="K16" s="81" t="str">
        <f>IF(F39="","",SUM(F39:F51))</f>
        <v/>
      </c>
      <c r="L16" s="84" t="str">
        <f>IF(F39="","",K16-I34)</f>
        <v/>
      </c>
    </row>
    <row r="17" spans="1:12" ht="25.5" customHeight="1">
      <c r="A17" s="101"/>
      <c r="B17" s="49"/>
      <c r="C17" s="15">
        <v>8</v>
      </c>
      <c r="D17" s="6"/>
      <c r="E17" s="4"/>
      <c r="F17" s="13" t="str">
        <f t="shared" ref="F17:F33" si="0">IF(D17="","",D17+E17)</f>
        <v/>
      </c>
      <c r="G17" s="14">
        <v>1</v>
      </c>
      <c r="H17" s="21" t="str">
        <f t="shared" ref="H17:H33" si="1">IF(D17="","",(F17*G17)/60)</f>
        <v/>
      </c>
      <c r="I17" s="17" t="str">
        <f t="shared" ref="I17:I33" si="2">IF(D17="","",H17/7)</f>
        <v/>
      </c>
      <c r="J17" s="79"/>
      <c r="K17" s="82"/>
      <c r="L17" s="85"/>
    </row>
    <row r="18" spans="1:12" ht="25.5" customHeight="1">
      <c r="A18" s="101"/>
      <c r="B18" s="53"/>
      <c r="C18" s="15">
        <v>6</v>
      </c>
      <c r="D18" s="6"/>
      <c r="E18" s="4"/>
      <c r="F18" s="13" t="str">
        <f t="shared" si="0"/>
        <v/>
      </c>
      <c r="G18" s="14">
        <v>4</v>
      </c>
      <c r="H18" s="21" t="str">
        <f t="shared" si="1"/>
        <v/>
      </c>
      <c r="I18" s="17" t="str">
        <f t="shared" si="2"/>
        <v/>
      </c>
      <c r="J18" s="79"/>
      <c r="K18" s="82"/>
      <c r="L18" s="85"/>
    </row>
    <row r="19" spans="1:12" ht="25.5" customHeight="1">
      <c r="A19" s="101"/>
      <c r="B19" s="49"/>
      <c r="C19" s="15">
        <v>7</v>
      </c>
      <c r="D19" s="6"/>
      <c r="E19" s="4"/>
      <c r="F19" s="13" t="str">
        <f t="shared" si="0"/>
        <v/>
      </c>
      <c r="G19" s="14">
        <v>5</v>
      </c>
      <c r="H19" s="21" t="str">
        <f t="shared" si="1"/>
        <v/>
      </c>
      <c r="I19" s="17" t="str">
        <f t="shared" si="2"/>
        <v/>
      </c>
      <c r="J19" s="79"/>
      <c r="K19" s="82"/>
      <c r="L19" s="85"/>
    </row>
    <row r="20" spans="1:12" ht="25.5" customHeight="1">
      <c r="A20" s="102"/>
      <c r="B20" s="49"/>
      <c r="C20" s="15">
        <v>5</v>
      </c>
      <c r="D20" s="6"/>
      <c r="E20" s="4"/>
      <c r="F20" s="13" t="str">
        <f t="shared" si="0"/>
        <v/>
      </c>
      <c r="G20" s="14">
        <v>7</v>
      </c>
      <c r="H20" s="21" t="str">
        <f t="shared" si="1"/>
        <v/>
      </c>
      <c r="I20" s="17" t="str">
        <f t="shared" si="2"/>
        <v/>
      </c>
      <c r="J20" s="79"/>
      <c r="K20" s="82"/>
      <c r="L20" s="85"/>
    </row>
    <row r="21" spans="1:12">
      <c r="A21" s="103"/>
      <c r="B21" s="43"/>
      <c r="C21" s="15">
        <v>2</v>
      </c>
      <c r="D21" s="6"/>
      <c r="E21" s="4"/>
      <c r="F21" s="13" t="str">
        <f t="shared" si="0"/>
        <v/>
      </c>
      <c r="G21" s="14">
        <v>40</v>
      </c>
      <c r="H21" s="21" t="str">
        <f t="shared" si="1"/>
        <v/>
      </c>
      <c r="I21" s="17" t="str">
        <f t="shared" si="2"/>
        <v/>
      </c>
      <c r="J21" s="79"/>
      <c r="K21" s="82"/>
      <c r="L21" s="85"/>
    </row>
    <row r="22" spans="1:12" ht="25.5" customHeight="1">
      <c r="A22" s="102"/>
      <c r="B22" s="43"/>
      <c r="C22" s="15">
        <v>2</v>
      </c>
      <c r="D22" s="6"/>
      <c r="E22" s="4"/>
      <c r="F22" s="13" t="str">
        <f t="shared" si="0"/>
        <v/>
      </c>
      <c r="G22" s="14">
        <v>10</v>
      </c>
      <c r="H22" s="21" t="str">
        <f t="shared" si="1"/>
        <v/>
      </c>
      <c r="I22" s="17" t="str">
        <f t="shared" si="2"/>
        <v/>
      </c>
      <c r="J22" s="79"/>
      <c r="K22" s="82"/>
      <c r="L22" s="85"/>
    </row>
    <row r="23" spans="1:12" ht="25.5" customHeight="1">
      <c r="A23" s="45"/>
      <c r="B23" s="51"/>
      <c r="C23" s="15">
        <v>4</v>
      </c>
      <c r="D23" s="6"/>
      <c r="E23" s="4"/>
      <c r="F23" s="13" t="str">
        <f t="shared" si="0"/>
        <v/>
      </c>
      <c r="G23" s="14">
        <v>10</v>
      </c>
      <c r="H23" s="21" t="str">
        <f t="shared" si="1"/>
        <v/>
      </c>
      <c r="I23" s="17" t="str">
        <f t="shared" si="2"/>
        <v/>
      </c>
      <c r="J23" s="79"/>
      <c r="K23" s="82"/>
      <c r="L23" s="85"/>
    </row>
    <row r="24" spans="1:12" ht="25.5" customHeight="1">
      <c r="A24" s="103"/>
      <c r="B24" s="48"/>
      <c r="C24" s="15">
        <v>3</v>
      </c>
      <c r="D24" s="6"/>
      <c r="E24" s="4"/>
      <c r="F24" s="13" t="str">
        <f t="shared" si="0"/>
        <v/>
      </c>
      <c r="G24" s="14">
        <v>15</v>
      </c>
      <c r="H24" s="21" t="str">
        <f t="shared" si="1"/>
        <v/>
      </c>
      <c r="I24" s="17" t="str">
        <f t="shared" si="2"/>
        <v/>
      </c>
      <c r="J24" s="79"/>
      <c r="K24" s="82"/>
      <c r="L24" s="85"/>
    </row>
    <row r="25" spans="1:12" ht="25.5" customHeight="1">
      <c r="A25" s="101"/>
      <c r="B25" s="48"/>
      <c r="C25" s="15">
        <v>3</v>
      </c>
      <c r="D25" s="6"/>
      <c r="E25" s="4"/>
      <c r="F25" s="13" t="str">
        <f t="shared" si="0"/>
        <v/>
      </c>
      <c r="G25" s="14">
        <v>20</v>
      </c>
      <c r="H25" s="21" t="str">
        <f t="shared" si="1"/>
        <v/>
      </c>
      <c r="I25" s="17" t="str">
        <f t="shared" si="2"/>
        <v/>
      </c>
      <c r="J25" s="79"/>
      <c r="K25" s="82"/>
      <c r="L25" s="85"/>
    </row>
    <row r="26" spans="1:12" ht="25.5" customHeight="1">
      <c r="A26" s="102"/>
      <c r="B26" s="48"/>
      <c r="C26" s="15">
        <v>3</v>
      </c>
      <c r="D26" s="6"/>
      <c r="E26" s="4"/>
      <c r="F26" s="13" t="str">
        <f t="shared" si="0"/>
        <v/>
      </c>
      <c r="G26" s="14">
        <v>10</v>
      </c>
      <c r="H26" s="21" t="str">
        <f t="shared" si="1"/>
        <v/>
      </c>
      <c r="I26" s="17" t="str">
        <f t="shared" si="2"/>
        <v/>
      </c>
      <c r="J26" s="79"/>
      <c r="K26" s="82"/>
      <c r="L26" s="85"/>
    </row>
    <row r="27" spans="1:12">
      <c r="A27" s="45"/>
      <c r="B27" s="44"/>
      <c r="C27" s="15">
        <v>1</v>
      </c>
      <c r="D27" s="6"/>
      <c r="E27" s="4"/>
      <c r="F27" s="13" t="str">
        <f t="shared" si="0"/>
        <v/>
      </c>
      <c r="G27" s="14">
        <v>10</v>
      </c>
      <c r="H27" s="21" t="str">
        <f t="shared" si="1"/>
        <v/>
      </c>
      <c r="I27" s="17" t="str">
        <f t="shared" si="2"/>
        <v/>
      </c>
      <c r="J27" s="79"/>
      <c r="K27" s="82"/>
      <c r="L27" s="85"/>
    </row>
    <row r="28" spans="1:12" ht="25.5" customHeight="1">
      <c r="A28" s="103"/>
      <c r="B28" s="51"/>
      <c r="C28" s="15">
        <v>3</v>
      </c>
      <c r="D28" s="6"/>
      <c r="E28" s="4"/>
      <c r="F28" s="13" t="str">
        <f t="shared" si="0"/>
        <v/>
      </c>
      <c r="G28" s="14">
        <v>30</v>
      </c>
      <c r="H28" s="21" t="str">
        <f t="shared" si="1"/>
        <v/>
      </c>
      <c r="I28" s="17" t="str">
        <f t="shared" si="2"/>
        <v/>
      </c>
      <c r="J28" s="79"/>
      <c r="K28" s="82"/>
      <c r="L28" s="85"/>
    </row>
    <row r="29" spans="1:12">
      <c r="A29" s="101"/>
      <c r="B29" s="46"/>
      <c r="C29" s="25">
        <v>9</v>
      </c>
      <c r="D29" s="26"/>
      <c r="E29" s="27"/>
      <c r="F29" s="28" t="str">
        <f t="shared" si="0"/>
        <v/>
      </c>
      <c r="G29" s="29"/>
      <c r="H29" s="30" t="str">
        <f t="shared" si="1"/>
        <v/>
      </c>
      <c r="I29" s="31" t="str">
        <f t="shared" si="2"/>
        <v/>
      </c>
      <c r="J29" s="79"/>
      <c r="K29" s="82"/>
      <c r="L29" s="85"/>
    </row>
    <row r="30" spans="1:12" ht="25.5" customHeight="1">
      <c r="A30" s="101"/>
      <c r="B30" s="46"/>
      <c r="C30" s="25">
        <v>9</v>
      </c>
      <c r="D30" s="26"/>
      <c r="E30" s="27"/>
      <c r="F30" s="28" t="str">
        <f t="shared" si="0"/>
        <v/>
      </c>
      <c r="G30" s="29"/>
      <c r="H30" s="30" t="str">
        <f t="shared" si="1"/>
        <v/>
      </c>
      <c r="I30" s="31" t="str">
        <f t="shared" si="2"/>
        <v/>
      </c>
      <c r="J30" s="79"/>
      <c r="K30" s="82"/>
      <c r="L30" s="85"/>
    </row>
    <row r="31" spans="1:12" ht="25.5" customHeight="1">
      <c r="A31" s="102"/>
      <c r="B31" s="46"/>
      <c r="C31" s="25">
        <v>9</v>
      </c>
      <c r="D31" s="26"/>
      <c r="E31" s="27"/>
      <c r="F31" s="28" t="str">
        <f t="shared" si="0"/>
        <v/>
      </c>
      <c r="G31" s="29"/>
      <c r="H31" s="30" t="str">
        <f t="shared" si="1"/>
        <v/>
      </c>
      <c r="I31" s="31" t="str">
        <f t="shared" si="2"/>
        <v/>
      </c>
      <c r="J31" s="79"/>
      <c r="K31" s="82"/>
      <c r="L31" s="85"/>
    </row>
    <row r="32" spans="1:12" ht="25.5" customHeight="1">
      <c r="A32" s="104"/>
      <c r="B32" s="46"/>
      <c r="C32" s="25">
        <v>9</v>
      </c>
      <c r="D32" s="26"/>
      <c r="E32" s="27"/>
      <c r="F32" s="28" t="str">
        <f t="shared" si="0"/>
        <v/>
      </c>
      <c r="G32" s="29"/>
      <c r="H32" s="30" t="str">
        <f t="shared" si="1"/>
        <v/>
      </c>
      <c r="I32" s="31" t="str">
        <f t="shared" si="2"/>
        <v/>
      </c>
      <c r="J32" s="79"/>
      <c r="K32" s="82"/>
      <c r="L32" s="85"/>
    </row>
    <row r="33" spans="1:12" ht="25.5" customHeight="1" thickBot="1">
      <c r="A33" s="105"/>
      <c r="B33" s="47"/>
      <c r="C33" s="33">
        <v>9</v>
      </c>
      <c r="D33" s="34"/>
      <c r="E33" s="35"/>
      <c r="F33" s="35" t="str">
        <f t="shared" si="0"/>
        <v/>
      </c>
      <c r="G33" s="32"/>
      <c r="H33" s="30" t="str">
        <f t="shared" si="1"/>
        <v/>
      </c>
      <c r="I33" s="31" t="str">
        <f t="shared" si="2"/>
        <v/>
      </c>
      <c r="J33" s="80"/>
      <c r="K33" s="83"/>
      <c r="L33" s="86"/>
    </row>
    <row r="34" spans="1:12" ht="13.5" thickBot="1">
      <c r="H34" s="19" t="str">
        <f>IF(H16="","",SUM(H16:H33))</f>
        <v/>
      </c>
      <c r="I34" s="20" t="str">
        <f>IF(I16="","",SUM(I16:I33))</f>
        <v/>
      </c>
      <c r="J34" s="16"/>
      <c r="K34" s="16"/>
      <c r="L34" s="16"/>
    </row>
    <row r="36" spans="1:12" ht="23.1" customHeight="1">
      <c r="A36" s="99" t="s">
        <v>14</v>
      </c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</row>
    <row r="38" spans="1:12" ht="38.25">
      <c r="A38" s="16"/>
      <c r="B38" s="16"/>
      <c r="C38" s="16"/>
      <c r="D38" s="22"/>
      <c r="E38" s="22" t="s">
        <v>11</v>
      </c>
      <c r="F38" s="22" t="s">
        <v>12</v>
      </c>
    </row>
    <row r="39" spans="1:12" ht="15" customHeight="1">
      <c r="A39" s="16"/>
      <c r="B39" s="16"/>
      <c r="C39" s="4"/>
      <c r="D39" s="91">
        <v>110</v>
      </c>
      <c r="E39" s="54">
        <v>1</v>
      </c>
      <c r="F39" s="4"/>
    </row>
    <row r="40" spans="1:12" ht="15" customHeight="1">
      <c r="A40" s="16"/>
      <c r="B40" s="16"/>
      <c r="C40" s="4"/>
      <c r="D40" s="92"/>
      <c r="E40" s="54">
        <v>1</v>
      </c>
      <c r="F40" s="4"/>
    </row>
    <row r="41" spans="1:12" ht="15" customHeight="1">
      <c r="A41" s="16"/>
      <c r="B41" s="16"/>
      <c r="C41" s="4"/>
      <c r="D41" s="91">
        <v>120</v>
      </c>
      <c r="E41" s="54">
        <v>1</v>
      </c>
      <c r="F41" s="4"/>
    </row>
    <row r="42" spans="1:12" ht="15" customHeight="1">
      <c r="A42" s="16"/>
      <c r="B42" s="16"/>
      <c r="C42" s="4"/>
      <c r="D42" s="93"/>
      <c r="E42" s="54">
        <v>1</v>
      </c>
      <c r="F42" s="4"/>
    </row>
    <row r="43" spans="1:12" ht="15" customHeight="1">
      <c r="A43" s="16"/>
      <c r="B43" s="16"/>
      <c r="C43" s="4"/>
      <c r="D43" s="92"/>
      <c r="E43" s="54">
        <v>1</v>
      </c>
      <c r="F43" s="4"/>
    </row>
    <row r="44" spans="1:12" ht="15" customHeight="1">
      <c r="A44" s="16"/>
      <c r="B44" s="16"/>
      <c r="C44" s="4"/>
      <c r="D44" s="91">
        <v>130</v>
      </c>
      <c r="E44" s="54">
        <v>1</v>
      </c>
      <c r="F44" s="4"/>
    </row>
    <row r="45" spans="1:12" ht="15" customHeight="1">
      <c r="A45" s="16"/>
      <c r="B45" s="16"/>
      <c r="C45" s="4"/>
      <c r="D45" s="93"/>
      <c r="E45" s="54">
        <v>1</v>
      </c>
      <c r="F45" s="4"/>
    </row>
    <row r="46" spans="1:12" ht="15" customHeight="1">
      <c r="A46" s="16"/>
      <c r="B46" s="16"/>
      <c r="C46" s="4"/>
      <c r="D46" s="93"/>
      <c r="E46" s="54">
        <v>0.8</v>
      </c>
      <c r="F46" s="4"/>
    </row>
    <row r="47" spans="1:12" ht="15" customHeight="1">
      <c r="A47" s="16"/>
      <c r="B47" s="16"/>
      <c r="C47" s="4"/>
      <c r="D47" s="92"/>
      <c r="E47" s="54">
        <v>0.8</v>
      </c>
      <c r="F47" s="4"/>
    </row>
    <row r="48" spans="1:12" ht="15" customHeight="1">
      <c r="A48" s="16"/>
      <c r="B48" s="16"/>
      <c r="C48" s="4"/>
      <c r="D48" s="91">
        <v>140</v>
      </c>
      <c r="E48" s="54">
        <v>1</v>
      </c>
      <c r="F48" s="4"/>
    </row>
    <row r="49" spans="1:6" ht="15" customHeight="1">
      <c r="A49" s="16"/>
      <c r="B49" s="16"/>
      <c r="C49" s="4"/>
      <c r="D49" s="93"/>
      <c r="E49" s="54">
        <v>1</v>
      </c>
      <c r="F49" s="4"/>
    </row>
    <row r="50" spans="1:6" ht="15" customHeight="1">
      <c r="A50" s="16"/>
      <c r="B50" s="16"/>
      <c r="C50" s="4"/>
      <c r="D50" s="93"/>
      <c r="E50" s="54">
        <v>1</v>
      </c>
      <c r="F50" s="4"/>
    </row>
    <row r="51" spans="1:6" ht="15" customHeight="1">
      <c r="A51" s="16"/>
      <c r="B51" s="16"/>
      <c r="C51" s="4"/>
      <c r="D51" s="92"/>
      <c r="E51" s="54">
        <v>1</v>
      </c>
      <c r="F51" s="4"/>
    </row>
    <row r="52" spans="1:6">
      <c r="A52" s="16"/>
      <c r="B52" s="16"/>
      <c r="C52" s="16"/>
      <c r="D52" s="16"/>
      <c r="E52" s="55">
        <f>IF(E39="","",SUM(E39:E51))</f>
        <v>12.6</v>
      </c>
      <c r="F52" s="55" t="str">
        <f>IF(F39="","",SUM(F39:F51))</f>
        <v/>
      </c>
    </row>
  </sheetData>
  <mergeCells count="26">
    <mergeCell ref="J13:L14"/>
    <mergeCell ref="A1:L1"/>
    <mergeCell ref="A10:L10"/>
    <mergeCell ref="A36:L36"/>
    <mergeCell ref="A13:A15"/>
    <mergeCell ref="B13:B15"/>
    <mergeCell ref="C13:C15"/>
    <mergeCell ref="D13:D15"/>
    <mergeCell ref="E13:E15"/>
    <mergeCell ref="A3:A7"/>
    <mergeCell ref="C4:D4"/>
    <mergeCell ref="F13:F15"/>
    <mergeCell ref="G13:G15"/>
    <mergeCell ref="H13:I14"/>
    <mergeCell ref="A16:A20"/>
    <mergeCell ref="J16:J33"/>
    <mergeCell ref="K16:K33"/>
    <mergeCell ref="L16:L33"/>
    <mergeCell ref="A21:A22"/>
    <mergeCell ref="D44:D47"/>
    <mergeCell ref="D48:D51"/>
    <mergeCell ref="A24:A26"/>
    <mergeCell ref="A28:A31"/>
    <mergeCell ref="A32:A33"/>
    <mergeCell ref="D39:D40"/>
    <mergeCell ref="D41:D43"/>
  </mergeCells>
  <conditionalFormatting sqref="L16:L33">
    <cfRule type="colorScale" priority="41">
      <colorScale>
        <cfvo type="num" val="0"/>
        <cfvo type="num" val="0"/>
        <color rgb="FFFF5B5B"/>
        <color rgb="FF92D050"/>
      </colorScale>
    </cfRule>
  </conditionalFormatting>
  <conditionalFormatting sqref="C16:C28">
    <cfRule type="colorScale" priority="40">
      <colorScale>
        <cfvo type="num" val="1"/>
        <cfvo type="num" val="4"/>
        <cfvo type="num" val="8"/>
        <color theme="9" tint="-0.249977111117893"/>
        <color rgb="FFFFEB84"/>
        <color rgb="FFFFFFFF"/>
      </colorScale>
    </cfRule>
  </conditionalFormatting>
  <dataValidations count="1">
    <dataValidation type="list" allowBlank="1" showInputMessage="1" showErrorMessage="1" sqref="C16:C33">
      <formula1>PRIO</formula1>
    </dataValidation>
  </dataValidations>
  <pageMargins left="0.7" right="0.7" top="0.75" bottom="0.75" header="0.3" footer="0.3"/>
  <pageSetup paperSize="9" orientation="portrait" horizontalDpi="300" verticalDpi="300" r:id="rId1"/>
  <legacyDrawing r:id="rId2"/>
</worksheet>
</file>

<file path=xl/worksheets/sheet2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52"/>
  <sheetViews>
    <sheetView zoomScale="90" zoomScaleNormal="90" workbookViewId="0">
      <pane xSplit="12" ySplit="15" topLeftCell="M16" activePane="bottomRight" state="frozen"/>
      <selection activeCell="J16" sqref="J16:J33"/>
      <selection pane="topRight" activeCell="J16" sqref="J16:J33"/>
      <selection pane="bottomLeft" activeCell="J16" sqref="J16:J33"/>
      <selection pane="bottomRight" activeCell="J16" sqref="J16:J33"/>
    </sheetView>
  </sheetViews>
  <sheetFormatPr baseColWidth="10" defaultRowHeight="12.75"/>
  <cols>
    <col min="1" max="1" width="16.5703125" style="5" customWidth="1"/>
    <col min="2" max="2" width="30.42578125" style="5" customWidth="1"/>
    <col min="3" max="3" width="9.85546875" style="5" customWidth="1"/>
    <col min="4" max="6" width="11.42578125" style="5"/>
    <col min="7" max="7" width="17.7109375" style="5" customWidth="1"/>
    <col min="8" max="11" width="11.42578125" style="5"/>
    <col min="12" max="12" width="16.140625" style="5" customWidth="1"/>
    <col min="13" max="16384" width="11.42578125" style="5"/>
  </cols>
  <sheetData>
    <row r="1" spans="1:12" ht="23.25" customHeight="1">
      <c r="A1" s="98" t="s">
        <v>26</v>
      </c>
      <c r="B1" s="98"/>
      <c r="C1" s="98"/>
      <c r="D1" s="98"/>
      <c r="E1" s="98"/>
      <c r="F1" s="98"/>
      <c r="G1" s="98"/>
      <c r="H1" s="98"/>
      <c r="I1" s="98"/>
      <c r="J1" s="98"/>
      <c r="K1" s="98"/>
      <c r="L1" s="98"/>
    </row>
    <row r="3" spans="1:12" ht="15" customHeight="1">
      <c r="A3" s="106" t="s">
        <v>18</v>
      </c>
      <c r="B3" s="39" t="s">
        <v>19</v>
      </c>
      <c r="E3" s="23" t="s">
        <v>17</v>
      </c>
      <c r="F3" s="24"/>
    </row>
    <row r="4" spans="1:12" ht="15" customHeight="1">
      <c r="A4" s="107"/>
      <c r="B4" s="50" t="s">
        <v>21</v>
      </c>
      <c r="C4" s="94"/>
      <c r="D4" s="94"/>
    </row>
    <row r="5" spans="1:12" ht="15" customHeight="1">
      <c r="A5" s="107"/>
      <c r="B5" s="40" t="s">
        <v>22</v>
      </c>
      <c r="C5" s="37"/>
      <c r="D5" s="38"/>
    </row>
    <row r="6" spans="1:12" ht="15" customHeight="1">
      <c r="A6" s="107"/>
      <c r="B6" s="41" t="s">
        <v>23</v>
      </c>
      <c r="C6" s="37"/>
      <c r="D6" s="38"/>
    </row>
    <row r="7" spans="1:12" ht="15" customHeight="1">
      <c r="A7" s="108"/>
      <c r="B7" s="42" t="s">
        <v>20</v>
      </c>
      <c r="C7" s="23"/>
      <c r="D7" s="36"/>
    </row>
    <row r="8" spans="1:12" ht="15" customHeight="1">
      <c r="C8" s="23"/>
      <c r="D8" s="36"/>
    </row>
    <row r="10" spans="1:12" ht="23.1" customHeight="1">
      <c r="A10" s="99" t="s">
        <v>13</v>
      </c>
      <c r="B10" s="99"/>
      <c r="C10" s="99"/>
      <c r="D10" s="99"/>
      <c r="E10" s="99"/>
      <c r="F10" s="99"/>
      <c r="G10" s="99"/>
      <c r="H10" s="99"/>
      <c r="I10" s="99"/>
      <c r="J10" s="99"/>
      <c r="K10" s="99"/>
      <c r="L10" s="99"/>
    </row>
    <row r="12" spans="1:12" ht="13.5" customHeight="1" thickBot="1"/>
    <row r="13" spans="1:12" ht="30" customHeight="1">
      <c r="A13" s="59" t="s">
        <v>0</v>
      </c>
      <c r="B13" s="56" t="s">
        <v>1</v>
      </c>
      <c r="C13" s="95" t="s">
        <v>2</v>
      </c>
      <c r="D13" s="75" t="s">
        <v>4</v>
      </c>
      <c r="E13" s="72" t="s">
        <v>5</v>
      </c>
      <c r="F13" s="69" t="s">
        <v>6</v>
      </c>
      <c r="G13" s="66" t="s">
        <v>15</v>
      </c>
      <c r="H13" s="62" t="s">
        <v>8</v>
      </c>
      <c r="I13" s="63"/>
      <c r="J13" s="62" t="s">
        <v>9</v>
      </c>
      <c r="K13" s="87"/>
      <c r="L13" s="88"/>
    </row>
    <row r="14" spans="1:12">
      <c r="A14" s="60"/>
      <c r="B14" s="57"/>
      <c r="C14" s="96"/>
      <c r="D14" s="76"/>
      <c r="E14" s="73"/>
      <c r="F14" s="70"/>
      <c r="G14" s="67"/>
      <c r="H14" s="64"/>
      <c r="I14" s="65"/>
      <c r="J14" s="64"/>
      <c r="K14" s="89"/>
      <c r="L14" s="90"/>
    </row>
    <row r="15" spans="1:12" ht="39" thickBot="1">
      <c r="A15" s="61"/>
      <c r="B15" s="58"/>
      <c r="C15" s="97"/>
      <c r="D15" s="77"/>
      <c r="E15" s="74"/>
      <c r="F15" s="71"/>
      <c r="G15" s="68"/>
      <c r="H15" s="8" t="s">
        <v>16</v>
      </c>
      <c r="I15" s="10" t="s">
        <v>7</v>
      </c>
      <c r="J15" s="8" t="s">
        <v>24</v>
      </c>
      <c r="K15" s="7" t="s">
        <v>10</v>
      </c>
      <c r="L15" s="9" t="s">
        <v>25</v>
      </c>
    </row>
    <row r="16" spans="1:12" ht="25.5" customHeight="1">
      <c r="A16" s="100"/>
      <c r="B16" s="52"/>
      <c r="C16" s="12">
        <v>2</v>
      </c>
      <c r="D16" s="11"/>
      <c r="E16" s="3"/>
      <c r="F16" s="13" t="str">
        <f>IF(D16="","",D16+E16)</f>
        <v/>
      </c>
      <c r="G16" s="14">
        <v>10</v>
      </c>
      <c r="H16" s="21" t="str">
        <f>IF(D16="","",(F16*G16)/60)</f>
        <v/>
      </c>
      <c r="I16" s="17" t="str">
        <f>IF(D16="","",H16/7)</f>
        <v/>
      </c>
      <c r="J16" s="78" t="str">
        <f>IF(F39="","",K16*7)</f>
        <v/>
      </c>
      <c r="K16" s="81" t="str">
        <f>IF(F39="","",SUM(F39:F51))</f>
        <v/>
      </c>
      <c r="L16" s="84" t="str">
        <f>IF(F39="","",K16-I34)</f>
        <v/>
      </c>
    </row>
    <row r="17" spans="1:12" ht="25.5" customHeight="1">
      <c r="A17" s="101"/>
      <c r="B17" s="49"/>
      <c r="C17" s="15">
        <v>8</v>
      </c>
      <c r="D17" s="6"/>
      <c r="E17" s="4"/>
      <c r="F17" s="13" t="str">
        <f t="shared" ref="F17:F33" si="0">IF(D17="","",D17+E17)</f>
        <v/>
      </c>
      <c r="G17" s="14">
        <v>1</v>
      </c>
      <c r="H17" s="21" t="str">
        <f t="shared" ref="H17:H33" si="1">IF(D17="","",(F17*G17)/60)</f>
        <v/>
      </c>
      <c r="I17" s="17" t="str">
        <f t="shared" ref="I17:I33" si="2">IF(D17="","",H17/7)</f>
        <v/>
      </c>
      <c r="J17" s="79"/>
      <c r="K17" s="82"/>
      <c r="L17" s="85"/>
    </row>
    <row r="18" spans="1:12" ht="25.5" customHeight="1">
      <c r="A18" s="101"/>
      <c r="B18" s="53"/>
      <c r="C18" s="15">
        <v>6</v>
      </c>
      <c r="D18" s="6"/>
      <c r="E18" s="4"/>
      <c r="F18" s="13" t="str">
        <f t="shared" si="0"/>
        <v/>
      </c>
      <c r="G18" s="14">
        <v>4</v>
      </c>
      <c r="H18" s="21" t="str">
        <f t="shared" si="1"/>
        <v/>
      </c>
      <c r="I18" s="17" t="str">
        <f t="shared" si="2"/>
        <v/>
      </c>
      <c r="J18" s="79"/>
      <c r="K18" s="82"/>
      <c r="L18" s="85"/>
    </row>
    <row r="19" spans="1:12" ht="25.5" customHeight="1">
      <c r="A19" s="101"/>
      <c r="B19" s="49"/>
      <c r="C19" s="15">
        <v>7</v>
      </c>
      <c r="D19" s="6"/>
      <c r="E19" s="4"/>
      <c r="F19" s="13" t="str">
        <f t="shared" si="0"/>
        <v/>
      </c>
      <c r="G19" s="14">
        <v>5</v>
      </c>
      <c r="H19" s="21" t="str">
        <f t="shared" si="1"/>
        <v/>
      </c>
      <c r="I19" s="17" t="str">
        <f t="shared" si="2"/>
        <v/>
      </c>
      <c r="J19" s="79"/>
      <c r="K19" s="82"/>
      <c r="L19" s="85"/>
    </row>
    <row r="20" spans="1:12" ht="25.5" customHeight="1">
      <c r="A20" s="102"/>
      <c r="B20" s="49"/>
      <c r="C20" s="15">
        <v>5</v>
      </c>
      <c r="D20" s="6"/>
      <c r="E20" s="4"/>
      <c r="F20" s="13" t="str">
        <f t="shared" si="0"/>
        <v/>
      </c>
      <c r="G20" s="14">
        <v>7</v>
      </c>
      <c r="H20" s="21" t="str">
        <f t="shared" si="1"/>
        <v/>
      </c>
      <c r="I20" s="17" t="str">
        <f t="shared" si="2"/>
        <v/>
      </c>
      <c r="J20" s="79"/>
      <c r="K20" s="82"/>
      <c r="L20" s="85"/>
    </row>
    <row r="21" spans="1:12">
      <c r="A21" s="103"/>
      <c r="B21" s="43"/>
      <c r="C21" s="15">
        <v>2</v>
      </c>
      <c r="D21" s="6"/>
      <c r="E21" s="4"/>
      <c r="F21" s="13" t="str">
        <f t="shared" si="0"/>
        <v/>
      </c>
      <c r="G21" s="14">
        <v>40</v>
      </c>
      <c r="H21" s="21" t="str">
        <f t="shared" si="1"/>
        <v/>
      </c>
      <c r="I21" s="17" t="str">
        <f t="shared" si="2"/>
        <v/>
      </c>
      <c r="J21" s="79"/>
      <c r="K21" s="82"/>
      <c r="L21" s="85"/>
    </row>
    <row r="22" spans="1:12" ht="25.5" customHeight="1">
      <c r="A22" s="102"/>
      <c r="B22" s="43"/>
      <c r="C22" s="15">
        <v>2</v>
      </c>
      <c r="D22" s="6"/>
      <c r="E22" s="4"/>
      <c r="F22" s="13" t="str">
        <f t="shared" si="0"/>
        <v/>
      </c>
      <c r="G22" s="14">
        <v>10</v>
      </c>
      <c r="H22" s="21" t="str">
        <f t="shared" si="1"/>
        <v/>
      </c>
      <c r="I22" s="17" t="str">
        <f t="shared" si="2"/>
        <v/>
      </c>
      <c r="J22" s="79"/>
      <c r="K22" s="82"/>
      <c r="L22" s="85"/>
    </row>
    <row r="23" spans="1:12" ht="25.5" customHeight="1">
      <c r="A23" s="45"/>
      <c r="B23" s="51"/>
      <c r="C23" s="15">
        <v>4</v>
      </c>
      <c r="D23" s="6"/>
      <c r="E23" s="4"/>
      <c r="F23" s="13" t="str">
        <f t="shared" si="0"/>
        <v/>
      </c>
      <c r="G23" s="14">
        <v>10</v>
      </c>
      <c r="H23" s="21" t="str">
        <f t="shared" si="1"/>
        <v/>
      </c>
      <c r="I23" s="17" t="str">
        <f t="shared" si="2"/>
        <v/>
      </c>
      <c r="J23" s="79"/>
      <c r="K23" s="82"/>
      <c r="L23" s="85"/>
    </row>
    <row r="24" spans="1:12" ht="25.5" customHeight="1">
      <c r="A24" s="103"/>
      <c r="B24" s="48"/>
      <c r="C24" s="15">
        <v>3</v>
      </c>
      <c r="D24" s="6"/>
      <c r="E24" s="4"/>
      <c r="F24" s="13" t="str">
        <f t="shared" si="0"/>
        <v/>
      </c>
      <c r="G24" s="14">
        <v>15</v>
      </c>
      <c r="H24" s="21" t="str">
        <f t="shared" si="1"/>
        <v/>
      </c>
      <c r="I24" s="17" t="str">
        <f t="shared" si="2"/>
        <v/>
      </c>
      <c r="J24" s="79"/>
      <c r="K24" s="82"/>
      <c r="L24" s="85"/>
    </row>
    <row r="25" spans="1:12" ht="25.5" customHeight="1">
      <c r="A25" s="101"/>
      <c r="B25" s="48"/>
      <c r="C25" s="15">
        <v>3</v>
      </c>
      <c r="D25" s="6"/>
      <c r="E25" s="4"/>
      <c r="F25" s="13" t="str">
        <f t="shared" si="0"/>
        <v/>
      </c>
      <c r="G25" s="14">
        <v>20</v>
      </c>
      <c r="H25" s="21" t="str">
        <f t="shared" si="1"/>
        <v/>
      </c>
      <c r="I25" s="17" t="str">
        <f t="shared" si="2"/>
        <v/>
      </c>
      <c r="J25" s="79"/>
      <c r="K25" s="82"/>
      <c r="L25" s="85"/>
    </row>
    <row r="26" spans="1:12" ht="25.5" customHeight="1">
      <c r="A26" s="102"/>
      <c r="B26" s="48"/>
      <c r="C26" s="15">
        <v>3</v>
      </c>
      <c r="D26" s="6"/>
      <c r="E26" s="4"/>
      <c r="F26" s="13" t="str">
        <f t="shared" si="0"/>
        <v/>
      </c>
      <c r="G26" s="14">
        <v>10</v>
      </c>
      <c r="H26" s="21" t="str">
        <f t="shared" si="1"/>
        <v/>
      </c>
      <c r="I26" s="17" t="str">
        <f t="shared" si="2"/>
        <v/>
      </c>
      <c r="J26" s="79"/>
      <c r="K26" s="82"/>
      <c r="L26" s="85"/>
    </row>
    <row r="27" spans="1:12">
      <c r="A27" s="45"/>
      <c r="B27" s="44"/>
      <c r="C27" s="15">
        <v>1</v>
      </c>
      <c r="D27" s="6"/>
      <c r="E27" s="4"/>
      <c r="F27" s="13" t="str">
        <f t="shared" si="0"/>
        <v/>
      </c>
      <c r="G27" s="14">
        <v>10</v>
      </c>
      <c r="H27" s="21" t="str">
        <f t="shared" si="1"/>
        <v/>
      </c>
      <c r="I27" s="17" t="str">
        <f t="shared" si="2"/>
        <v/>
      </c>
      <c r="J27" s="79"/>
      <c r="K27" s="82"/>
      <c r="L27" s="85"/>
    </row>
    <row r="28" spans="1:12" ht="25.5" customHeight="1">
      <c r="A28" s="103"/>
      <c r="B28" s="51"/>
      <c r="C28" s="15">
        <v>3</v>
      </c>
      <c r="D28" s="6"/>
      <c r="E28" s="4"/>
      <c r="F28" s="13" t="str">
        <f t="shared" si="0"/>
        <v/>
      </c>
      <c r="G28" s="14">
        <v>30</v>
      </c>
      <c r="H28" s="21" t="str">
        <f t="shared" si="1"/>
        <v/>
      </c>
      <c r="I28" s="17" t="str">
        <f t="shared" si="2"/>
        <v/>
      </c>
      <c r="J28" s="79"/>
      <c r="K28" s="82"/>
      <c r="L28" s="85"/>
    </row>
    <row r="29" spans="1:12">
      <c r="A29" s="101"/>
      <c r="B29" s="46"/>
      <c r="C29" s="25">
        <v>9</v>
      </c>
      <c r="D29" s="26"/>
      <c r="E29" s="27"/>
      <c r="F29" s="28" t="str">
        <f t="shared" si="0"/>
        <v/>
      </c>
      <c r="G29" s="29"/>
      <c r="H29" s="30" t="str">
        <f t="shared" si="1"/>
        <v/>
      </c>
      <c r="I29" s="31" t="str">
        <f t="shared" si="2"/>
        <v/>
      </c>
      <c r="J29" s="79"/>
      <c r="K29" s="82"/>
      <c r="L29" s="85"/>
    </row>
    <row r="30" spans="1:12" ht="25.5" customHeight="1">
      <c r="A30" s="101"/>
      <c r="B30" s="46"/>
      <c r="C30" s="25">
        <v>9</v>
      </c>
      <c r="D30" s="26"/>
      <c r="E30" s="27"/>
      <c r="F30" s="28" t="str">
        <f t="shared" si="0"/>
        <v/>
      </c>
      <c r="G30" s="29"/>
      <c r="H30" s="30" t="str">
        <f t="shared" si="1"/>
        <v/>
      </c>
      <c r="I30" s="31" t="str">
        <f t="shared" si="2"/>
        <v/>
      </c>
      <c r="J30" s="79"/>
      <c r="K30" s="82"/>
      <c r="L30" s="85"/>
    </row>
    <row r="31" spans="1:12" ht="25.5" customHeight="1">
      <c r="A31" s="102"/>
      <c r="B31" s="46"/>
      <c r="C31" s="25">
        <v>9</v>
      </c>
      <c r="D31" s="26"/>
      <c r="E31" s="27"/>
      <c r="F31" s="28" t="str">
        <f t="shared" si="0"/>
        <v/>
      </c>
      <c r="G31" s="29"/>
      <c r="H31" s="30" t="str">
        <f t="shared" si="1"/>
        <v/>
      </c>
      <c r="I31" s="31" t="str">
        <f t="shared" si="2"/>
        <v/>
      </c>
      <c r="J31" s="79"/>
      <c r="K31" s="82"/>
      <c r="L31" s="85"/>
    </row>
    <row r="32" spans="1:12" ht="25.5" customHeight="1">
      <c r="A32" s="104"/>
      <c r="B32" s="46"/>
      <c r="C32" s="25">
        <v>9</v>
      </c>
      <c r="D32" s="26"/>
      <c r="E32" s="27"/>
      <c r="F32" s="28" t="str">
        <f t="shared" si="0"/>
        <v/>
      </c>
      <c r="G32" s="29"/>
      <c r="H32" s="30" t="str">
        <f t="shared" si="1"/>
        <v/>
      </c>
      <c r="I32" s="31" t="str">
        <f t="shared" si="2"/>
        <v/>
      </c>
      <c r="J32" s="79"/>
      <c r="K32" s="82"/>
      <c r="L32" s="85"/>
    </row>
    <row r="33" spans="1:12" ht="25.5" customHeight="1" thickBot="1">
      <c r="A33" s="105"/>
      <c r="B33" s="47"/>
      <c r="C33" s="33">
        <v>9</v>
      </c>
      <c r="D33" s="34"/>
      <c r="E33" s="35"/>
      <c r="F33" s="35" t="str">
        <f t="shared" si="0"/>
        <v/>
      </c>
      <c r="G33" s="32"/>
      <c r="H33" s="30" t="str">
        <f t="shared" si="1"/>
        <v/>
      </c>
      <c r="I33" s="31" t="str">
        <f t="shared" si="2"/>
        <v/>
      </c>
      <c r="J33" s="80"/>
      <c r="K33" s="83"/>
      <c r="L33" s="86"/>
    </row>
    <row r="34" spans="1:12" ht="13.5" thickBot="1">
      <c r="H34" s="19" t="str">
        <f>IF(H16="","",SUM(H16:H33))</f>
        <v/>
      </c>
      <c r="I34" s="20" t="str">
        <f>IF(I16="","",SUM(I16:I33))</f>
        <v/>
      </c>
      <c r="J34" s="16"/>
      <c r="K34" s="16"/>
      <c r="L34" s="16"/>
    </row>
    <row r="36" spans="1:12" ht="23.1" customHeight="1">
      <c r="A36" s="99" t="s">
        <v>14</v>
      </c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</row>
    <row r="38" spans="1:12" ht="38.25">
      <c r="A38" s="16"/>
      <c r="B38" s="16"/>
      <c r="C38" s="16"/>
      <c r="D38" s="22"/>
      <c r="E38" s="22" t="s">
        <v>11</v>
      </c>
      <c r="F38" s="22" t="s">
        <v>12</v>
      </c>
    </row>
    <row r="39" spans="1:12" ht="15" customHeight="1">
      <c r="A39" s="16"/>
      <c r="B39" s="16"/>
      <c r="C39" s="4"/>
      <c r="D39" s="91">
        <v>110</v>
      </c>
      <c r="E39" s="54">
        <v>1</v>
      </c>
      <c r="F39" s="4"/>
    </row>
    <row r="40" spans="1:12" ht="15" customHeight="1">
      <c r="A40" s="16"/>
      <c r="B40" s="16"/>
      <c r="C40" s="4"/>
      <c r="D40" s="92"/>
      <c r="E40" s="54">
        <v>1</v>
      </c>
      <c r="F40" s="4"/>
    </row>
    <row r="41" spans="1:12" ht="15" customHeight="1">
      <c r="A41" s="16"/>
      <c r="B41" s="16"/>
      <c r="C41" s="4"/>
      <c r="D41" s="91">
        <v>120</v>
      </c>
      <c r="E41" s="54">
        <v>1</v>
      </c>
      <c r="F41" s="4"/>
    </row>
    <row r="42" spans="1:12" ht="15" customHeight="1">
      <c r="A42" s="16"/>
      <c r="B42" s="16"/>
      <c r="C42" s="4"/>
      <c r="D42" s="93"/>
      <c r="E42" s="54">
        <v>1</v>
      </c>
      <c r="F42" s="4"/>
    </row>
    <row r="43" spans="1:12" ht="15" customHeight="1">
      <c r="A43" s="16"/>
      <c r="B43" s="16"/>
      <c r="C43" s="4"/>
      <c r="D43" s="92"/>
      <c r="E43" s="54">
        <v>1</v>
      </c>
      <c r="F43" s="4"/>
    </row>
    <row r="44" spans="1:12" ht="15" customHeight="1">
      <c r="A44" s="16"/>
      <c r="B44" s="16"/>
      <c r="C44" s="4"/>
      <c r="D44" s="91">
        <v>130</v>
      </c>
      <c r="E44" s="54">
        <v>1</v>
      </c>
      <c r="F44" s="4"/>
    </row>
    <row r="45" spans="1:12" ht="15" customHeight="1">
      <c r="A45" s="16"/>
      <c r="B45" s="16"/>
      <c r="C45" s="4"/>
      <c r="D45" s="93"/>
      <c r="E45" s="54">
        <v>1</v>
      </c>
      <c r="F45" s="4"/>
    </row>
    <row r="46" spans="1:12" ht="15" customHeight="1">
      <c r="A46" s="16"/>
      <c r="B46" s="16"/>
      <c r="C46" s="4"/>
      <c r="D46" s="93"/>
      <c r="E46" s="54">
        <v>0.8</v>
      </c>
      <c r="F46" s="4"/>
    </row>
    <row r="47" spans="1:12" ht="15" customHeight="1">
      <c r="A47" s="16"/>
      <c r="B47" s="16"/>
      <c r="C47" s="4"/>
      <c r="D47" s="92"/>
      <c r="E47" s="54">
        <v>0.8</v>
      </c>
      <c r="F47" s="4"/>
    </row>
    <row r="48" spans="1:12" ht="15" customHeight="1">
      <c r="A48" s="16"/>
      <c r="B48" s="16"/>
      <c r="C48" s="4"/>
      <c r="D48" s="91">
        <v>140</v>
      </c>
      <c r="E48" s="54">
        <v>1</v>
      </c>
      <c r="F48" s="4"/>
    </row>
    <row r="49" spans="1:6" ht="15" customHeight="1">
      <c r="A49" s="16"/>
      <c r="B49" s="16"/>
      <c r="C49" s="4"/>
      <c r="D49" s="93"/>
      <c r="E49" s="54">
        <v>1</v>
      </c>
      <c r="F49" s="4"/>
    </row>
    <row r="50" spans="1:6" ht="15" customHeight="1">
      <c r="A50" s="16"/>
      <c r="B50" s="16"/>
      <c r="C50" s="4"/>
      <c r="D50" s="93"/>
      <c r="E50" s="54">
        <v>1</v>
      </c>
      <c r="F50" s="4"/>
    </row>
    <row r="51" spans="1:6" ht="15" customHeight="1">
      <c r="A51" s="16"/>
      <c r="B51" s="16"/>
      <c r="C51" s="4"/>
      <c r="D51" s="92"/>
      <c r="E51" s="54">
        <v>1</v>
      </c>
      <c r="F51" s="4"/>
    </row>
    <row r="52" spans="1:6">
      <c r="A52" s="16"/>
      <c r="B52" s="16"/>
      <c r="C52" s="16"/>
      <c r="D52" s="16"/>
      <c r="E52" s="55">
        <f>IF(E39="","",SUM(E39:E51))</f>
        <v>12.6</v>
      </c>
      <c r="F52" s="55" t="str">
        <f>IF(F39="","",SUM(F39:F51))</f>
        <v/>
      </c>
    </row>
  </sheetData>
  <mergeCells count="26">
    <mergeCell ref="J13:L14"/>
    <mergeCell ref="A1:L1"/>
    <mergeCell ref="A10:L10"/>
    <mergeCell ref="A36:L36"/>
    <mergeCell ref="A13:A15"/>
    <mergeCell ref="B13:B15"/>
    <mergeCell ref="C13:C15"/>
    <mergeCell ref="D13:D15"/>
    <mergeCell ref="E13:E15"/>
    <mergeCell ref="A3:A7"/>
    <mergeCell ref="C4:D4"/>
    <mergeCell ref="F13:F15"/>
    <mergeCell ref="G13:G15"/>
    <mergeCell ref="H13:I14"/>
    <mergeCell ref="A16:A20"/>
    <mergeCell ref="J16:J33"/>
    <mergeCell ref="K16:K33"/>
    <mergeCell ref="L16:L33"/>
    <mergeCell ref="A21:A22"/>
    <mergeCell ref="D44:D47"/>
    <mergeCell ref="D48:D51"/>
    <mergeCell ref="A24:A26"/>
    <mergeCell ref="A28:A31"/>
    <mergeCell ref="A32:A33"/>
    <mergeCell ref="D39:D40"/>
    <mergeCell ref="D41:D43"/>
  </mergeCells>
  <conditionalFormatting sqref="L16:L33">
    <cfRule type="colorScale" priority="41">
      <colorScale>
        <cfvo type="num" val="0"/>
        <cfvo type="num" val="0"/>
        <color rgb="FFFF5B5B"/>
        <color rgb="FF92D050"/>
      </colorScale>
    </cfRule>
  </conditionalFormatting>
  <conditionalFormatting sqref="C16:C28">
    <cfRule type="colorScale" priority="40">
      <colorScale>
        <cfvo type="num" val="1"/>
        <cfvo type="num" val="4"/>
        <cfvo type="num" val="8"/>
        <color theme="9" tint="-0.249977111117893"/>
        <color rgb="FFFFEB84"/>
        <color rgb="FFFFFFFF"/>
      </colorScale>
    </cfRule>
  </conditionalFormatting>
  <dataValidations count="1">
    <dataValidation type="list" allowBlank="1" showInputMessage="1" showErrorMessage="1" sqref="C16:C33">
      <formula1>PRIO</formula1>
    </dataValidation>
  </dataValidations>
  <pageMargins left="0.7" right="0.7" top="0.75" bottom="0.75" header="0.3" footer="0.3"/>
  <pageSetup paperSize="9" orientation="portrait" horizontalDpi="300" verticalDpi="300" r:id="rId1"/>
  <legacyDrawing r:id="rId2"/>
</worksheet>
</file>

<file path=xl/worksheets/sheet2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52"/>
  <sheetViews>
    <sheetView zoomScale="90" zoomScaleNormal="90" workbookViewId="0">
      <pane xSplit="12" ySplit="15" topLeftCell="M16" activePane="bottomRight" state="frozen"/>
      <selection activeCell="J16" sqref="J16:J33"/>
      <selection pane="topRight" activeCell="J16" sqref="J16:J33"/>
      <selection pane="bottomLeft" activeCell="J16" sqref="J16:J33"/>
      <selection pane="bottomRight" activeCell="J16" sqref="J16:J33"/>
    </sheetView>
  </sheetViews>
  <sheetFormatPr baseColWidth="10" defaultRowHeight="12.75"/>
  <cols>
    <col min="1" max="1" width="16.5703125" style="5" customWidth="1"/>
    <col min="2" max="2" width="30.42578125" style="5" customWidth="1"/>
    <col min="3" max="3" width="9.85546875" style="5" customWidth="1"/>
    <col min="4" max="6" width="11.42578125" style="5"/>
    <col min="7" max="7" width="17.7109375" style="5" customWidth="1"/>
    <col min="8" max="11" width="11.42578125" style="5"/>
    <col min="12" max="12" width="16.140625" style="5" customWidth="1"/>
    <col min="13" max="16384" width="11.42578125" style="5"/>
  </cols>
  <sheetData>
    <row r="1" spans="1:12" ht="23.25" customHeight="1">
      <c r="A1" s="98" t="s">
        <v>26</v>
      </c>
      <c r="B1" s="98"/>
      <c r="C1" s="98"/>
      <c r="D1" s="98"/>
      <c r="E1" s="98"/>
      <c r="F1" s="98"/>
      <c r="G1" s="98"/>
      <c r="H1" s="98"/>
      <c r="I1" s="98"/>
      <c r="J1" s="98"/>
      <c r="K1" s="98"/>
      <c r="L1" s="98"/>
    </row>
    <row r="3" spans="1:12" ht="15" customHeight="1">
      <c r="A3" s="106" t="s">
        <v>18</v>
      </c>
      <c r="B3" s="39" t="s">
        <v>19</v>
      </c>
      <c r="E3" s="23" t="s">
        <v>17</v>
      </c>
      <c r="F3" s="24"/>
    </row>
    <row r="4" spans="1:12" ht="15" customHeight="1">
      <c r="A4" s="107"/>
      <c r="B4" s="50" t="s">
        <v>21</v>
      </c>
      <c r="C4" s="94"/>
      <c r="D4" s="94"/>
    </row>
    <row r="5" spans="1:12" ht="15" customHeight="1">
      <c r="A5" s="107"/>
      <c r="B5" s="40" t="s">
        <v>22</v>
      </c>
      <c r="C5" s="37"/>
      <c r="D5" s="38"/>
    </row>
    <row r="6" spans="1:12" ht="15" customHeight="1">
      <c r="A6" s="107"/>
      <c r="B6" s="41" t="s">
        <v>23</v>
      </c>
      <c r="C6" s="37"/>
      <c r="D6" s="38"/>
    </row>
    <row r="7" spans="1:12" ht="15" customHeight="1">
      <c r="A7" s="108"/>
      <c r="B7" s="42" t="s">
        <v>20</v>
      </c>
      <c r="C7" s="23"/>
      <c r="D7" s="36"/>
    </row>
    <row r="8" spans="1:12" ht="15" customHeight="1">
      <c r="C8" s="23"/>
      <c r="D8" s="36"/>
    </row>
    <row r="10" spans="1:12" ht="23.1" customHeight="1">
      <c r="A10" s="99" t="s">
        <v>13</v>
      </c>
      <c r="B10" s="99"/>
      <c r="C10" s="99"/>
      <c r="D10" s="99"/>
      <c r="E10" s="99"/>
      <c r="F10" s="99"/>
      <c r="G10" s="99"/>
      <c r="H10" s="99"/>
      <c r="I10" s="99"/>
      <c r="J10" s="99"/>
      <c r="K10" s="99"/>
      <c r="L10" s="99"/>
    </row>
    <row r="12" spans="1:12" ht="13.5" customHeight="1" thickBot="1"/>
    <row r="13" spans="1:12" ht="30" customHeight="1">
      <c r="A13" s="59" t="s">
        <v>0</v>
      </c>
      <c r="B13" s="56" t="s">
        <v>1</v>
      </c>
      <c r="C13" s="95" t="s">
        <v>2</v>
      </c>
      <c r="D13" s="75" t="s">
        <v>4</v>
      </c>
      <c r="E13" s="72" t="s">
        <v>5</v>
      </c>
      <c r="F13" s="69" t="s">
        <v>6</v>
      </c>
      <c r="G13" s="66" t="s">
        <v>15</v>
      </c>
      <c r="H13" s="62" t="s">
        <v>8</v>
      </c>
      <c r="I13" s="63"/>
      <c r="J13" s="62" t="s">
        <v>9</v>
      </c>
      <c r="K13" s="87"/>
      <c r="L13" s="88"/>
    </row>
    <row r="14" spans="1:12">
      <c r="A14" s="60"/>
      <c r="B14" s="57"/>
      <c r="C14" s="96"/>
      <c r="D14" s="76"/>
      <c r="E14" s="73"/>
      <c r="F14" s="70"/>
      <c r="G14" s="67"/>
      <c r="H14" s="64"/>
      <c r="I14" s="65"/>
      <c r="J14" s="64"/>
      <c r="K14" s="89"/>
      <c r="L14" s="90"/>
    </row>
    <row r="15" spans="1:12" ht="39" thickBot="1">
      <c r="A15" s="61"/>
      <c r="B15" s="58"/>
      <c r="C15" s="97"/>
      <c r="D15" s="77"/>
      <c r="E15" s="74"/>
      <c r="F15" s="71"/>
      <c r="G15" s="68"/>
      <c r="H15" s="8" t="s">
        <v>16</v>
      </c>
      <c r="I15" s="10" t="s">
        <v>7</v>
      </c>
      <c r="J15" s="8" t="s">
        <v>24</v>
      </c>
      <c r="K15" s="7" t="s">
        <v>10</v>
      </c>
      <c r="L15" s="9" t="s">
        <v>25</v>
      </c>
    </row>
    <row r="16" spans="1:12" ht="25.5" customHeight="1">
      <c r="A16" s="100"/>
      <c r="B16" s="52"/>
      <c r="C16" s="12">
        <v>2</v>
      </c>
      <c r="D16" s="11"/>
      <c r="E16" s="3"/>
      <c r="F16" s="13" t="str">
        <f>IF(D16="","",D16+E16)</f>
        <v/>
      </c>
      <c r="G16" s="14">
        <v>10</v>
      </c>
      <c r="H16" s="21" t="str">
        <f>IF(D16="","",(F16*G16)/60)</f>
        <v/>
      </c>
      <c r="I16" s="17" t="str">
        <f>IF(D16="","",H16/7)</f>
        <v/>
      </c>
      <c r="J16" s="78" t="str">
        <f>IF(F39="","",K16*7)</f>
        <v/>
      </c>
      <c r="K16" s="81" t="str">
        <f>IF(F39="","",SUM(F39:F51))</f>
        <v/>
      </c>
      <c r="L16" s="84" t="str">
        <f>IF(F39="","",K16-I34)</f>
        <v/>
      </c>
    </row>
    <row r="17" spans="1:12" ht="25.5" customHeight="1">
      <c r="A17" s="101"/>
      <c r="B17" s="49"/>
      <c r="C17" s="15">
        <v>8</v>
      </c>
      <c r="D17" s="6"/>
      <c r="E17" s="4"/>
      <c r="F17" s="13" t="str">
        <f t="shared" ref="F17:F33" si="0">IF(D17="","",D17+E17)</f>
        <v/>
      </c>
      <c r="G17" s="14">
        <v>1</v>
      </c>
      <c r="H17" s="21" t="str">
        <f t="shared" ref="H17:H33" si="1">IF(D17="","",(F17*G17)/60)</f>
        <v/>
      </c>
      <c r="I17" s="17" t="str">
        <f t="shared" ref="I17:I33" si="2">IF(D17="","",H17/7)</f>
        <v/>
      </c>
      <c r="J17" s="79"/>
      <c r="K17" s="82"/>
      <c r="L17" s="85"/>
    </row>
    <row r="18" spans="1:12" ht="25.5" customHeight="1">
      <c r="A18" s="101"/>
      <c r="B18" s="53"/>
      <c r="C18" s="15">
        <v>6</v>
      </c>
      <c r="D18" s="6"/>
      <c r="E18" s="4"/>
      <c r="F18" s="13" t="str">
        <f t="shared" si="0"/>
        <v/>
      </c>
      <c r="G18" s="14">
        <v>4</v>
      </c>
      <c r="H18" s="21" t="str">
        <f t="shared" si="1"/>
        <v/>
      </c>
      <c r="I18" s="17" t="str">
        <f t="shared" si="2"/>
        <v/>
      </c>
      <c r="J18" s="79"/>
      <c r="K18" s="82"/>
      <c r="L18" s="85"/>
    </row>
    <row r="19" spans="1:12" ht="25.5" customHeight="1">
      <c r="A19" s="101"/>
      <c r="B19" s="49"/>
      <c r="C19" s="15">
        <v>7</v>
      </c>
      <c r="D19" s="6"/>
      <c r="E19" s="4"/>
      <c r="F19" s="13" t="str">
        <f t="shared" si="0"/>
        <v/>
      </c>
      <c r="G19" s="14">
        <v>5</v>
      </c>
      <c r="H19" s="21" t="str">
        <f t="shared" si="1"/>
        <v/>
      </c>
      <c r="I19" s="17" t="str">
        <f t="shared" si="2"/>
        <v/>
      </c>
      <c r="J19" s="79"/>
      <c r="K19" s="82"/>
      <c r="L19" s="85"/>
    </row>
    <row r="20" spans="1:12" ht="25.5" customHeight="1">
      <c r="A20" s="102"/>
      <c r="B20" s="49"/>
      <c r="C20" s="15">
        <v>5</v>
      </c>
      <c r="D20" s="6"/>
      <c r="E20" s="4"/>
      <c r="F20" s="13" t="str">
        <f t="shared" si="0"/>
        <v/>
      </c>
      <c r="G20" s="14">
        <v>7</v>
      </c>
      <c r="H20" s="21" t="str">
        <f t="shared" si="1"/>
        <v/>
      </c>
      <c r="I20" s="17" t="str">
        <f t="shared" si="2"/>
        <v/>
      </c>
      <c r="J20" s="79"/>
      <c r="K20" s="82"/>
      <c r="L20" s="85"/>
    </row>
    <row r="21" spans="1:12">
      <c r="A21" s="103"/>
      <c r="B21" s="43"/>
      <c r="C21" s="15">
        <v>2</v>
      </c>
      <c r="D21" s="6"/>
      <c r="E21" s="4"/>
      <c r="F21" s="13" t="str">
        <f t="shared" si="0"/>
        <v/>
      </c>
      <c r="G21" s="14">
        <v>40</v>
      </c>
      <c r="H21" s="21" t="str">
        <f t="shared" si="1"/>
        <v/>
      </c>
      <c r="I21" s="17" t="str">
        <f t="shared" si="2"/>
        <v/>
      </c>
      <c r="J21" s="79"/>
      <c r="K21" s="82"/>
      <c r="L21" s="85"/>
    </row>
    <row r="22" spans="1:12" ht="25.5" customHeight="1">
      <c r="A22" s="102"/>
      <c r="B22" s="43"/>
      <c r="C22" s="15">
        <v>2</v>
      </c>
      <c r="D22" s="6"/>
      <c r="E22" s="4"/>
      <c r="F22" s="13" t="str">
        <f t="shared" si="0"/>
        <v/>
      </c>
      <c r="G22" s="14">
        <v>10</v>
      </c>
      <c r="H22" s="21" t="str">
        <f t="shared" si="1"/>
        <v/>
      </c>
      <c r="I22" s="17" t="str">
        <f t="shared" si="2"/>
        <v/>
      </c>
      <c r="J22" s="79"/>
      <c r="K22" s="82"/>
      <c r="L22" s="85"/>
    </row>
    <row r="23" spans="1:12" ht="25.5" customHeight="1">
      <c r="A23" s="45"/>
      <c r="B23" s="51"/>
      <c r="C23" s="15">
        <v>4</v>
      </c>
      <c r="D23" s="6"/>
      <c r="E23" s="4"/>
      <c r="F23" s="13" t="str">
        <f t="shared" si="0"/>
        <v/>
      </c>
      <c r="G23" s="14">
        <v>10</v>
      </c>
      <c r="H23" s="21" t="str">
        <f t="shared" si="1"/>
        <v/>
      </c>
      <c r="I23" s="17" t="str">
        <f t="shared" si="2"/>
        <v/>
      </c>
      <c r="J23" s="79"/>
      <c r="K23" s="82"/>
      <c r="L23" s="85"/>
    </row>
    <row r="24" spans="1:12" ht="25.5" customHeight="1">
      <c r="A24" s="103"/>
      <c r="B24" s="48"/>
      <c r="C24" s="15">
        <v>3</v>
      </c>
      <c r="D24" s="6"/>
      <c r="E24" s="4"/>
      <c r="F24" s="13" t="str">
        <f t="shared" si="0"/>
        <v/>
      </c>
      <c r="G24" s="14">
        <v>15</v>
      </c>
      <c r="H24" s="21" t="str">
        <f t="shared" si="1"/>
        <v/>
      </c>
      <c r="I24" s="17" t="str">
        <f t="shared" si="2"/>
        <v/>
      </c>
      <c r="J24" s="79"/>
      <c r="K24" s="82"/>
      <c r="L24" s="85"/>
    </row>
    <row r="25" spans="1:12" ht="25.5" customHeight="1">
      <c r="A25" s="101"/>
      <c r="B25" s="48"/>
      <c r="C25" s="15">
        <v>3</v>
      </c>
      <c r="D25" s="6"/>
      <c r="E25" s="4"/>
      <c r="F25" s="13" t="str">
        <f t="shared" si="0"/>
        <v/>
      </c>
      <c r="G25" s="14">
        <v>20</v>
      </c>
      <c r="H25" s="21" t="str">
        <f t="shared" si="1"/>
        <v/>
      </c>
      <c r="I25" s="17" t="str">
        <f t="shared" si="2"/>
        <v/>
      </c>
      <c r="J25" s="79"/>
      <c r="K25" s="82"/>
      <c r="L25" s="85"/>
    </row>
    <row r="26" spans="1:12" ht="25.5" customHeight="1">
      <c r="A26" s="102"/>
      <c r="B26" s="48"/>
      <c r="C26" s="15">
        <v>3</v>
      </c>
      <c r="D26" s="6"/>
      <c r="E26" s="4"/>
      <c r="F26" s="13" t="str">
        <f t="shared" si="0"/>
        <v/>
      </c>
      <c r="G26" s="14">
        <v>10</v>
      </c>
      <c r="H26" s="21" t="str">
        <f t="shared" si="1"/>
        <v/>
      </c>
      <c r="I26" s="17" t="str">
        <f t="shared" si="2"/>
        <v/>
      </c>
      <c r="J26" s="79"/>
      <c r="K26" s="82"/>
      <c r="L26" s="85"/>
    </row>
    <row r="27" spans="1:12">
      <c r="A27" s="45"/>
      <c r="B27" s="44"/>
      <c r="C27" s="15">
        <v>1</v>
      </c>
      <c r="D27" s="6"/>
      <c r="E27" s="4"/>
      <c r="F27" s="13" t="str">
        <f t="shared" si="0"/>
        <v/>
      </c>
      <c r="G27" s="14">
        <v>10</v>
      </c>
      <c r="H27" s="21" t="str">
        <f t="shared" si="1"/>
        <v/>
      </c>
      <c r="I27" s="17" t="str">
        <f t="shared" si="2"/>
        <v/>
      </c>
      <c r="J27" s="79"/>
      <c r="K27" s="82"/>
      <c r="L27" s="85"/>
    </row>
    <row r="28" spans="1:12" ht="25.5" customHeight="1">
      <c r="A28" s="103"/>
      <c r="B28" s="51"/>
      <c r="C28" s="15">
        <v>3</v>
      </c>
      <c r="D28" s="6"/>
      <c r="E28" s="4"/>
      <c r="F28" s="13" t="str">
        <f t="shared" si="0"/>
        <v/>
      </c>
      <c r="G28" s="14">
        <v>30</v>
      </c>
      <c r="H28" s="21" t="str">
        <f t="shared" si="1"/>
        <v/>
      </c>
      <c r="I28" s="17" t="str">
        <f t="shared" si="2"/>
        <v/>
      </c>
      <c r="J28" s="79"/>
      <c r="K28" s="82"/>
      <c r="L28" s="85"/>
    </row>
    <row r="29" spans="1:12">
      <c r="A29" s="101"/>
      <c r="B29" s="46"/>
      <c r="C29" s="25">
        <v>9</v>
      </c>
      <c r="D29" s="26"/>
      <c r="E29" s="27"/>
      <c r="F29" s="28" t="str">
        <f t="shared" si="0"/>
        <v/>
      </c>
      <c r="G29" s="29"/>
      <c r="H29" s="30" t="str">
        <f t="shared" si="1"/>
        <v/>
      </c>
      <c r="I29" s="31" t="str">
        <f t="shared" si="2"/>
        <v/>
      </c>
      <c r="J29" s="79"/>
      <c r="K29" s="82"/>
      <c r="L29" s="85"/>
    </row>
    <row r="30" spans="1:12" ht="25.5" customHeight="1">
      <c r="A30" s="101"/>
      <c r="B30" s="46"/>
      <c r="C30" s="25">
        <v>9</v>
      </c>
      <c r="D30" s="26"/>
      <c r="E30" s="27"/>
      <c r="F30" s="28" t="str">
        <f t="shared" si="0"/>
        <v/>
      </c>
      <c r="G30" s="29"/>
      <c r="H30" s="30" t="str">
        <f t="shared" si="1"/>
        <v/>
      </c>
      <c r="I30" s="31" t="str">
        <f t="shared" si="2"/>
        <v/>
      </c>
      <c r="J30" s="79"/>
      <c r="K30" s="82"/>
      <c r="L30" s="85"/>
    </row>
    <row r="31" spans="1:12" ht="25.5" customHeight="1">
      <c r="A31" s="102"/>
      <c r="B31" s="46"/>
      <c r="C31" s="25">
        <v>9</v>
      </c>
      <c r="D31" s="26"/>
      <c r="E31" s="27"/>
      <c r="F31" s="28" t="str">
        <f t="shared" si="0"/>
        <v/>
      </c>
      <c r="G31" s="29"/>
      <c r="H31" s="30" t="str">
        <f t="shared" si="1"/>
        <v/>
      </c>
      <c r="I31" s="31" t="str">
        <f t="shared" si="2"/>
        <v/>
      </c>
      <c r="J31" s="79"/>
      <c r="K31" s="82"/>
      <c r="L31" s="85"/>
    </row>
    <row r="32" spans="1:12" ht="25.5" customHeight="1">
      <c r="A32" s="104"/>
      <c r="B32" s="46"/>
      <c r="C32" s="25">
        <v>9</v>
      </c>
      <c r="D32" s="26"/>
      <c r="E32" s="27"/>
      <c r="F32" s="28" t="str">
        <f t="shared" si="0"/>
        <v/>
      </c>
      <c r="G32" s="29"/>
      <c r="H32" s="30" t="str">
        <f t="shared" si="1"/>
        <v/>
      </c>
      <c r="I32" s="31" t="str">
        <f t="shared" si="2"/>
        <v/>
      </c>
      <c r="J32" s="79"/>
      <c r="K32" s="82"/>
      <c r="L32" s="85"/>
    </row>
    <row r="33" spans="1:12" ht="25.5" customHeight="1" thickBot="1">
      <c r="A33" s="105"/>
      <c r="B33" s="47"/>
      <c r="C33" s="33">
        <v>9</v>
      </c>
      <c r="D33" s="34"/>
      <c r="E33" s="35"/>
      <c r="F33" s="35" t="str">
        <f t="shared" si="0"/>
        <v/>
      </c>
      <c r="G33" s="32"/>
      <c r="H33" s="30" t="str">
        <f t="shared" si="1"/>
        <v/>
      </c>
      <c r="I33" s="31" t="str">
        <f t="shared" si="2"/>
        <v/>
      </c>
      <c r="J33" s="80"/>
      <c r="K33" s="83"/>
      <c r="L33" s="86"/>
    </row>
    <row r="34" spans="1:12" ht="13.5" thickBot="1">
      <c r="H34" s="19" t="str">
        <f>IF(H16="","",SUM(H16:H33))</f>
        <v/>
      </c>
      <c r="I34" s="20" t="str">
        <f>IF(I16="","",SUM(I16:I33))</f>
        <v/>
      </c>
      <c r="J34" s="16"/>
      <c r="K34" s="16"/>
      <c r="L34" s="16"/>
    </row>
    <row r="36" spans="1:12" ht="23.1" customHeight="1">
      <c r="A36" s="99" t="s">
        <v>14</v>
      </c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</row>
    <row r="38" spans="1:12" ht="38.25">
      <c r="A38" s="16"/>
      <c r="B38" s="16"/>
      <c r="C38" s="16"/>
      <c r="D38" s="22"/>
      <c r="E38" s="22" t="s">
        <v>11</v>
      </c>
      <c r="F38" s="22" t="s">
        <v>12</v>
      </c>
    </row>
    <row r="39" spans="1:12" ht="15" customHeight="1">
      <c r="A39" s="16"/>
      <c r="B39" s="16"/>
      <c r="C39" s="4"/>
      <c r="D39" s="91">
        <v>110</v>
      </c>
      <c r="E39" s="54">
        <v>1</v>
      </c>
      <c r="F39" s="4"/>
    </row>
    <row r="40" spans="1:12" ht="15" customHeight="1">
      <c r="A40" s="16"/>
      <c r="B40" s="16"/>
      <c r="C40" s="4"/>
      <c r="D40" s="92"/>
      <c r="E40" s="54">
        <v>1</v>
      </c>
      <c r="F40" s="4"/>
    </row>
    <row r="41" spans="1:12" ht="15" customHeight="1">
      <c r="A41" s="16"/>
      <c r="B41" s="16"/>
      <c r="C41" s="4"/>
      <c r="D41" s="91">
        <v>120</v>
      </c>
      <c r="E41" s="54">
        <v>1</v>
      </c>
      <c r="F41" s="4"/>
    </row>
    <row r="42" spans="1:12" ht="15" customHeight="1">
      <c r="A42" s="16"/>
      <c r="B42" s="16"/>
      <c r="C42" s="4"/>
      <c r="D42" s="93"/>
      <c r="E42" s="54">
        <v>1</v>
      </c>
      <c r="F42" s="4"/>
    </row>
    <row r="43" spans="1:12" ht="15" customHeight="1">
      <c r="A43" s="16"/>
      <c r="B43" s="16"/>
      <c r="C43" s="4"/>
      <c r="D43" s="92"/>
      <c r="E43" s="54">
        <v>1</v>
      </c>
      <c r="F43" s="4"/>
    </row>
    <row r="44" spans="1:12" ht="15" customHeight="1">
      <c r="A44" s="16"/>
      <c r="B44" s="16"/>
      <c r="C44" s="4"/>
      <c r="D44" s="91">
        <v>130</v>
      </c>
      <c r="E44" s="54">
        <v>1</v>
      </c>
      <c r="F44" s="4"/>
    </row>
    <row r="45" spans="1:12" ht="15" customHeight="1">
      <c r="A45" s="16"/>
      <c r="B45" s="16"/>
      <c r="C45" s="4"/>
      <c r="D45" s="93"/>
      <c r="E45" s="54">
        <v>1</v>
      </c>
      <c r="F45" s="4"/>
    </row>
    <row r="46" spans="1:12" ht="15" customHeight="1">
      <c r="A46" s="16"/>
      <c r="B46" s="16"/>
      <c r="C46" s="4"/>
      <c r="D46" s="93"/>
      <c r="E46" s="54">
        <v>0.8</v>
      </c>
      <c r="F46" s="4"/>
    </row>
    <row r="47" spans="1:12" ht="15" customHeight="1">
      <c r="A47" s="16"/>
      <c r="B47" s="16"/>
      <c r="C47" s="4"/>
      <c r="D47" s="92"/>
      <c r="E47" s="54">
        <v>0.8</v>
      </c>
      <c r="F47" s="4"/>
    </row>
    <row r="48" spans="1:12" ht="15" customHeight="1">
      <c r="A48" s="16"/>
      <c r="B48" s="16"/>
      <c r="C48" s="4"/>
      <c r="D48" s="91">
        <v>140</v>
      </c>
      <c r="E48" s="54">
        <v>1</v>
      </c>
      <c r="F48" s="4"/>
    </row>
    <row r="49" spans="1:6" ht="15" customHeight="1">
      <c r="A49" s="16"/>
      <c r="B49" s="16"/>
      <c r="C49" s="4"/>
      <c r="D49" s="93"/>
      <c r="E49" s="54">
        <v>1</v>
      </c>
      <c r="F49" s="4"/>
    </row>
    <row r="50" spans="1:6" ht="15" customHeight="1">
      <c r="A50" s="16"/>
      <c r="B50" s="16"/>
      <c r="C50" s="4"/>
      <c r="D50" s="93"/>
      <c r="E50" s="54">
        <v>1</v>
      </c>
      <c r="F50" s="4"/>
    </row>
    <row r="51" spans="1:6" ht="15" customHeight="1">
      <c r="A51" s="16"/>
      <c r="B51" s="16"/>
      <c r="C51" s="4"/>
      <c r="D51" s="92"/>
      <c r="E51" s="54">
        <v>1</v>
      </c>
      <c r="F51" s="4"/>
    </row>
    <row r="52" spans="1:6">
      <c r="A52" s="16"/>
      <c r="B52" s="16"/>
      <c r="C52" s="16"/>
      <c r="D52" s="16"/>
      <c r="E52" s="55">
        <f>IF(E39="","",SUM(E39:E51))</f>
        <v>12.6</v>
      </c>
      <c r="F52" s="55" t="str">
        <f>IF(F39="","",SUM(F39:F51))</f>
        <v/>
      </c>
    </row>
  </sheetData>
  <mergeCells count="26">
    <mergeCell ref="J13:L14"/>
    <mergeCell ref="A1:L1"/>
    <mergeCell ref="A10:L10"/>
    <mergeCell ref="A36:L36"/>
    <mergeCell ref="A13:A15"/>
    <mergeCell ref="B13:B15"/>
    <mergeCell ref="C13:C15"/>
    <mergeCell ref="D13:D15"/>
    <mergeCell ref="E13:E15"/>
    <mergeCell ref="A3:A7"/>
    <mergeCell ref="C4:D4"/>
    <mergeCell ref="F13:F15"/>
    <mergeCell ref="G13:G15"/>
    <mergeCell ref="H13:I14"/>
    <mergeCell ref="A16:A20"/>
    <mergeCell ref="J16:J33"/>
    <mergeCell ref="K16:K33"/>
    <mergeCell ref="L16:L33"/>
    <mergeCell ref="A21:A22"/>
    <mergeCell ref="D44:D47"/>
    <mergeCell ref="D48:D51"/>
    <mergeCell ref="A24:A26"/>
    <mergeCell ref="A28:A31"/>
    <mergeCell ref="A32:A33"/>
    <mergeCell ref="D39:D40"/>
    <mergeCell ref="D41:D43"/>
  </mergeCells>
  <conditionalFormatting sqref="L16:L33">
    <cfRule type="colorScale" priority="41">
      <colorScale>
        <cfvo type="num" val="0"/>
        <cfvo type="num" val="0"/>
        <color rgb="FFFF5B5B"/>
        <color rgb="FF92D050"/>
      </colorScale>
    </cfRule>
  </conditionalFormatting>
  <conditionalFormatting sqref="C16:C28">
    <cfRule type="colorScale" priority="40">
      <colorScale>
        <cfvo type="num" val="1"/>
        <cfvo type="num" val="4"/>
        <cfvo type="num" val="8"/>
        <color theme="9" tint="-0.249977111117893"/>
        <color rgb="FFFFEB84"/>
        <color rgb="FFFFFFFF"/>
      </colorScale>
    </cfRule>
  </conditionalFormatting>
  <dataValidations count="1">
    <dataValidation type="list" allowBlank="1" showInputMessage="1" showErrorMessage="1" sqref="C16:C33">
      <formula1>PRIO</formula1>
    </dataValidation>
  </dataValidations>
  <pageMargins left="0.7" right="0.7" top="0.75" bottom="0.75" header="0.3" footer="0.3"/>
  <pageSetup paperSize="9" orientation="portrait" horizontalDpi="300" verticalDpi="300" r:id="rId1"/>
  <legacyDrawing r:id="rId2"/>
</worksheet>
</file>

<file path=xl/worksheets/sheet2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52"/>
  <sheetViews>
    <sheetView zoomScale="90" zoomScaleNormal="90" workbookViewId="0">
      <pane xSplit="12" ySplit="15" topLeftCell="M16" activePane="bottomRight" state="frozen"/>
      <selection activeCell="J16" sqref="J16:J33"/>
      <selection pane="topRight" activeCell="J16" sqref="J16:J33"/>
      <selection pane="bottomLeft" activeCell="J16" sqref="J16:J33"/>
      <selection pane="bottomRight" activeCell="J16" sqref="J16:J33"/>
    </sheetView>
  </sheetViews>
  <sheetFormatPr baseColWidth="10" defaultRowHeight="12.75"/>
  <cols>
    <col min="1" max="1" width="16.5703125" style="5" customWidth="1"/>
    <col min="2" max="2" width="30.42578125" style="5" customWidth="1"/>
    <col min="3" max="3" width="9.85546875" style="5" customWidth="1"/>
    <col min="4" max="6" width="11.42578125" style="5"/>
    <col min="7" max="7" width="17.7109375" style="5" customWidth="1"/>
    <col min="8" max="11" width="11.42578125" style="5"/>
    <col min="12" max="12" width="16.140625" style="5" customWidth="1"/>
    <col min="13" max="16384" width="11.42578125" style="5"/>
  </cols>
  <sheetData>
    <row r="1" spans="1:12" ht="23.25" customHeight="1">
      <c r="A1" s="98" t="s">
        <v>26</v>
      </c>
      <c r="B1" s="98"/>
      <c r="C1" s="98"/>
      <c r="D1" s="98"/>
      <c r="E1" s="98"/>
      <c r="F1" s="98"/>
      <c r="G1" s="98"/>
      <c r="H1" s="98"/>
      <c r="I1" s="98"/>
      <c r="J1" s="98"/>
      <c r="K1" s="98"/>
      <c r="L1" s="98"/>
    </row>
    <row r="3" spans="1:12" ht="15" customHeight="1">
      <c r="A3" s="106" t="s">
        <v>18</v>
      </c>
      <c r="B3" s="39" t="s">
        <v>19</v>
      </c>
      <c r="E3" s="23" t="s">
        <v>17</v>
      </c>
      <c r="F3" s="24"/>
    </row>
    <row r="4" spans="1:12" ht="15" customHeight="1">
      <c r="A4" s="107"/>
      <c r="B4" s="50" t="s">
        <v>21</v>
      </c>
      <c r="C4" s="94"/>
      <c r="D4" s="94"/>
    </row>
    <row r="5" spans="1:12" ht="15" customHeight="1">
      <c r="A5" s="107"/>
      <c r="B5" s="40" t="s">
        <v>22</v>
      </c>
      <c r="C5" s="37"/>
      <c r="D5" s="38"/>
    </row>
    <row r="6" spans="1:12" ht="15" customHeight="1">
      <c r="A6" s="107"/>
      <c r="B6" s="41" t="s">
        <v>23</v>
      </c>
      <c r="C6" s="37"/>
      <c r="D6" s="38"/>
    </row>
    <row r="7" spans="1:12" ht="15" customHeight="1">
      <c r="A7" s="108"/>
      <c r="B7" s="42" t="s">
        <v>20</v>
      </c>
      <c r="C7" s="23"/>
      <c r="D7" s="36"/>
    </row>
    <row r="8" spans="1:12" ht="15" customHeight="1">
      <c r="C8" s="23"/>
      <c r="D8" s="36"/>
    </row>
    <row r="10" spans="1:12" ht="23.1" customHeight="1">
      <c r="A10" s="99" t="s">
        <v>13</v>
      </c>
      <c r="B10" s="99"/>
      <c r="C10" s="99"/>
      <c r="D10" s="99"/>
      <c r="E10" s="99"/>
      <c r="F10" s="99"/>
      <c r="G10" s="99"/>
      <c r="H10" s="99"/>
      <c r="I10" s="99"/>
      <c r="J10" s="99"/>
      <c r="K10" s="99"/>
      <c r="L10" s="99"/>
    </row>
    <row r="12" spans="1:12" ht="13.5" customHeight="1" thickBot="1"/>
    <row r="13" spans="1:12" ht="30" customHeight="1">
      <c r="A13" s="59" t="s">
        <v>0</v>
      </c>
      <c r="B13" s="56" t="s">
        <v>1</v>
      </c>
      <c r="C13" s="95" t="s">
        <v>2</v>
      </c>
      <c r="D13" s="75" t="s">
        <v>4</v>
      </c>
      <c r="E13" s="72" t="s">
        <v>5</v>
      </c>
      <c r="F13" s="69" t="s">
        <v>6</v>
      </c>
      <c r="G13" s="66" t="s">
        <v>15</v>
      </c>
      <c r="H13" s="62" t="s">
        <v>8</v>
      </c>
      <c r="I13" s="63"/>
      <c r="J13" s="62" t="s">
        <v>9</v>
      </c>
      <c r="K13" s="87"/>
      <c r="L13" s="88"/>
    </row>
    <row r="14" spans="1:12">
      <c r="A14" s="60"/>
      <c r="B14" s="57"/>
      <c r="C14" s="96"/>
      <c r="D14" s="76"/>
      <c r="E14" s="73"/>
      <c r="F14" s="70"/>
      <c r="G14" s="67"/>
      <c r="H14" s="64"/>
      <c r="I14" s="65"/>
      <c r="J14" s="64"/>
      <c r="K14" s="89"/>
      <c r="L14" s="90"/>
    </row>
    <row r="15" spans="1:12" ht="39" thickBot="1">
      <c r="A15" s="61"/>
      <c r="B15" s="58"/>
      <c r="C15" s="97"/>
      <c r="D15" s="77"/>
      <c r="E15" s="74"/>
      <c r="F15" s="71"/>
      <c r="G15" s="68"/>
      <c r="H15" s="8" t="s">
        <v>16</v>
      </c>
      <c r="I15" s="10" t="s">
        <v>7</v>
      </c>
      <c r="J15" s="8" t="s">
        <v>24</v>
      </c>
      <c r="K15" s="7" t="s">
        <v>10</v>
      </c>
      <c r="L15" s="9" t="s">
        <v>25</v>
      </c>
    </row>
    <row r="16" spans="1:12" ht="25.5" customHeight="1">
      <c r="A16" s="100"/>
      <c r="B16" s="52"/>
      <c r="C16" s="12">
        <v>2</v>
      </c>
      <c r="D16" s="11"/>
      <c r="E16" s="3"/>
      <c r="F16" s="13" t="str">
        <f>IF(D16="","",D16+E16)</f>
        <v/>
      </c>
      <c r="G16" s="14">
        <v>10</v>
      </c>
      <c r="H16" s="21" t="str">
        <f>IF(D16="","",(F16*G16)/60)</f>
        <v/>
      </c>
      <c r="I16" s="17" t="str">
        <f>IF(D16="","",H16/7)</f>
        <v/>
      </c>
      <c r="J16" s="78" t="str">
        <f>IF(F39="","",K16*7)</f>
        <v/>
      </c>
      <c r="K16" s="81" t="str">
        <f>IF(F39="","",SUM(F39:F51))</f>
        <v/>
      </c>
      <c r="L16" s="84" t="str">
        <f>IF(F39="","",K16-I34)</f>
        <v/>
      </c>
    </row>
    <row r="17" spans="1:12" ht="25.5" customHeight="1">
      <c r="A17" s="101"/>
      <c r="B17" s="49"/>
      <c r="C17" s="15">
        <v>8</v>
      </c>
      <c r="D17" s="6"/>
      <c r="E17" s="4"/>
      <c r="F17" s="13" t="str">
        <f t="shared" ref="F17:F33" si="0">IF(D17="","",D17+E17)</f>
        <v/>
      </c>
      <c r="G17" s="14">
        <v>1</v>
      </c>
      <c r="H17" s="21" t="str">
        <f t="shared" ref="H17:H33" si="1">IF(D17="","",(F17*G17)/60)</f>
        <v/>
      </c>
      <c r="I17" s="17" t="str">
        <f t="shared" ref="I17:I33" si="2">IF(D17="","",H17/7)</f>
        <v/>
      </c>
      <c r="J17" s="79"/>
      <c r="K17" s="82"/>
      <c r="L17" s="85"/>
    </row>
    <row r="18" spans="1:12" ht="25.5" customHeight="1">
      <c r="A18" s="101"/>
      <c r="B18" s="53"/>
      <c r="C18" s="15">
        <v>6</v>
      </c>
      <c r="D18" s="6"/>
      <c r="E18" s="4"/>
      <c r="F18" s="13" t="str">
        <f t="shared" si="0"/>
        <v/>
      </c>
      <c r="G18" s="14">
        <v>4</v>
      </c>
      <c r="H18" s="21" t="str">
        <f t="shared" si="1"/>
        <v/>
      </c>
      <c r="I18" s="17" t="str">
        <f t="shared" si="2"/>
        <v/>
      </c>
      <c r="J18" s="79"/>
      <c r="K18" s="82"/>
      <c r="L18" s="85"/>
    </row>
    <row r="19" spans="1:12" ht="25.5" customHeight="1">
      <c r="A19" s="101"/>
      <c r="B19" s="49"/>
      <c r="C19" s="15">
        <v>7</v>
      </c>
      <c r="D19" s="6"/>
      <c r="E19" s="4"/>
      <c r="F19" s="13" t="str">
        <f t="shared" si="0"/>
        <v/>
      </c>
      <c r="G19" s="14">
        <v>5</v>
      </c>
      <c r="H19" s="21" t="str">
        <f t="shared" si="1"/>
        <v/>
      </c>
      <c r="I19" s="17" t="str">
        <f t="shared" si="2"/>
        <v/>
      </c>
      <c r="J19" s="79"/>
      <c r="K19" s="82"/>
      <c r="L19" s="85"/>
    </row>
    <row r="20" spans="1:12" ht="25.5" customHeight="1">
      <c r="A20" s="102"/>
      <c r="B20" s="49"/>
      <c r="C20" s="15">
        <v>5</v>
      </c>
      <c r="D20" s="6"/>
      <c r="E20" s="4"/>
      <c r="F20" s="13" t="str">
        <f t="shared" si="0"/>
        <v/>
      </c>
      <c r="G20" s="14">
        <v>7</v>
      </c>
      <c r="H20" s="21" t="str">
        <f t="shared" si="1"/>
        <v/>
      </c>
      <c r="I20" s="17" t="str">
        <f t="shared" si="2"/>
        <v/>
      </c>
      <c r="J20" s="79"/>
      <c r="K20" s="82"/>
      <c r="L20" s="85"/>
    </row>
    <row r="21" spans="1:12">
      <c r="A21" s="103"/>
      <c r="B21" s="43"/>
      <c r="C21" s="15">
        <v>2</v>
      </c>
      <c r="D21" s="6"/>
      <c r="E21" s="4"/>
      <c r="F21" s="13" t="str">
        <f t="shared" si="0"/>
        <v/>
      </c>
      <c r="G21" s="14">
        <v>40</v>
      </c>
      <c r="H21" s="21" t="str">
        <f t="shared" si="1"/>
        <v/>
      </c>
      <c r="I21" s="17" t="str">
        <f t="shared" si="2"/>
        <v/>
      </c>
      <c r="J21" s="79"/>
      <c r="K21" s="82"/>
      <c r="L21" s="85"/>
    </row>
    <row r="22" spans="1:12" ht="25.5" customHeight="1">
      <c r="A22" s="102"/>
      <c r="B22" s="43"/>
      <c r="C22" s="15">
        <v>2</v>
      </c>
      <c r="D22" s="6"/>
      <c r="E22" s="4"/>
      <c r="F22" s="13" t="str">
        <f t="shared" si="0"/>
        <v/>
      </c>
      <c r="G22" s="14">
        <v>10</v>
      </c>
      <c r="H22" s="21" t="str">
        <f t="shared" si="1"/>
        <v/>
      </c>
      <c r="I22" s="17" t="str">
        <f t="shared" si="2"/>
        <v/>
      </c>
      <c r="J22" s="79"/>
      <c r="K22" s="82"/>
      <c r="L22" s="85"/>
    </row>
    <row r="23" spans="1:12" ht="25.5" customHeight="1">
      <c r="A23" s="45"/>
      <c r="B23" s="51"/>
      <c r="C23" s="15">
        <v>4</v>
      </c>
      <c r="D23" s="6"/>
      <c r="E23" s="4"/>
      <c r="F23" s="13" t="str">
        <f t="shared" si="0"/>
        <v/>
      </c>
      <c r="G23" s="14">
        <v>10</v>
      </c>
      <c r="H23" s="21" t="str">
        <f t="shared" si="1"/>
        <v/>
      </c>
      <c r="I23" s="17" t="str">
        <f t="shared" si="2"/>
        <v/>
      </c>
      <c r="J23" s="79"/>
      <c r="K23" s="82"/>
      <c r="L23" s="85"/>
    </row>
    <row r="24" spans="1:12" ht="25.5" customHeight="1">
      <c r="A24" s="103"/>
      <c r="B24" s="48"/>
      <c r="C24" s="15">
        <v>3</v>
      </c>
      <c r="D24" s="6"/>
      <c r="E24" s="4"/>
      <c r="F24" s="13" t="str">
        <f t="shared" si="0"/>
        <v/>
      </c>
      <c r="G24" s="14">
        <v>15</v>
      </c>
      <c r="H24" s="21" t="str">
        <f t="shared" si="1"/>
        <v/>
      </c>
      <c r="I24" s="17" t="str">
        <f t="shared" si="2"/>
        <v/>
      </c>
      <c r="J24" s="79"/>
      <c r="K24" s="82"/>
      <c r="L24" s="85"/>
    </row>
    <row r="25" spans="1:12" ht="25.5" customHeight="1">
      <c r="A25" s="101"/>
      <c r="B25" s="48"/>
      <c r="C25" s="15">
        <v>3</v>
      </c>
      <c r="D25" s="6"/>
      <c r="E25" s="4"/>
      <c r="F25" s="13" t="str">
        <f t="shared" si="0"/>
        <v/>
      </c>
      <c r="G25" s="14">
        <v>20</v>
      </c>
      <c r="H25" s="21" t="str">
        <f t="shared" si="1"/>
        <v/>
      </c>
      <c r="I25" s="17" t="str">
        <f t="shared" si="2"/>
        <v/>
      </c>
      <c r="J25" s="79"/>
      <c r="K25" s="82"/>
      <c r="L25" s="85"/>
    </row>
    <row r="26" spans="1:12" ht="25.5" customHeight="1">
      <c r="A26" s="102"/>
      <c r="B26" s="48"/>
      <c r="C26" s="15">
        <v>3</v>
      </c>
      <c r="D26" s="6"/>
      <c r="E26" s="4"/>
      <c r="F26" s="13" t="str">
        <f t="shared" si="0"/>
        <v/>
      </c>
      <c r="G26" s="14">
        <v>10</v>
      </c>
      <c r="H26" s="21" t="str">
        <f t="shared" si="1"/>
        <v/>
      </c>
      <c r="I26" s="17" t="str">
        <f t="shared" si="2"/>
        <v/>
      </c>
      <c r="J26" s="79"/>
      <c r="K26" s="82"/>
      <c r="L26" s="85"/>
    </row>
    <row r="27" spans="1:12">
      <c r="A27" s="45"/>
      <c r="B27" s="44"/>
      <c r="C27" s="15">
        <v>1</v>
      </c>
      <c r="D27" s="6"/>
      <c r="E27" s="4"/>
      <c r="F27" s="13" t="str">
        <f t="shared" si="0"/>
        <v/>
      </c>
      <c r="G27" s="14">
        <v>10</v>
      </c>
      <c r="H27" s="21" t="str">
        <f t="shared" si="1"/>
        <v/>
      </c>
      <c r="I27" s="17" t="str">
        <f t="shared" si="2"/>
        <v/>
      </c>
      <c r="J27" s="79"/>
      <c r="K27" s="82"/>
      <c r="L27" s="85"/>
    </row>
    <row r="28" spans="1:12" ht="25.5" customHeight="1">
      <c r="A28" s="103"/>
      <c r="B28" s="51"/>
      <c r="C28" s="15">
        <v>3</v>
      </c>
      <c r="D28" s="6"/>
      <c r="E28" s="4"/>
      <c r="F28" s="13" t="str">
        <f t="shared" si="0"/>
        <v/>
      </c>
      <c r="G28" s="14">
        <v>30</v>
      </c>
      <c r="H28" s="21" t="str">
        <f t="shared" si="1"/>
        <v/>
      </c>
      <c r="I28" s="17" t="str">
        <f t="shared" si="2"/>
        <v/>
      </c>
      <c r="J28" s="79"/>
      <c r="K28" s="82"/>
      <c r="L28" s="85"/>
    </row>
    <row r="29" spans="1:12">
      <c r="A29" s="101"/>
      <c r="B29" s="46"/>
      <c r="C29" s="25">
        <v>9</v>
      </c>
      <c r="D29" s="26"/>
      <c r="E29" s="27"/>
      <c r="F29" s="28" t="str">
        <f t="shared" si="0"/>
        <v/>
      </c>
      <c r="G29" s="29"/>
      <c r="H29" s="30" t="str">
        <f t="shared" si="1"/>
        <v/>
      </c>
      <c r="I29" s="31" t="str">
        <f t="shared" si="2"/>
        <v/>
      </c>
      <c r="J29" s="79"/>
      <c r="K29" s="82"/>
      <c r="L29" s="85"/>
    </row>
    <row r="30" spans="1:12" ht="25.5" customHeight="1">
      <c r="A30" s="101"/>
      <c r="B30" s="46"/>
      <c r="C30" s="25">
        <v>9</v>
      </c>
      <c r="D30" s="26"/>
      <c r="E30" s="27"/>
      <c r="F30" s="28" t="str">
        <f t="shared" si="0"/>
        <v/>
      </c>
      <c r="G30" s="29"/>
      <c r="H30" s="30" t="str">
        <f t="shared" si="1"/>
        <v/>
      </c>
      <c r="I30" s="31" t="str">
        <f t="shared" si="2"/>
        <v/>
      </c>
      <c r="J30" s="79"/>
      <c r="K30" s="82"/>
      <c r="L30" s="85"/>
    </row>
    <row r="31" spans="1:12" ht="25.5" customHeight="1">
      <c r="A31" s="102"/>
      <c r="B31" s="46"/>
      <c r="C31" s="25">
        <v>9</v>
      </c>
      <c r="D31" s="26"/>
      <c r="E31" s="27"/>
      <c r="F31" s="28" t="str">
        <f t="shared" si="0"/>
        <v/>
      </c>
      <c r="G31" s="29"/>
      <c r="H31" s="30" t="str">
        <f t="shared" si="1"/>
        <v/>
      </c>
      <c r="I31" s="31" t="str">
        <f t="shared" si="2"/>
        <v/>
      </c>
      <c r="J31" s="79"/>
      <c r="K31" s="82"/>
      <c r="L31" s="85"/>
    </row>
    <row r="32" spans="1:12" ht="25.5" customHeight="1">
      <c r="A32" s="104"/>
      <c r="B32" s="46"/>
      <c r="C32" s="25">
        <v>9</v>
      </c>
      <c r="D32" s="26"/>
      <c r="E32" s="27"/>
      <c r="F32" s="28" t="str">
        <f t="shared" si="0"/>
        <v/>
      </c>
      <c r="G32" s="29"/>
      <c r="H32" s="30" t="str">
        <f t="shared" si="1"/>
        <v/>
      </c>
      <c r="I32" s="31" t="str">
        <f t="shared" si="2"/>
        <v/>
      </c>
      <c r="J32" s="79"/>
      <c r="K32" s="82"/>
      <c r="L32" s="85"/>
    </row>
    <row r="33" spans="1:12" ht="25.5" customHeight="1" thickBot="1">
      <c r="A33" s="105"/>
      <c r="B33" s="47"/>
      <c r="C33" s="33">
        <v>9</v>
      </c>
      <c r="D33" s="34"/>
      <c r="E33" s="35"/>
      <c r="F33" s="35" t="str">
        <f t="shared" si="0"/>
        <v/>
      </c>
      <c r="G33" s="32"/>
      <c r="H33" s="30" t="str">
        <f t="shared" si="1"/>
        <v/>
      </c>
      <c r="I33" s="31" t="str">
        <f t="shared" si="2"/>
        <v/>
      </c>
      <c r="J33" s="80"/>
      <c r="K33" s="83"/>
      <c r="L33" s="86"/>
    </row>
    <row r="34" spans="1:12" ht="13.5" thickBot="1">
      <c r="H34" s="19" t="str">
        <f>IF(H16="","",SUM(H16:H33))</f>
        <v/>
      </c>
      <c r="I34" s="20" t="str">
        <f>IF(I16="","",SUM(I16:I33))</f>
        <v/>
      </c>
      <c r="J34" s="16"/>
      <c r="K34" s="16"/>
      <c r="L34" s="16"/>
    </row>
    <row r="36" spans="1:12" ht="23.1" customHeight="1">
      <c r="A36" s="99" t="s">
        <v>14</v>
      </c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</row>
    <row r="38" spans="1:12" ht="38.25">
      <c r="A38" s="16"/>
      <c r="B38" s="16"/>
      <c r="C38" s="16"/>
      <c r="D38" s="22"/>
      <c r="E38" s="22" t="s">
        <v>11</v>
      </c>
      <c r="F38" s="22" t="s">
        <v>12</v>
      </c>
    </row>
    <row r="39" spans="1:12" ht="15" customHeight="1">
      <c r="A39" s="16"/>
      <c r="B39" s="16"/>
      <c r="C39" s="4"/>
      <c r="D39" s="91">
        <v>110</v>
      </c>
      <c r="E39" s="54">
        <v>1</v>
      </c>
      <c r="F39" s="4"/>
    </row>
    <row r="40" spans="1:12" ht="15" customHeight="1">
      <c r="A40" s="16"/>
      <c r="B40" s="16"/>
      <c r="C40" s="4"/>
      <c r="D40" s="92"/>
      <c r="E40" s="54">
        <v>1</v>
      </c>
      <c r="F40" s="4"/>
    </row>
    <row r="41" spans="1:12" ht="15" customHeight="1">
      <c r="A41" s="16"/>
      <c r="B41" s="16"/>
      <c r="C41" s="4"/>
      <c r="D41" s="91">
        <v>120</v>
      </c>
      <c r="E41" s="54">
        <v>1</v>
      </c>
      <c r="F41" s="4"/>
    </row>
    <row r="42" spans="1:12" ht="15" customHeight="1">
      <c r="A42" s="16"/>
      <c r="B42" s="16"/>
      <c r="C42" s="4"/>
      <c r="D42" s="93"/>
      <c r="E42" s="54">
        <v>1</v>
      </c>
      <c r="F42" s="4"/>
    </row>
    <row r="43" spans="1:12" ht="15" customHeight="1">
      <c r="A43" s="16"/>
      <c r="B43" s="16"/>
      <c r="C43" s="4"/>
      <c r="D43" s="92"/>
      <c r="E43" s="54">
        <v>1</v>
      </c>
      <c r="F43" s="4"/>
    </row>
    <row r="44" spans="1:12" ht="15" customHeight="1">
      <c r="A44" s="16"/>
      <c r="B44" s="16"/>
      <c r="C44" s="4"/>
      <c r="D44" s="91">
        <v>130</v>
      </c>
      <c r="E44" s="54">
        <v>1</v>
      </c>
      <c r="F44" s="4"/>
    </row>
    <row r="45" spans="1:12" ht="15" customHeight="1">
      <c r="A45" s="16"/>
      <c r="B45" s="16"/>
      <c r="C45" s="4"/>
      <c r="D45" s="93"/>
      <c r="E45" s="54">
        <v>1</v>
      </c>
      <c r="F45" s="4"/>
    </row>
    <row r="46" spans="1:12" ht="15" customHeight="1">
      <c r="A46" s="16"/>
      <c r="B46" s="16"/>
      <c r="C46" s="4"/>
      <c r="D46" s="93"/>
      <c r="E46" s="54">
        <v>0.8</v>
      </c>
      <c r="F46" s="4"/>
    </row>
    <row r="47" spans="1:12" ht="15" customHeight="1">
      <c r="A47" s="16"/>
      <c r="B47" s="16"/>
      <c r="C47" s="4"/>
      <c r="D47" s="92"/>
      <c r="E47" s="54">
        <v>0.8</v>
      </c>
      <c r="F47" s="4"/>
    </row>
    <row r="48" spans="1:12" ht="15" customHeight="1">
      <c r="A48" s="16"/>
      <c r="B48" s="16"/>
      <c r="C48" s="4"/>
      <c r="D48" s="91">
        <v>140</v>
      </c>
      <c r="E48" s="54">
        <v>1</v>
      </c>
      <c r="F48" s="4"/>
    </row>
    <row r="49" spans="1:6" ht="15" customHeight="1">
      <c r="A49" s="16"/>
      <c r="B49" s="16"/>
      <c r="C49" s="4"/>
      <c r="D49" s="93"/>
      <c r="E49" s="54">
        <v>1</v>
      </c>
      <c r="F49" s="4"/>
    </row>
    <row r="50" spans="1:6" ht="15" customHeight="1">
      <c r="A50" s="16"/>
      <c r="B50" s="16"/>
      <c r="C50" s="4"/>
      <c r="D50" s="93"/>
      <c r="E50" s="54">
        <v>1</v>
      </c>
      <c r="F50" s="4"/>
    </row>
    <row r="51" spans="1:6" ht="15" customHeight="1">
      <c r="A51" s="16"/>
      <c r="B51" s="16"/>
      <c r="C51" s="4"/>
      <c r="D51" s="92"/>
      <c r="E51" s="54">
        <v>1</v>
      </c>
      <c r="F51" s="4"/>
    </row>
    <row r="52" spans="1:6">
      <c r="A52" s="16"/>
      <c r="B52" s="16"/>
      <c r="C52" s="16"/>
      <c r="D52" s="16"/>
      <c r="E52" s="55">
        <f>IF(E39="","",SUM(E39:E51))</f>
        <v>12.6</v>
      </c>
      <c r="F52" s="55" t="str">
        <f>IF(F39="","",SUM(F39:F51))</f>
        <v/>
      </c>
    </row>
  </sheetData>
  <mergeCells count="26">
    <mergeCell ref="J13:L14"/>
    <mergeCell ref="A1:L1"/>
    <mergeCell ref="A10:L10"/>
    <mergeCell ref="A36:L36"/>
    <mergeCell ref="A13:A15"/>
    <mergeCell ref="B13:B15"/>
    <mergeCell ref="C13:C15"/>
    <mergeCell ref="D13:D15"/>
    <mergeCell ref="E13:E15"/>
    <mergeCell ref="A3:A7"/>
    <mergeCell ref="C4:D4"/>
    <mergeCell ref="F13:F15"/>
    <mergeCell ref="G13:G15"/>
    <mergeCell ref="H13:I14"/>
    <mergeCell ref="A16:A20"/>
    <mergeCell ref="J16:J33"/>
    <mergeCell ref="K16:K33"/>
    <mergeCell ref="L16:L33"/>
    <mergeCell ref="A21:A22"/>
    <mergeCell ref="D44:D47"/>
    <mergeCell ref="D48:D51"/>
    <mergeCell ref="A24:A26"/>
    <mergeCell ref="A28:A31"/>
    <mergeCell ref="A32:A33"/>
    <mergeCell ref="D39:D40"/>
    <mergeCell ref="D41:D43"/>
  </mergeCells>
  <conditionalFormatting sqref="L16:L33">
    <cfRule type="colorScale" priority="41">
      <colorScale>
        <cfvo type="num" val="0"/>
        <cfvo type="num" val="0"/>
        <color rgb="FFFF5B5B"/>
        <color rgb="FF92D050"/>
      </colorScale>
    </cfRule>
  </conditionalFormatting>
  <conditionalFormatting sqref="C16:C28">
    <cfRule type="colorScale" priority="40">
      <colorScale>
        <cfvo type="num" val="1"/>
        <cfvo type="num" val="4"/>
        <cfvo type="num" val="8"/>
        <color theme="9" tint="-0.249977111117893"/>
        <color rgb="FFFFEB84"/>
        <color rgb="FFFFFFFF"/>
      </colorScale>
    </cfRule>
  </conditionalFormatting>
  <dataValidations count="1">
    <dataValidation type="list" allowBlank="1" showInputMessage="1" showErrorMessage="1" sqref="C16:C33">
      <formula1>PRIO</formula1>
    </dataValidation>
  </dataValidations>
  <pageMargins left="0.7" right="0.7" top="0.75" bottom="0.75" header="0.3" footer="0.3"/>
  <pageSetup paperSize="9" orientation="portrait" horizontalDpi="300" verticalDpi="300" r:id="rId1"/>
  <legacyDrawing r:id="rId2"/>
</worksheet>
</file>

<file path=xl/worksheets/sheet2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52"/>
  <sheetViews>
    <sheetView zoomScale="90" zoomScaleNormal="90" workbookViewId="0">
      <pane xSplit="12" ySplit="15" topLeftCell="M16" activePane="bottomRight" state="frozen"/>
      <selection activeCell="J16" sqref="J16:J33"/>
      <selection pane="topRight" activeCell="J16" sqref="J16:J33"/>
      <selection pane="bottomLeft" activeCell="J16" sqref="J16:J33"/>
      <selection pane="bottomRight" activeCell="J16" sqref="J16:J33"/>
    </sheetView>
  </sheetViews>
  <sheetFormatPr baseColWidth="10" defaultRowHeight="12.75"/>
  <cols>
    <col min="1" max="1" width="16.5703125" style="5" customWidth="1"/>
    <col min="2" max="2" width="30.42578125" style="5" customWidth="1"/>
    <col min="3" max="3" width="9.85546875" style="5" customWidth="1"/>
    <col min="4" max="6" width="11.42578125" style="5"/>
    <col min="7" max="7" width="17.7109375" style="5" customWidth="1"/>
    <col min="8" max="11" width="11.42578125" style="5"/>
    <col min="12" max="12" width="16.140625" style="5" customWidth="1"/>
    <col min="13" max="16384" width="11.42578125" style="5"/>
  </cols>
  <sheetData>
    <row r="1" spans="1:12" ht="23.25" customHeight="1">
      <c r="A1" s="98" t="s">
        <v>26</v>
      </c>
      <c r="B1" s="98"/>
      <c r="C1" s="98"/>
      <c r="D1" s="98"/>
      <c r="E1" s="98"/>
      <c r="F1" s="98"/>
      <c r="G1" s="98"/>
      <c r="H1" s="98"/>
      <c r="I1" s="98"/>
      <c r="J1" s="98"/>
      <c r="K1" s="98"/>
      <c r="L1" s="98"/>
    </row>
    <row r="3" spans="1:12" ht="15" customHeight="1">
      <c r="A3" s="106" t="s">
        <v>18</v>
      </c>
      <c r="B3" s="39" t="s">
        <v>19</v>
      </c>
      <c r="E3" s="23" t="s">
        <v>17</v>
      </c>
      <c r="F3" s="24"/>
    </row>
    <row r="4" spans="1:12" ht="15" customHeight="1">
      <c r="A4" s="107"/>
      <c r="B4" s="50" t="s">
        <v>21</v>
      </c>
      <c r="C4" s="94"/>
      <c r="D4" s="94"/>
    </row>
    <row r="5" spans="1:12" ht="15" customHeight="1">
      <c r="A5" s="107"/>
      <c r="B5" s="40" t="s">
        <v>22</v>
      </c>
      <c r="C5" s="37"/>
      <c r="D5" s="38"/>
    </row>
    <row r="6" spans="1:12" ht="15" customHeight="1">
      <c r="A6" s="107"/>
      <c r="B6" s="41" t="s">
        <v>23</v>
      </c>
      <c r="C6" s="37"/>
      <c r="D6" s="38"/>
    </row>
    <row r="7" spans="1:12" ht="15" customHeight="1">
      <c r="A7" s="108"/>
      <c r="B7" s="42" t="s">
        <v>20</v>
      </c>
      <c r="C7" s="23"/>
      <c r="D7" s="36"/>
    </row>
    <row r="8" spans="1:12" ht="15" customHeight="1">
      <c r="C8" s="23"/>
      <c r="D8" s="36"/>
    </row>
    <row r="10" spans="1:12" ht="23.1" customHeight="1">
      <c r="A10" s="99" t="s">
        <v>13</v>
      </c>
      <c r="B10" s="99"/>
      <c r="C10" s="99"/>
      <c r="D10" s="99"/>
      <c r="E10" s="99"/>
      <c r="F10" s="99"/>
      <c r="G10" s="99"/>
      <c r="H10" s="99"/>
      <c r="I10" s="99"/>
      <c r="J10" s="99"/>
      <c r="K10" s="99"/>
      <c r="L10" s="99"/>
    </row>
    <row r="12" spans="1:12" ht="13.5" customHeight="1" thickBot="1"/>
    <row r="13" spans="1:12" ht="30" customHeight="1">
      <c r="A13" s="59" t="s">
        <v>0</v>
      </c>
      <c r="B13" s="56" t="s">
        <v>1</v>
      </c>
      <c r="C13" s="95" t="s">
        <v>2</v>
      </c>
      <c r="D13" s="75" t="s">
        <v>4</v>
      </c>
      <c r="E13" s="72" t="s">
        <v>5</v>
      </c>
      <c r="F13" s="69" t="s">
        <v>6</v>
      </c>
      <c r="G13" s="66" t="s">
        <v>15</v>
      </c>
      <c r="H13" s="62" t="s">
        <v>8</v>
      </c>
      <c r="I13" s="63"/>
      <c r="J13" s="62" t="s">
        <v>9</v>
      </c>
      <c r="K13" s="87"/>
      <c r="L13" s="88"/>
    </row>
    <row r="14" spans="1:12">
      <c r="A14" s="60"/>
      <c r="B14" s="57"/>
      <c r="C14" s="96"/>
      <c r="D14" s="76"/>
      <c r="E14" s="73"/>
      <c r="F14" s="70"/>
      <c r="G14" s="67"/>
      <c r="H14" s="64"/>
      <c r="I14" s="65"/>
      <c r="J14" s="64"/>
      <c r="K14" s="89"/>
      <c r="L14" s="90"/>
    </row>
    <row r="15" spans="1:12" ht="39" thickBot="1">
      <c r="A15" s="61"/>
      <c r="B15" s="58"/>
      <c r="C15" s="97"/>
      <c r="D15" s="77"/>
      <c r="E15" s="74"/>
      <c r="F15" s="71"/>
      <c r="G15" s="68"/>
      <c r="H15" s="8" t="s">
        <v>16</v>
      </c>
      <c r="I15" s="10" t="s">
        <v>7</v>
      </c>
      <c r="J15" s="8" t="s">
        <v>24</v>
      </c>
      <c r="K15" s="7" t="s">
        <v>10</v>
      </c>
      <c r="L15" s="9" t="s">
        <v>25</v>
      </c>
    </row>
    <row r="16" spans="1:12" ht="25.5" customHeight="1">
      <c r="A16" s="100"/>
      <c r="B16" s="52"/>
      <c r="C16" s="12">
        <v>2</v>
      </c>
      <c r="D16" s="11"/>
      <c r="E16" s="3"/>
      <c r="F16" s="13" t="str">
        <f>IF(D16="","",D16+E16)</f>
        <v/>
      </c>
      <c r="G16" s="14">
        <v>10</v>
      </c>
      <c r="H16" s="21" t="str">
        <f>IF(D16="","",(F16*G16)/60)</f>
        <v/>
      </c>
      <c r="I16" s="17" t="str">
        <f>IF(D16="","",H16/7)</f>
        <v/>
      </c>
      <c r="J16" s="78" t="str">
        <f>IF(F39="","",K16*7)</f>
        <v/>
      </c>
      <c r="K16" s="81" t="str">
        <f>IF(F39="","",SUM(F39:F51))</f>
        <v/>
      </c>
      <c r="L16" s="84" t="str">
        <f>IF(F39="","",K16-I34)</f>
        <v/>
      </c>
    </row>
    <row r="17" spans="1:12" ht="25.5" customHeight="1">
      <c r="A17" s="101"/>
      <c r="B17" s="49"/>
      <c r="C17" s="15">
        <v>8</v>
      </c>
      <c r="D17" s="6"/>
      <c r="E17" s="4"/>
      <c r="F17" s="13" t="str">
        <f t="shared" ref="F17:F33" si="0">IF(D17="","",D17+E17)</f>
        <v/>
      </c>
      <c r="G17" s="14">
        <v>1</v>
      </c>
      <c r="H17" s="21" t="str">
        <f t="shared" ref="H17:H33" si="1">IF(D17="","",(F17*G17)/60)</f>
        <v/>
      </c>
      <c r="I17" s="17" t="str">
        <f t="shared" ref="I17:I33" si="2">IF(D17="","",H17/7)</f>
        <v/>
      </c>
      <c r="J17" s="79"/>
      <c r="K17" s="82"/>
      <c r="L17" s="85"/>
    </row>
    <row r="18" spans="1:12" ht="25.5" customHeight="1">
      <c r="A18" s="101"/>
      <c r="B18" s="53"/>
      <c r="C18" s="15">
        <v>6</v>
      </c>
      <c r="D18" s="6"/>
      <c r="E18" s="4"/>
      <c r="F18" s="13" t="str">
        <f t="shared" si="0"/>
        <v/>
      </c>
      <c r="G18" s="14">
        <v>4</v>
      </c>
      <c r="H18" s="21" t="str">
        <f t="shared" si="1"/>
        <v/>
      </c>
      <c r="I18" s="17" t="str">
        <f t="shared" si="2"/>
        <v/>
      </c>
      <c r="J18" s="79"/>
      <c r="K18" s="82"/>
      <c r="L18" s="85"/>
    </row>
    <row r="19" spans="1:12" ht="25.5" customHeight="1">
      <c r="A19" s="101"/>
      <c r="B19" s="49"/>
      <c r="C19" s="15">
        <v>7</v>
      </c>
      <c r="D19" s="6"/>
      <c r="E19" s="4"/>
      <c r="F19" s="13" t="str">
        <f t="shared" si="0"/>
        <v/>
      </c>
      <c r="G19" s="14">
        <v>5</v>
      </c>
      <c r="H19" s="21" t="str">
        <f t="shared" si="1"/>
        <v/>
      </c>
      <c r="I19" s="17" t="str">
        <f t="shared" si="2"/>
        <v/>
      </c>
      <c r="J19" s="79"/>
      <c r="K19" s="82"/>
      <c r="L19" s="85"/>
    </row>
    <row r="20" spans="1:12" ht="25.5" customHeight="1">
      <c r="A20" s="102"/>
      <c r="B20" s="49"/>
      <c r="C20" s="15">
        <v>5</v>
      </c>
      <c r="D20" s="6"/>
      <c r="E20" s="4"/>
      <c r="F20" s="13" t="str">
        <f t="shared" si="0"/>
        <v/>
      </c>
      <c r="G20" s="14">
        <v>7</v>
      </c>
      <c r="H20" s="21" t="str">
        <f t="shared" si="1"/>
        <v/>
      </c>
      <c r="I20" s="17" t="str">
        <f t="shared" si="2"/>
        <v/>
      </c>
      <c r="J20" s="79"/>
      <c r="K20" s="82"/>
      <c r="L20" s="85"/>
    </row>
    <row r="21" spans="1:12">
      <c r="A21" s="103"/>
      <c r="B21" s="43"/>
      <c r="C21" s="15">
        <v>2</v>
      </c>
      <c r="D21" s="6"/>
      <c r="E21" s="4"/>
      <c r="F21" s="13" t="str">
        <f t="shared" si="0"/>
        <v/>
      </c>
      <c r="G21" s="14">
        <v>40</v>
      </c>
      <c r="H21" s="21" t="str">
        <f t="shared" si="1"/>
        <v/>
      </c>
      <c r="I21" s="17" t="str">
        <f t="shared" si="2"/>
        <v/>
      </c>
      <c r="J21" s="79"/>
      <c r="K21" s="82"/>
      <c r="L21" s="85"/>
    </row>
    <row r="22" spans="1:12" ht="25.5" customHeight="1">
      <c r="A22" s="102"/>
      <c r="B22" s="43"/>
      <c r="C22" s="15">
        <v>2</v>
      </c>
      <c r="D22" s="6"/>
      <c r="E22" s="4"/>
      <c r="F22" s="13" t="str">
        <f t="shared" si="0"/>
        <v/>
      </c>
      <c r="G22" s="14">
        <v>10</v>
      </c>
      <c r="H22" s="21" t="str">
        <f t="shared" si="1"/>
        <v/>
      </c>
      <c r="I22" s="17" t="str">
        <f t="shared" si="2"/>
        <v/>
      </c>
      <c r="J22" s="79"/>
      <c r="K22" s="82"/>
      <c r="L22" s="85"/>
    </row>
    <row r="23" spans="1:12" ht="25.5" customHeight="1">
      <c r="A23" s="45"/>
      <c r="B23" s="51"/>
      <c r="C23" s="15">
        <v>4</v>
      </c>
      <c r="D23" s="6"/>
      <c r="E23" s="4"/>
      <c r="F23" s="13" t="str">
        <f t="shared" si="0"/>
        <v/>
      </c>
      <c r="G23" s="14">
        <v>10</v>
      </c>
      <c r="H23" s="21" t="str">
        <f t="shared" si="1"/>
        <v/>
      </c>
      <c r="I23" s="17" t="str">
        <f t="shared" si="2"/>
        <v/>
      </c>
      <c r="J23" s="79"/>
      <c r="K23" s="82"/>
      <c r="L23" s="85"/>
    </row>
    <row r="24" spans="1:12" ht="25.5" customHeight="1">
      <c r="A24" s="103"/>
      <c r="B24" s="48"/>
      <c r="C24" s="15">
        <v>3</v>
      </c>
      <c r="D24" s="6"/>
      <c r="E24" s="4"/>
      <c r="F24" s="13" t="str">
        <f t="shared" si="0"/>
        <v/>
      </c>
      <c r="G24" s="14">
        <v>15</v>
      </c>
      <c r="H24" s="21" t="str">
        <f t="shared" si="1"/>
        <v/>
      </c>
      <c r="I24" s="17" t="str">
        <f t="shared" si="2"/>
        <v/>
      </c>
      <c r="J24" s="79"/>
      <c r="K24" s="82"/>
      <c r="L24" s="85"/>
    </row>
    <row r="25" spans="1:12" ht="25.5" customHeight="1">
      <c r="A25" s="101"/>
      <c r="B25" s="48"/>
      <c r="C25" s="15">
        <v>3</v>
      </c>
      <c r="D25" s="6"/>
      <c r="E25" s="4"/>
      <c r="F25" s="13" t="str">
        <f t="shared" si="0"/>
        <v/>
      </c>
      <c r="G25" s="14">
        <v>20</v>
      </c>
      <c r="H25" s="21" t="str">
        <f t="shared" si="1"/>
        <v/>
      </c>
      <c r="I25" s="17" t="str">
        <f t="shared" si="2"/>
        <v/>
      </c>
      <c r="J25" s="79"/>
      <c r="K25" s="82"/>
      <c r="L25" s="85"/>
    </row>
    <row r="26" spans="1:12" ht="25.5" customHeight="1">
      <c r="A26" s="102"/>
      <c r="B26" s="48"/>
      <c r="C26" s="15">
        <v>3</v>
      </c>
      <c r="D26" s="6"/>
      <c r="E26" s="4"/>
      <c r="F26" s="13" t="str">
        <f t="shared" si="0"/>
        <v/>
      </c>
      <c r="G26" s="14">
        <v>10</v>
      </c>
      <c r="H26" s="21" t="str">
        <f t="shared" si="1"/>
        <v/>
      </c>
      <c r="I26" s="17" t="str">
        <f t="shared" si="2"/>
        <v/>
      </c>
      <c r="J26" s="79"/>
      <c r="K26" s="82"/>
      <c r="L26" s="85"/>
    </row>
    <row r="27" spans="1:12">
      <c r="A27" s="45"/>
      <c r="B27" s="44"/>
      <c r="C27" s="15">
        <v>1</v>
      </c>
      <c r="D27" s="6"/>
      <c r="E27" s="4"/>
      <c r="F27" s="13" t="str">
        <f t="shared" si="0"/>
        <v/>
      </c>
      <c r="G27" s="14">
        <v>10</v>
      </c>
      <c r="H27" s="21" t="str">
        <f t="shared" si="1"/>
        <v/>
      </c>
      <c r="I27" s="17" t="str">
        <f t="shared" si="2"/>
        <v/>
      </c>
      <c r="J27" s="79"/>
      <c r="K27" s="82"/>
      <c r="L27" s="85"/>
    </row>
    <row r="28" spans="1:12" ht="25.5" customHeight="1">
      <c r="A28" s="103"/>
      <c r="B28" s="51"/>
      <c r="C28" s="15">
        <v>3</v>
      </c>
      <c r="D28" s="6"/>
      <c r="E28" s="4"/>
      <c r="F28" s="13" t="str">
        <f t="shared" si="0"/>
        <v/>
      </c>
      <c r="G28" s="14">
        <v>30</v>
      </c>
      <c r="H28" s="21" t="str">
        <f t="shared" si="1"/>
        <v/>
      </c>
      <c r="I28" s="17" t="str">
        <f t="shared" si="2"/>
        <v/>
      </c>
      <c r="J28" s="79"/>
      <c r="K28" s="82"/>
      <c r="L28" s="85"/>
    </row>
    <row r="29" spans="1:12">
      <c r="A29" s="101"/>
      <c r="B29" s="46"/>
      <c r="C29" s="25">
        <v>9</v>
      </c>
      <c r="D29" s="26"/>
      <c r="E29" s="27"/>
      <c r="F29" s="28" t="str">
        <f t="shared" si="0"/>
        <v/>
      </c>
      <c r="G29" s="29"/>
      <c r="H29" s="30" t="str">
        <f t="shared" si="1"/>
        <v/>
      </c>
      <c r="I29" s="31" t="str">
        <f t="shared" si="2"/>
        <v/>
      </c>
      <c r="J29" s="79"/>
      <c r="K29" s="82"/>
      <c r="L29" s="85"/>
    </row>
    <row r="30" spans="1:12" ht="25.5" customHeight="1">
      <c r="A30" s="101"/>
      <c r="B30" s="46"/>
      <c r="C30" s="25">
        <v>9</v>
      </c>
      <c r="D30" s="26"/>
      <c r="E30" s="27"/>
      <c r="F30" s="28" t="str">
        <f t="shared" si="0"/>
        <v/>
      </c>
      <c r="G30" s="29"/>
      <c r="H30" s="30" t="str">
        <f t="shared" si="1"/>
        <v/>
      </c>
      <c r="I30" s="31" t="str">
        <f t="shared" si="2"/>
        <v/>
      </c>
      <c r="J30" s="79"/>
      <c r="K30" s="82"/>
      <c r="L30" s="85"/>
    </row>
    <row r="31" spans="1:12" ht="25.5" customHeight="1">
      <c r="A31" s="102"/>
      <c r="B31" s="46"/>
      <c r="C31" s="25">
        <v>9</v>
      </c>
      <c r="D31" s="26"/>
      <c r="E31" s="27"/>
      <c r="F31" s="28" t="str">
        <f t="shared" si="0"/>
        <v/>
      </c>
      <c r="G31" s="29"/>
      <c r="H31" s="30" t="str">
        <f t="shared" si="1"/>
        <v/>
      </c>
      <c r="I31" s="31" t="str">
        <f t="shared" si="2"/>
        <v/>
      </c>
      <c r="J31" s="79"/>
      <c r="K31" s="82"/>
      <c r="L31" s="85"/>
    </row>
    <row r="32" spans="1:12" ht="25.5" customHeight="1">
      <c r="A32" s="104"/>
      <c r="B32" s="46"/>
      <c r="C32" s="25">
        <v>9</v>
      </c>
      <c r="D32" s="26"/>
      <c r="E32" s="27"/>
      <c r="F32" s="28" t="str">
        <f t="shared" si="0"/>
        <v/>
      </c>
      <c r="G32" s="29"/>
      <c r="H32" s="30" t="str">
        <f t="shared" si="1"/>
        <v/>
      </c>
      <c r="I32" s="31" t="str">
        <f t="shared" si="2"/>
        <v/>
      </c>
      <c r="J32" s="79"/>
      <c r="K32" s="82"/>
      <c r="L32" s="85"/>
    </row>
    <row r="33" spans="1:12" ht="25.5" customHeight="1" thickBot="1">
      <c r="A33" s="105"/>
      <c r="B33" s="47"/>
      <c r="C33" s="33">
        <v>9</v>
      </c>
      <c r="D33" s="34"/>
      <c r="E33" s="35"/>
      <c r="F33" s="35" t="str">
        <f t="shared" si="0"/>
        <v/>
      </c>
      <c r="G33" s="32"/>
      <c r="H33" s="30" t="str">
        <f t="shared" si="1"/>
        <v/>
      </c>
      <c r="I33" s="31" t="str">
        <f t="shared" si="2"/>
        <v/>
      </c>
      <c r="J33" s="80"/>
      <c r="K33" s="83"/>
      <c r="L33" s="86"/>
    </row>
    <row r="34" spans="1:12" ht="13.5" thickBot="1">
      <c r="H34" s="19" t="str">
        <f>IF(H16="","",SUM(H16:H33))</f>
        <v/>
      </c>
      <c r="I34" s="20" t="str">
        <f>IF(I16="","",SUM(I16:I33))</f>
        <v/>
      </c>
      <c r="J34" s="16"/>
      <c r="K34" s="16"/>
      <c r="L34" s="16"/>
    </row>
    <row r="36" spans="1:12" ht="23.1" customHeight="1">
      <c r="A36" s="99" t="s">
        <v>14</v>
      </c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</row>
    <row r="38" spans="1:12" ht="38.25">
      <c r="A38" s="16"/>
      <c r="B38" s="16"/>
      <c r="C38" s="16"/>
      <c r="D38" s="22"/>
      <c r="E38" s="22" t="s">
        <v>11</v>
      </c>
      <c r="F38" s="22" t="s">
        <v>12</v>
      </c>
    </row>
    <row r="39" spans="1:12" ht="15" customHeight="1">
      <c r="A39" s="16"/>
      <c r="B39" s="16"/>
      <c r="C39" s="4"/>
      <c r="D39" s="91">
        <v>110</v>
      </c>
      <c r="E39" s="54">
        <v>1</v>
      </c>
      <c r="F39" s="4"/>
    </row>
    <row r="40" spans="1:12" ht="15" customHeight="1">
      <c r="A40" s="16"/>
      <c r="B40" s="16"/>
      <c r="C40" s="4"/>
      <c r="D40" s="92"/>
      <c r="E40" s="54">
        <v>1</v>
      </c>
      <c r="F40" s="4"/>
    </row>
    <row r="41" spans="1:12" ht="15" customHeight="1">
      <c r="A41" s="16"/>
      <c r="B41" s="16"/>
      <c r="C41" s="4"/>
      <c r="D41" s="91">
        <v>120</v>
      </c>
      <c r="E41" s="54">
        <v>1</v>
      </c>
      <c r="F41" s="4"/>
    </row>
    <row r="42" spans="1:12" ht="15" customHeight="1">
      <c r="A42" s="16"/>
      <c r="B42" s="16"/>
      <c r="C42" s="4"/>
      <c r="D42" s="93"/>
      <c r="E42" s="54">
        <v>1</v>
      </c>
      <c r="F42" s="4"/>
    </row>
    <row r="43" spans="1:12" ht="15" customHeight="1">
      <c r="A43" s="16"/>
      <c r="B43" s="16"/>
      <c r="C43" s="4"/>
      <c r="D43" s="92"/>
      <c r="E43" s="54">
        <v>1</v>
      </c>
      <c r="F43" s="4"/>
    </row>
    <row r="44" spans="1:12" ht="15" customHeight="1">
      <c r="A44" s="16"/>
      <c r="B44" s="16"/>
      <c r="C44" s="4"/>
      <c r="D44" s="91">
        <v>130</v>
      </c>
      <c r="E44" s="54">
        <v>1</v>
      </c>
      <c r="F44" s="4"/>
    </row>
    <row r="45" spans="1:12" ht="15" customHeight="1">
      <c r="A45" s="16"/>
      <c r="B45" s="16"/>
      <c r="C45" s="4"/>
      <c r="D45" s="93"/>
      <c r="E45" s="54">
        <v>1</v>
      </c>
      <c r="F45" s="4"/>
    </row>
    <row r="46" spans="1:12" ht="15" customHeight="1">
      <c r="A46" s="16"/>
      <c r="B46" s="16"/>
      <c r="C46" s="4"/>
      <c r="D46" s="93"/>
      <c r="E46" s="54">
        <v>0.8</v>
      </c>
      <c r="F46" s="4"/>
    </row>
    <row r="47" spans="1:12" ht="15" customHeight="1">
      <c r="A47" s="16"/>
      <c r="B47" s="16"/>
      <c r="C47" s="4"/>
      <c r="D47" s="92"/>
      <c r="E47" s="54">
        <v>0.8</v>
      </c>
      <c r="F47" s="4"/>
    </row>
    <row r="48" spans="1:12" ht="15" customHeight="1">
      <c r="A48" s="16"/>
      <c r="B48" s="16"/>
      <c r="C48" s="4"/>
      <c r="D48" s="91">
        <v>140</v>
      </c>
      <c r="E48" s="54">
        <v>1</v>
      </c>
      <c r="F48" s="4"/>
    </row>
    <row r="49" spans="1:6" ht="15" customHeight="1">
      <c r="A49" s="16"/>
      <c r="B49" s="16"/>
      <c r="C49" s="4"/>
      <c r="D49" s="93"/>
      <c r="E49" s="54">
        <v>1</v>
      </c>
      <c r="F49" s="4"/>
    </row>
    <row r="50" spans="1:6" ht="15" customHeight="1">
      <c r="A50" s="16"/>
      <c r="B50" s="16"/>
      <c r="C50" s="4"/>
      <c r="D50" s="93"/>
      <c r="E50" s="54">
        <v>1</v>
      </c>
      <c r="F50" s="4"/>
    </row>
    <row r="51" spans="1:6" ht="15" customHeight="1">
      <c r="A51" s="16"/>
      <c r="B51" s="16"/>
      <c r="C51" s="4"/>
      <c r="D51" s="92"/>
      <c r="E51" s="54">
        <v>1</v>
      </c>
      <c r="F51" s="4"/>
    </row>
    <row r="52" spans="1:6">
      <c r="A52" s="16"/>
      <c r="B52" s="16"/>
      <c r="C52" s="16"/>
      <c r="D52" s="16"/>
      <c r="E52" s="55">
        <f>IF(E39="","",SUM(E39:E51))</f>
        <v>12.6</v>
      </c>
      <c r="F52" s="55" t="str">
        <f>IF(F39="","",SUM(F39:F51))</f>
        <v/>
      </c>
    </row>
  </sheetData>
  <mergeCells count="26">
    <mergeCell ref="J13:L14"/>
    <mergeCell ref="A1:L1"/>
    <mergeCell ref="A10:L10"/>
    <mergeCell ref="A36:L36"/>
    <mergeCell ref="A13:A15"/>
    <mergeCell ref="B13:B15"/>
    <mergeCell ref="C13:C15"/>
    <mergeCell ref="D13:D15"/>
    <mergeCell ref="E13:E15"/>
    <mergeCell ref="A3:A7"/>
    <mergeCell ref="C4:D4"/>
    <mergeCell ref="F13:F15"/>
    <mergeCell ref="G13:G15"/>
    <mergeCell ref="H13:I14"/>
    <mergeCell ref="A16:A20"/>
    <mergeCell ref="J16:J33"/>
    <mergeCell ref="K16:K33"/>
    <mergeCell ref="L16:L33"/>
    <mergeCell ref="A21:A22"/>
    <mergeCell ref="D44:D47"/>
    <mergeCell ref="D48:D51"/>
    <mergeCell ref="A24:A26"/>
    <mergeCell ref="A28:A31"/>
    <mergeCell ref="A32:A33"/>
    <mergeCell ref="D39:D40"/>
    <mergeCell ref="D41:D43"/>
  </mergeCells>
  <conditionalFormatting sqref="L16:L33">
    <cfRule type="colorScale" priority="41">
      <colorScale>
        <cfvo type="num" val="0"/>
        <cfvo type="num" val="0"/>
        <color rgb="FFFF5B5B"/>
        <color rgb="FF92D050"/>
      </colorScale>
    </cfRule>
  </conditionalFormatting>
  <conditionalFormatting sqref="C16:C28">
    <cfRule type="colorScale" priority="40">
      <colorScale>
        <cfvo type="num" val="1"/>
        <cfvo type="num" val="4"/>
        <cfvo type="num" val="8"/>
        <color theme="9" tint="-0.249977111117893"/>
        <color rgb="FFFFEB84"/>
        <color rgb="FFFFFFFF"/>
      </colorScale>
    </cfRule>
  </conditionalFormatting>
  <dataValidations count="1">
    <dataValidation type="list" allowBlank="1" showInputMessage="1" showErrorMessage="1" sqref="C16:C33">
      <formula1>PRIO</formula1>
    </dataValidation>
  </dataValidations>
  <pageMargins left="0.7" right="0.7" top="0.75" bottom="0.75" header="0.3" footer="0.3"/>
  <pageSetup paperSize="9" orientation="portrait" horizontalDpi="300" verticalDpi="300" r:id="rId1"/>
  <legacyDrawing r:id="rId2"/>
</worksheet>
</file>

<file path=xl/worksheets/sheet3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52"/>
  <sheetViews>
    <sheetView zoomScale="90" zoomScaleNormal="90" workbookViewId="0">
      <pane xSplit="12" ySplit="15" topLeftCell="M16" activePane="bottomRight" state="frozen"/>
      <selection activeCell="J16" sqref="J16:J33"/>
      <selection pane="topRight" activeCell="J16" sqref="J16:J33"/>
      <selection pane="bottomLeft" activeCell="J16" sqref="J16:J33"/>
      <selection pane="bottomRight" activeCell="J16" sqref="J16:J33"/>
    </sheetView>
  </sheetViews>
  <sheetFormatPr baseColWidth="10" defaultRowHeight="12.75"/>
  <cols>
    <col min="1" max="1" width="16.5703125" style="5" customWidth="1"/>
    <col min="2" max="2" width="30.42578125" style="5" customWidth="1"/>
    <col min="3" max="3" width="9.85546875" style="5" customWidth="1"/>
    <col min="4" max="6" width="11.42578125" style="5"/>
    <col min="7" max="7" width="17.7109375" style="5" customWidth="1"/>
    <col min="8" max="11" width="11.42578125" style="5"/>
    <col min="12" max="12" width="16.140625" style="5" customWidth="1"/>
    <col min="13" max="16384" width="11.42578125" style="5"/>
  </cols>
  <sheetData>
    <row r="1" spans="1:12" ht="23.25" customHeight="1">
      <c r="A1" s="98" t="s">
        <v>26</v>
      </c>
      <c r="B1" s="98"/>
      <c r="C1" s="98"/>
      <c r="D1" s="98"/>
      <c r="E1" s="98"/>
      <c r="F1" s="98"/>
      <c r="G1" s="98"/>
      <c r="H1" s="98"/>
      <c r="I1" s="98"/>
      <c r="J1" s="98"/>
      <c r="K1" s="98"/>
      <c r="L1" s="98"/>
    </row>
    <row r="3" spans="1:12" ht="15" customHeight="1">
      <c r="A3" s="106" t="s">
        <v>18</v>
      </c>
      <c r="B3" s="39" t="s">
        <v>19</v>
      </c>
      <c r="E3" s="23" t="s">
        <v>17</v>
      </c>
      <c r="F3" s="24"/>
    </row>
    <row r="4" spans="1:12" ht="15" customHeight="1">
      <c r="A4" s="107"/>
      <c r="B4" s="50" t="s">
        <v>21</v>
      </c>
      <c r="C4" s="94"/>
      <c r="D4" s="94"/>
    </row>
    <row r="5" spans="1:12" ht="15" customHeight="1">
      <c r="A5" s="107"/>
      <c r="B5" s="40" t="s">
        <v>22</v>
      </c>
      <c r="C5" s="37"/>
      <c r="D5" s="38"/>
    </row>
    <row r="6" spans="1:12" ht="15" customHeight="1">
      <c r="A6" s="107"/>
      <c r="B6" s="41" t="s">
        <v>23</v>
      </c>
      <c r="C6" s="37"/>
      <c r="D6" s="38"/>
    </row>
    <row r="7" spans="1:12" ht="15" customHeight="1">
      <c r="A7" s="108"/>
      <c r="B7" s="42" t="s">
        <v>20</v>
      </c>
      <c r="C7" s="23"/>
      <c r="D7" s="36"/>
    </row>
    <row r="8" spans="1:12" ht="15" customHeight="1">
      <c r="C8" s="23"/>
      <c r="D8" s="36"/>
    </row>
    <row r="10" spans="1:12" ht="23.1" customHeight="1">
      <c r="A10" s="99" t="s">
        <v>13</v>
      </c>
      <c r="B10" s="99"/>
      <c r="C10" s="99"/>
      <c r="D10" s="99"/>
      <c r="E10" s="99"/>
      <c r="F10" s="99"/>
      <c r="G10" s="99"/>
      <c r="H10" s="99"/>
      <c r="I10" s="99"/>
      <c r="J10" s="99"/>
      <c r="K10" s="99"/>
      <c r="L10" s="99"/>
    </row>
    <row r="12" spans="1:12" ht="13.5" customHeight="1" thickBot="1"/>
    <row r="13" spans="1:12" ht="30" customHeight="1">
      <c r="A13" s="59" t="s">
        <v>0</v>
      </c>
      <c r="B13" s="56" t="s">
        <v>1</v>
      </c>
      <c r="C13" s="95" t="s">
        <v>2</v>
      </c>
      <c r="D13" s="75" t="s">
        <v>4</v>
      </c>
      <c r="E13" s="72" t="s">
        <v>5</v>
      </c>
      <c r="F13" s="69" t="s">
        <v>6</v>
      </c>
      <c r="G13" s="66" t="s">
        <v>15</v>
      </c>
      <c r="H13" s="62" t="s">
        <v>8</v>
      </c>
      <c r="I13" s="63"/>
      <c r="J13" s="62" t="s">
        <v>9</v>
      </c>
      <c r="K13" s="87"/>
      <c r="L13" s="88"/>
    </row>
    <row r="14" spans="1:12">
      <c r="A14" s="60"/>
      <c r="B14" s="57"/>
      <c r="C14" s="96"/>
      <c r="D14" s="76"/>
      <c r="E14" s="73"/>
      <c r="F14" s="70"/>
      <c r="G14" s="67"/>
      <c r="H14" s="64"/>
      <c r="I14" s="65"/>
      <c r="J14" s="64"/>
      <c r="K14" s="89"/>
      <c r="L14" s="90"/>
    </row>
    <row r="15" spans="1:12" ht="39" thickBot="1">
      <c r="A15" s="61"/>
      <c r="B15" s="58"/>
      <c r="C15" s="97"/>
      <c r="D15" s="77"/>
      <c r="E15" s="74"/>
      <c r="F15" s="71"/>
      <c r="G15" s="68"/>
      <c r="H15" s="8" t="s">
        <v>16</v>
      </c>
      <c r="I15" s="10" t="s">
        <v>7</v>
      </c>
      <c r="J15" s="8" t="s">
        <v>24</v>
      </c>
      <c r="K15" s="7" t="s">
        <v>10</v>
      </c>
      <c r="L15" s="9" t="s">
        <v>25</v>
      </c>
    </row>
    <row r="16" spans="1:12" ht="25.5" customHeight="1">
      <c r="A16" s="100"/>
      <c r="B16" s="52"/>
      <c r="C16" s="12">
        <v>2</v>
      </c>
      <c r="D16" s="11"/>
      <c r="E16" s="3"/>
      <c r="F16" s="13" t="str">
        <f>IF(D16="","",D16+E16)</f>
        <v/>
      </c>
      <c r="G16" s="14">
        <v>10</v>
      </c>
      <c r="H16" s="21" t="str">
        <f>IF(D16="","",(F16*G16)/60)</f>
        <v/>
      </c>
      <c r="I16" s="17" t="str">
        <f>IF(D16="","",H16/7)</f>
        <v/>
      </c>
      <c r="J16" s="78" t="str">
        <f>IF(F39="","",K16*7)</f>
        <v/>
      </c>
      <c r="K16" s="81" t="str">
        <f>IF(F39="","",SUM(F39:F51))</f>
        <v/>
      </c>
      <c r="L16" s="84" t="str">
        <f>IF(F39="","",K16-I34)</f>
        <v/>
      </c>
    </row>
    <row r="17" spans="1:12" ht="25.5" customHeight="1">
      <c r="A17" s="101"/>
      <c r="B17" s="49"/>
      <c r="C17" s="15">
        <v>8</v>
      </c>
      <c r="D17" s="6"/>
      <c r="E17" s="4"/>
      <c r="F17" s="13" t="str">
        <f t="shared" ref="F17:F33" si="0">IF(D17="","",D17+E17)</f>
        <v/>
      </c>
      <c r="G17" s="14">
        <v>1</v>
      </c>
      <c r="H17" s="21" t="str">
        <f t="shared" ref="H17:H33" si="1">IF(D17="","",(F17*G17)/60)</f>
        <v/>
      </c>
      <c r="I17" s="17" t="str">
        <f t="shared" ref="I17:I33" si="2">IF(D17="","",H17/7)</f>
        <v/>
      </c>
      <c r="J17" s="79"/>
      <c r="K17" s="82"/>
      <c r="L17" s="85"/>
    </row>
    <row r="18" spans="1:12" ht="25.5" customHeight="1">
      <c r="A18" s="101"/>
      <c r="B18" s="53"/>
      <c r="C18" s="15">
        <v>6</v>
      </c>
      <c r="D18" s="6"/>
      <c r="E18" s="4"/>
      <c r="F18" s="13" t="str">
        <f t="shared" si="0"/>
        <v/>
      </c>
      <c r="G18" s="14">
        <v>4</v>
      </c>
      <c r="H18" s="21" t="str">
        <f t="shared" si="1"/>
        <v/>
      </c>
      <c r="I18" s="17" t="str">
        <f t="shared" si="2"/>
        <v/>
      </c>
      <c r="J18" s="79"/>
      <c r="K18" s="82"/>
      <c r="L18" s="85"/>
    </row>
    <row r="19" spans="1:12" ht="25.5" customHeight="1">
      <c r="A19" s="101"/>
      <c r="B19" s="49"/>
      <c r="C19" s="15">
        <v>7</v>
      </c>
      <c r="D19" s="6"/>
      <c r="E19" s="4"/>
      <c r="F19" s="13" t="str">
        <f t="shared" si="0"/>
        <v/>
      </c>
      <c r="G19" s="14">
        <v>5</v>
      </c>
      <c r="H19" s="21" t="str">
        <f t="shared" si="1"/>
        <v/>
      </c>
      <c r="I19" s="17" t="str">
        <f t="shared" si="2"/>
        <v/>
      </c>
      <c r="J19" s="79"/>
      <c r="K19" s="82"/>
      <c r="L19" s="85"/>
    </row>
    <row r="20" spans="1:12" ht="25.5" customHeight="1">
      <c r="A20" s="102"/>
      <c r="B20" s="49"/>
      <c r="C20" s="15">
        <v>5</v>
      </c>
      <c r="D20" s="6"/>
      <c r="E20" s="4"/>
      <c r="F20" s="13" t="str">
        <f t="shared" si="0"/>
        <v/>
      </c>
      <c r="G20" s="14">
        <v>7</v>
      </c>
      <c r="H20" s="21" t="str">
        <f t="shared" si="1"/>
        <v/>
      </c>
      <c r="I20" s="17" t="str">
        <f t="shared" si="2"/>
        <v/>
      </c>
      <c r="J20" s="79"/>
      <c r="K20" s="82"/>
      <c r="L20" s="85"/>
    </row>
    <row r="21" spans="1:12">
      <c r="A21" s="103"/>
      <c r="B21" s="43"/>
      <c r="C21" s="15">
        <v>2</v>
      </c>
      <c r="D21" s="6"/>
      <c r="E21" s="4"/>
      <c r="F21" s="13" t="str">
        <f t="shared" si="0"/>
        <v/>
      </c>
      <c r="G21" s="14">
        <v>40</v>
      </c>
      <c r="H21" s="21" t="str">
        <f t="shared" si="1"/>
        <v/>
      </c>
      <c r="I21" s="17" t="str">
        <f t="shared" si="2"/>
        <v/>
      </c>
      <c r="J21" s="79"/>
      <c r="K21" s="82"/>
      <c r="L21" s="85"/>
    </row>
    <row r="22" spans="1:12" ht="25.5" customHeight="1">
      <c r="A22" s="102"/>
      <c r="B22" s="43"/>
      <c r="C22" s="15">
        <v>2</v>
      </c>
      <c r="D22" s="6"/>
      <c r="E22" s="4"/>
      <c r="F22" s="13" t="str">
        <f t="shared" si="0"/>
        <v/>
      </c>
      <c r="G22" s="14">
        <v>10</v>
      </c>
      <c r="H22" s="21" t="str">
        <f t="shared" si="1"/>
        <v/>
      </c>
      <c r="I22" s="17" t="str">
        <f t="shared" si="2"/>
        <v/>
      </c>
      <c r="J22" s="79"/>
      <c r="K22" s="82"/>
      <c r="L22" s="85"/>
    </row>
    <row r="23" spans="1:12" ht="25.5" customHeight="1">
      <c r="A23" s="45"/>
      <c r="B23" s="51"/>
      <c r="C23" s="15">
        <v>4</v>
      </c>
      <c r="D23" s="6"/>
      <c r="E23" s="4"/>
      <c r="F23" s="13" t="str">
        <f t="shared" si="0"/>
        <v/>
      </c>
      <c r="G23" s="14">
        <v>10</v>
      </c>
      <c r="H23" s="21" t="str">
        <f t="shared" si="1"/>
        <v/>
      </c>
      <c r="I23" s="17" t="str">
        <f t="shared" si="2"/>
        <v/>
      </c>
      <c r="J23" s="79"/>
      <c r="K23" s="82"/>
      <c r="L23" s="85"/>
    </row>
    <row r="24" spans="1:12" ht="25.5" customHeight="1">
      <c r="A24" s="103"/>
      <c r="B24" s="48"/>
      <c r="C24" s="15">
        <v>3</v>
      </c>
      <c r="D24" s="6"/>
      <c r="E24" s="4"/>
      <c r="F24" s="13" t="str">
        <f t="shared" si="0"/>
        <v/>
      </c>
      <c r="G24" s="14">
        <v>15</v>
      </c>
      <c r="H24" s="21" t="str">
        <f t="shared" si="1"/>
        <v/>
      </c>
      <c r="I24" s="17" t="str">
        <f t="shared" si="2"/>
        <v/>
      </c>
      <c r="J24" s="79"/>
      <c r="K24" s="82"/>
      <c r="L24" s="85"/>
    </row>
    <row r="25" spans="1:12" ht="25.5" customHeight="1">
      <c r="A25" s="101"/>
      <c r="B25" s="48"/>
      <c r="C25" s="15">
        <v>3</v>
      </c>
      <c r="D25" s="6"/>
      <c r="E25" s="4"/>
      <c r="F25" s="13" t="str">
        <f t="shared" si="0"/>
        <v/>
      </c>
      <c r="G25" s="14">
        <v>20</v>
      </c>
      <c r="H25" s="21" t="str">
        <f t="shared" si="1"/>
        <v/>
      </c>
      <c r="I25" s="17" t="str">
        <f t="shared" si="2"/>
        <v/>
      </c>
      <c r="J25" s="79"/>
      <c r="K25" s="82"/>
      <c r="L25" s="85"/>
    </row>
    <row r="26" spans="1:12" ht="25.5" customHeight="1">
      <c r="A26" s="102"/>
      <c r="B26" s="48"/>
      <c r="C26" s="15">
        <v>3</v>
      </c>
      <c r="D26" s="6"/>
      <c r="E26" s="4"/>
      <c r="F26" s="13" t="str">
        <f t="shared" si="0"/>
        <v/>
      </c>
      <c r="G26" s="14">
        <v>10</v>
      </c>
      <c r="H26" s="21" t="str">
        <f t="shared" si="1"/>
        <v/>
      </c>
      <c r="I26" s="17" t="str">
        <f t="shared" si="2"/>
        <v/>
      </c>
      <c r="J26" s="79"/>
      <c r="K26" s="82"/>
      <c r="L26" s="85"/>
    </row>
    <row r="27" spans="1:12">
      <c r="A27" s="45"/>
      <c r="B27" s="44"/>
      <c r="C27" s="15">
        <v>1</v>
      </c>
      <c r="D27" s="6"/>
      <c r="E27" s="4"/>
      <c r="F27" s="13" t="str">
        <f t="shared" si="0"/>
        <v/>
      </c>
      <c r="G27" s="14">
        <v>10</v>
      </c>
      <c r="H27" s="21" t="str">
        <f t="shared" si="1"/>
        <v/>
      </c>
      <c r="I27" s="17" t="str">
        <f t="shared" si="2"/>
        <v/>
      </c>
      <c r="J27" s="79"/>
      <c r="K27" s="82"/>
      <c r="L27" s="85"/>
    </row>
    <row r="28" spans="1:12" ht="25.5" customHeight="1">
      <c r="A28" s="103"/>
      <c r="B28" s="51"/>
      <c r="C28" s="15">
        <v>3</v>
      </c>
      <c r="D28" s="6"/>
      <c r="E28" s="4"/>
      <c r="F28" s="13" t="str">
        <f t="shared" si="0"/>
        <v/>
      </c>
      <c r="G28" s="14">
        <v>30</v>
      </c>
      <c r="H28" s="21" t="str">
        <f t="shared" si="1"/>
        <v/>
      </c>
      <c r="I28" s="17" t="str">
        <f t="shared" si="2"/>
        <v/>
      </c>
      <c r="J28" s="79"/>
      <c r="K28" s="82"/>
      <c r="L28" s="85"/>
    </row>
    <row r="29" spans="1:12">
      <c r="A29" s="101"/>
      <c r="B29" s="46"/>
      <c r="C29" s="25">
        <v>9</v>
      </c>
      <c r="D29" s="26"/>
      <c r="E29" s="27"/>
      <c r="F29" s="28" t="str">
        <f t="shared" si="0"/>
        <v/>
      </c>
      <c r="G29" s="29"/>
      <c r="H29" s="30" t="str">
        <f t="shared" si="1"/>
        <v/>
      </c>
      <c r="I29" s="31" t="str">
        <f t="shared" si="2"/>
        <v/>
      </c>
      <c r="J29" s="79"/>
      <c r="K29" s="82"/>
      <c r="L29" s="85"/>
    </row>
    <row r="30" spans="1:12" ht="25.5" customHeight="1">
      <c r="A30" s="101"/>
      <c r="B30" s="46"/>
      <c r="C30" s="25">
        <v>9</v>
      </c>
      <c r="D30" s="26"/>
      <c r="E30" s="27"/>
      <c r="F30" s="28" t="str">
        <f t="shared" si="0"/>
        <v/>
      </c>
      <c r="G30" s="29"/>
      <c r="H30" s="30" t="str">
        <f t="shared" si="1"/>
        <v/>
      </c>
      <c r="I30" s="31" t="str">
        <f t="shared" si="2"/>
        <v/>
      </c>
      <c r="J30" s="79"/>
      <c r="K30" s="82"/>
      <c r="L30" s="85"/>
    </row>
    <row r="31" spans="1:12" ht="25.5" customHeight="1">
      <c r="A31" s="102"/>
      <c r="B31" s="46"/>
      <c r="C31" s="25">
        <v>9</v>
      </c>
      <c r="D31" s="26"/>
      <c r="E31" s="27"/>
      <c r="F31" s="28" t="str">
        <f t="shared" si="0"/>
        <v/>
      </c>
      <c r="G31" s="29"/>
      <c r="H31" s="30" t="str">
        <f t="shared" si="1"/>
        <v/>
      </c>
      <c r="I31" s="31" t="str">
        <f t="shared" si="2"/>
        <v/>
      </c>
      <c r="J31" s="79"/>
      <c r="K31" s="82"/>
      <c r="L31" s="85"/>
    </row>
    <row r="32" spans="1:12" ht="25.5" customHeight="1">
      <c r="A32" s="104"/>
      <c r="B32" s="46"/>
      <c r="C32" s="25">
        <v>9</v>
      </c>
      <c r="D32" s="26"/>
      <c r="E32" s="27"/>
      <c r="F32" s="28" t="str">
        <f t="shared" si="0"/>
        <v/>
      </c>
      <c r="G32" s="29"/>
      <c r="H32" s="30" t="str">
        <f t="shared" si="1"/>
        <v/>
      </c>
      <c r="I32" s="31" t="str">
        <f t="shared" si="2"/>
        <v/>
      </c>
      <c r="J32" s="79"/>
      <c r="K32" s="82"/>
      <c r="L32" s="85"/>
    </row>
    <row r="33" spans="1:12" ht="25.5" customHeight="1" thickBot="1">
      <c r="A33" s="105"/>
      <c r="B33" s="47"/>
      <c r="C33" s="33">
        <v>9</v>
      </c>
      <c r="D33" s="34"/>
      <c r="E33" s="35"/>
      <c r="F33" s="35" t="str">
        <f t="shared" si="0"/>
        <v/>
      </c>
      <c r="G33" s="32"/>
      <c r="H33" s="30" t="str">
        <f t="shared" si="1"/>
        <v/>
      </c>
      <c r="I33" s="31" t="str">
        <f t="shared" si="2"/>
        <v/>
      </c>
      <c r="J33" s="80"/>
      <c r="K33" s="83"/>
      <c r="L33" s="86"/>
    </row>
    <row r="34" spans="1:12" ht="13.5" thickBot="1">
      <c r="H34" s="19" t="str">
        <f>IF(H16="","",SUM(H16:H33))</f>
        <v/>
      </c>
      <c r="I34" s="20" t="str">
        <f>IF(I16="","",SUM(I16:I33))</f>
        <v/>
      </c>
      <c r="J34" s="16"/>
      <c r="K34" s="16"/>
      <c r="L34" s="16"/>
    </row>
    <row r="36" spans="1:12" ht="23.1" customHeight="1">
      <c r="A36" s="99" t="s">
        <v>14</v>
      </c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</row>
    <row r="38" spans="1:12" ht="38.25">
      <c r="A38" s="16"/>
      <c r="B38" s="16"/>
      <c r="C38" s="16"/>
      <c r="D38" s="22"/>
      <c r="E38" s="22" t="s">
        <v>11</v>
      </c>
      <c r="F38" s="22" t="s">
        <v>12</v>
      </c>
    </row>
    <row r="39" spans="1:12" ht="15" customHeight="1">
      <c r="A39" s="16"/>
      <c r="B39" s="16"/>
      <c r="C39" s="4"/>
      <c r="D39" s="91">
        <v>110</v>
      </c>
      <c r="E39" s="54">
        <v>1</v>
      </c>
      <c r="F39" s="4"/>
    </row>
    <row r="40" spans="1:12" ht="15" customHeight="1">
      <c r="A40" s="16"/>
      <c r="B40" s="16"/>
      <c r="C40" s="4"/>
      <c r="D40" s="92"/>
      <c r="E40" s="54">
        <v>1</v>
      </c>
      <c r="F40" s="4"/>
    </row>
    <row r="41" spans="1:12" ht="15" customHeight="1">
      <c r="A41" s="16"/>
      <c r="B41" s="16"/>
      <c r="C41" s="4"/>
      <c r="D41" s="91">
        <v>120</v>
      </c>
      <c r="E41" s="54">
        <v>1</v>
      </c>
      <c r="F41" s="4"/>
    </row>
    <row r="42" spans="1:12" ht="15" customHeight="1">
      <c r="A42" s="16"/>
      <c r="B42" s="16"/>
      <c r="C42" s="4"/>
      <c r="D42" s="93"/>
      <c r="E42" s="54">
        <v>1</v>
      </c>
      <c r="F42" s="4"/>
    </row>
    <row r="43" spans="1:12" ht="15" customHeight="1">
      <c r="A43" s="16"/>
      <c r="B43" s="16"/>
      <c r="C43" s="4"/>
      <c r="D43" s="92"/>
      <c r="E43" s="54">
        <v>1</v>
      </c>
      <c r="F43" s="4"/>
    </row>
    <row r="44" spans="1:12" ht="15" customHeight="1">
      <c r="A44" s="16"/>
      <c r="B44" s="16"/>
      <c r="C44" s="4"/>
      <c r="D44" s="91">
        <v>130</v>
      </c>
      <c r="E44" s="54">
        <v>1</v>
      </c>
      <c r="F44" s="4"/>
    </row>
    <row r="45" spans="1:12" ht="15" customHeight="1">
      <c r="A45" s="16"/>
      <c r="B45" s="16"/>
      <c r="C45" s="4"/>
      <c r="D45" s="93"/>
      <c r="E45" s="54">
        <v>1</v>
      </c>
      <c r="F45" s="4"/>
    </row>
    <row r="46" spans="1:12" ht="15" customHeight="1">
      <c r="A46" s="16"/>
      <c r="B46" s="16"/>
      <c r="C46" s="4"/>
      <c r="D46" s="93"/>
      <c r="E46" s="54">
        <v>0.8</v>
      </c>
      <c r="F46" s="4"/>
    </row>
    <row r="47" spans="1:12" ht="15" customHeight="1">
      <c r="A47" s="16"/>
      <c r="B47" s="16"/>
      <c r="C47" s="4"/>
      <c r="D47" s="92"/>
      <c r="E47" s="54">
        <v>0.8</v>
      </c>
      <c r="F47" s="4"/>
    </row>
    <row r="48" spans="1:12" ht="15" customHeight="1">
      <c r="A48" s="16"/>
      <c r="B48" s="16"/>
      <c r="C48" s="4"/>
      <c r="D48" s="91">
        <v>140</v>
      </c>
      <c r="E48" s="54">
        <v>1</v>
      </c>
      <c r="F48" s="4"/>
    </row>
    <row r="49" spans="1:6" ht="15" customHeight="1">
      <c r="A49" s="16"/>
      <c r="B49" s="16"/>
      <c r="C49" s="4"/>
      <c r="D49" s="93"/>
      <c r="E49" s="54">
        <v>1</v>
      </c>
      <c r="F49" s="4"/>
    </row>
    <row r="50" spans="1:6" ht="15" customHeight="1">
      <c r="A50" s="16"/>
      <c r="B50" s="16"/>
      <c r="C50" s="4"/>
      <c r="D50" s="93"/>
      <c r="E50" s="54">
        <v>1</v>
      </c>
      <c r="F50" s="4"/>
    </row>
    <row r="51" spans="1:6" ht="15" customHeight="1">
      <c r="A51" s="16"/>
      <c r="B51" s="16"/>
      <c r="C51" s="4"/>
      <c r="D51" s="92"/>
      <c r="E51" s="54">
        <v>1</v>
      </c>
      <c r="F51" s="4"/>
    </row>
    <row r="52" spans="1:6">
      <c r="A52" s="16"/>
      <c r="B52" s="16"/>
      <c r="C52" s="16"/>
      <c r="D52" s="16"/>
      <c r="E52" s="55">
        <f>IF(E39="","",SUM(E39:E51))</f>
        <v>12.6</v>
      </c>
      <c r="F52" s="55" t="str">
        <f>IF(F39="","",SUM(F39:F51))</f>
        <v/>
      </c>
    </row>
  </sheetData>
  <mergeCells count="26">
    <mergeCell ref="J13:L14"/>
    <mergeCell ref="A1:L1"/>
    <mergeCell ref="A10:L10"/>
    <mergeCell ref="A36:L36"/>
    <mergeCell ref="A13:A15"/>
    <mergeCell ref="B13:B15"/>
    <mergeCell ref="C13:C15"/>
    <mergeCell ref="D13:D15"/>
    <mergeCell ref="E13:E15"/>
    <mergeCell ref="A3:A7"/>
    <mergeCell ref="C4:D4"/>
    <mergeCell ref="F13:F15"/>
    <mergeCell ref="G13:G15"/>
    <mergeCell ref="H13:I14"/>
    <mergeCell ref="A16:A20"/>
    <mergeCell ref="J16:J33"/>
    <mergeCell ref="K16:K33"/>
    <mergeCell ref="L16:L33"/>
    <mergeCell ref="A21:A22"/>
    <mergeCell ref="D44:D47"/>
    <mergeCell ref="D48:D51"/>
    <mergeCell ref="A24:A26"/>
    <mergeCell ref="A28:A31"/>
    <mergeCell ref="A32:A33"/>
    <mergeCell ref="D39:D40"/>
    <mergeCell ref="D41:D43"/>
  </mergeCells>
  <conditionalFormatting sqref="L16:L33">
    <cfRule type="colorScale" priority="41">
      <colorScale>
        <cfvo type="num" val="0"/>
        <cfvo type="num" val="0"/>
        <color rgb="FFFF5B5B"/>
        <color rgb="FF92D050"/>
      </colorScale>
    </cfRule>
  </conditionalFormatting>
  <conditionalFormatting sqref="C16:C28">
    <cfRule type="colorScale" priority="40">
      <colorScale>
        <cfvo type="num" val="1"/>
        <cfvo type="num" val="4"/>
        <cfvo type="num" val="8"/>
        <color theme="9" tint="-0.249977111117893"/>
        <color rgb="FFFFEB84"/>
        <color rgb="FFFFFFFF"/>
      </colorScale>
    </cfRule>
  </conditionalFormatting>
  <dataValidations count="1">
    <dataValidation type="list" allowBlank="1" showInputMessage="1" showErrorMessage="1" sqref="C16:C33">
      <formula1>PRIO</formula1>
    </dataValidation>
  </dataValidations>
  <pageMargins left="0.7" right="0.7" top="0.75" bottom="0.75" header="0.3" footer="0.3"/>
  <pageSetup paperSize="9" orientation="portrait" horizontalDpi="300" verticalDpi="300" r:id="rId1"/>
  <legacyDrawing r:id="rId2"/>
</worksheet>
</file>

<file path=xl/worksheets/sheet3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52"/>
  <sheetViews>
    <sheetView zoomScale="90" zoomScaleNormal="90" workbookViewId="0">
      <pane xSplit="12" ySplit="15" topLeftCell="M32" activePane="bottomRight" state="frozen"/>
      <selection activeCell="J16" sqref="J16:J33"/>
      <selection pane="topRight" activeCell="J16" sqref="J16:J33"/>
      <selection pane="bottomLeft" activeCell="J16" sqref="J16:J33"/>
      <selection pane="bottomRight" activeCell="J16" sqref="J16:J33"/>
    </sheetView>
  </sheetViews>
  <sheetFormatPr baseColWidth="10" defaultRowHeight="12.75"/>
  <cols>
    <col min="1" max="1" width="16.5703125" style="5" customWidth="1"/>
    <col min="2" max="2" width="30.42578125" style="5" customWidth="1"/>
    <col min="3" max="3" width="9.85546875" style="5" customWidth="1"/>
    <col min="4" max="6" width="11.42578125" style="5"/>
    <col min="7" max="7" width="17.7109375" style="5" customWidth="1"/>
    <col min="8" max="11" width="11.42578125" style="5"/>
    <col min="12" max="12" width="16.140625" style="5" customWidth="1"/>
    <col min="13" max="16384" width="11.42578125" style="5"/>
  </cols>
  <sheetData>
    <row r="1" spans="1:12" ht="23.25" customHeight="1">
      <c r="A1" s="98" t="s">
        <v>26</v>
      </c>
      <c r="B1" s="98"/>
      <c r="C1" s="98"/>
      <c r="D1" s="98"/>
      <c r="E1" s="98"/>
      <c r="F1" s="98"/>
      <c r="G1" s="98"/>
      <c r="H1" s="98"/>
      <c r="I1" s="98"/>
      <c r="J1" s="98"/>
      <c r="K1" s="98"/>
      <c r="L1" s="98"/>
    </row>
    <row r="3" spans="1:12" ht="15" customHeight="1">
      <c r="A3" s="106" t="s">
        <v>18</v>
      </c>
      <c r="B3" s="39" t="s">
        <v>19</v>
      </c>
      <c r="E3" s="23" t="s">
        <v>17</v>
      </c>
      <c r="F3" s="24"/>
    </row>
    <row r="4" spans="1:12" ht="15" customHeight="1">
      <c r="A4" s="107"/>
      <c r="B4" s="50" t="s">
        <v>21</v>
      </c>
      <c r="C4" s="94"/>
      <c r="D4" s="94"/>
    </row>
    <row r="5" spans="1:12" ht="15" customHeight="1">
      <c r="A5" s="107"/>
      <c r="B5" s="40" t="s">
        <v>22</v>
      </c>
      <c r="C5" s="37"/>
      <c r="D5" s="38"/>
    </row>
    <row r="6" spans="1:12" ht="15" customHeight="1">
      <c r="A6" s="107"/>
      <c r="B6" s="41" t="s">
        <v>23</v>
      </c>
      <c r="C6" s="37"/>
      <c r="D6" s="38"/>
    </row>
    <row r="7" spans="1:12" ht="15" customHeight="1">
      <c r="A7" s="108"/>
      <c r="B7" s="42" t="s">
        <v>20</v>
      </c>
      <c r="C7" s="23"/>
      <c r="D7" s="36"/>
    </row>
    <row r="8" spans="1:12" ht="15" customHeight="1">
      <c r="C8" s="23"/>
      <c r="D8" s="36"/>
    </row>
    <row r="10" spans="1:12" ht="23.1" customHeight="1">
      <c r="A10" s="99" t="s">
        <v>13</v>
      </c>
      <c r="B10" s="99"/>
      <c r="C10" s="99"/>
      <c r="D10" s="99"/>
      <c r="E10" s="99"/>
      <c r="F10" s="99"/>
      <c r="G10" s="99"/>
      <c r="H10" s="99"/>
      <c r="I10" s="99"/>
      <c r="J10" s="99"/>
      <c r="K10" s="99"/>
      <c r="L10" s="99"/>
    </row>
    <row r="12" spans="1:12" ht="13.5" customHeight="1" thickBot="1"/>
    <row r="13" spans="1:12" ht="30" customHeight="1">
      <c r="A13" s="59" t="s">
        <v>0</v>
      </c>
      <c r="B13" s="56" t="s">
        <v>1</v>
      </c>
      <c r="C13" s="95" t="s">
        <v>2</v>
      </c>
      <c r="D13" s="75" t="s">
        <v>4</v>
      </c>
      <c r="E13" s="72" t="s">
        <v>5</v>
      </c>
      <c r="F13" s="69" t="s">
        <v>6</v>
      </c>
      <c r="G13" s="66" t="s">
        <v>15</v>
      </c>
      <c r="H13" s="62" t="s">
        <v>8</v>
      </c>
      <c r="I13" s="63"/>
      <c r="J13" s="62" t="s">
        <v>9</v>
      </c>
      <c r="K13" s="87"/>
      <c r="L13" s="88"/>
    </row>
    <row r="14" spans="1:12">
      <c r="A14" s="60"/>
      <c r="B14" s="57"/>
      <c r="C14" s="96"/>
      <c r="D14" s="76"/>
      <c r="E14" s="73"/>
      <c r="F14" s="70"/>
      <c r="G14" s="67"/>
      <c r="H14" s="64"/>
      <c r="I14" s="65"/>
      <c r="J14" s="64"/>
      <c r="K14" s="89"/>
      <c r="L14" s="90"/>
    </row>
    <row r="15" spans="1:12" ht="39" thickBot="1">
      <c r="A15" s="61"/>
      <c r="B15" s="58"/>
      <c r="C15" s="97"/>
      <c r="D15" s="77"/>
      <c r="E15" s="74"/>
      <c r="F15" s="71"/>
      <c r="G15" s="68"/>
      <c r="H15" s="8" t="s">
        <v>16</v>
      </c>
      <c r="I15" s="10" t="s">
        <v>7</v>
      </c>
      <c r="J15" s="8" t="s">
        <v>24</v>
      </c>
      <c r="K15" s="7" t="s">
        <v>10</v>
      </c>
      <c r="L15" s="9" t="s">
        <v>25</v>
      </c>
    </row>
    <row r="16" spans="1:12" ht="25.5" customHeight="1">
      <c r="A16" s="100"/>
      <c r="B16" s="52"/>
      <c r="C16" s="12">
        <v>2</v>
      </c>
      <c r="D16" s="11"/>
      <c r="E16" s="3"/>
      <c r="F16" s="13" t="str">
        <f>IF(D16="","",D16+E16)</f>
        <v/>
      </c>
      <c r="G16" s="14">
        <v>10</v>
      </c>
      <c r="H16" s="21" t="str">
        <f>IF(D16="","",(F16*G16)/60)</f>
        <v/>
      </c>
      <c r="I16" s="17" t="str">
        <f>IF(D16="","",H16/7)</f>
        <v/>
      </c>
      <c r="J16" s="78" t="str">
        <f>IF(F39="","",K16*7)</f>
        <v/>
      </c>
      <c r="K16" s="81" t="str">
        <f>IF(F39="","",SUM(F39:F51))</f>
        <v/>
      </c>
      <c r="L16" s="84" t="str">
        <f>IF(F39="","",K16-I34)</f>
        <v/>
      </c>
    </row>
    <row r="17" spans="1:12" ht="25.5" customHeight="1">
      <c r="A17" s="101"/>
      <c r="B17" s="49"/>
      <c r="C17" s="15">
        <v>8</v>
      </c>
      <c r="D17" s="6"/>
      <c r="E17" s="4"/>
      <c r="F17" s="13" t="str">
        <f t="shared" ref="F17:F33" si="0">IF(D17="","",D17+E17)</f>
        <v/>
      </c>
      <c r="G17" s="14">
        <v>1</v>
      </c>
      <c r="H17" s="21" t="str">
        <f t="shared" ref="H17:H33" si="1">IF(D17="","",(F17*G17)/60)</f>
        <v/>
      </c>
      <c r="I17" s="17" t="str">
        <f t="shared" ref="I17:I33" si="2">IF(D17="","",H17/7)</f>
        <v/>
      </c>
      <c r="J17" s="79"/>
      <c r="K17" s="82"/>
      <c r="L17" s="85"/>
    </row>
    <row r="18" spans="1:12" ht="25.5" customHeight="1">
      <c r="A18" s="101"/>
      <c r="B18" s="53"/>
      <c r="C18" s="15">
        <v>6</v>
      </c>
      <c r="D18" s="6"/>
      <c r="E18" s="4"/>
      <c r="F18" s="13" t="str">
        <f t="shared" si="0"/>
        <v/>
      </c>
      <c r="G18" s="14">
        <v>4</v>
      </c>
      <c r="H18" s="21" t="str">
        <f t="shared" si="1"/>
        <v/>
      </c>
      <c r="I18" s="17" t="str">
        <f t="shared" si="2"/>
        <v/>
      </c>
      <c r="J18" s="79"/>
      <c r="K18" s="82"/>
      <c r="L18" s="85"/>
    </row>
    <row r="19" spans="1:12" ht="25.5" customHeight="1">
      <c r="A19" s="101"/>
      <c r="B19" s="49"/>
      <c r="C19" s="15">
        <v>7</v>
      </c>
      <c r="D19" s="6"/>
      <c r="E19" s="4"/>
      <c r="F19" s="13" t="str">
        <f t="shared" si="0"/>
        <v/>
      </c>
      <c r="G19" s="14">
        <v>5</v>
      </c>
      <c r="H19" s="21" t="str">
        <f t="shared" si="1"/>
        <v/>
      </c>
      <c r="I19" s="17" t="str">
        <f t="shared" si="2"/>
        <v/>
      </c>
      <c r="J19" s="79"/>
      <c r="K19" s="82"/>
      <c r="L19" s="85"/>
    </row>
    <row r="20" spans="1:12" ht="25.5" customHeight="1">
      <c r="A20" s="102"/>
      <c r="B20" s="49"/>
      <c r="C20" s="15">
        <v>5</v>
      </c>
      <c r="D20" s="6"/>
      <c r="E20" s="4"/>
      <c r="F20" s="13" t="str">
        <f t="shared" si="0"/>
        <v/>
      </c>
      <c r="G20" s="14">
        <v>7</v>
      </c>
      <c r="H20" s="21" t="str">
        <f t="shared" si="1"/>
        <v/>
      </c>
      <c r="I20" s="17" t="str">
        <f t="shared" si="2"/>
        <v/>
      </c>
      <c r="J20" s="79"/>
      <c r="K20" s="82"/>
      <c r="L20" s="85"/>
    </row>
    <row r="21" spans="1:12">
      <c r="A21" s="103"/>
      <c r="B21" s="43"/>
      <c r="C21" s="15">
        <v>2</v>
      </c>
      <c r="D21" s="6"/>
      <c r="E21" s="4"/>
      <c r="F21" s="13" t="str">
        <f t="shared" si="0"/>
        <v/>
      </c>
      <c r="G21" s="14">
        <v>40</v>
      </c>
      <c r="H21" s="21" t="str">
        <f t="shared" si="1"/>
        <v/>
      </c>
      <c r="I21" s="17" t="str">
        <f t="shared" si="2"/>
        <v/>
      </c>
      <c r="J21" s="79"/>
      <c r="K21" s="82"/>
      <c r="L21" s="85"/>
    </row>
    <row r="22" spans="1:12" ht="25.5" customHeight="1">
      <c r="A22" s="102"/>
      <c r="B22" s="43"/>
      <c r="C22" s="15">
        <v>2</v>
      </c>
      <c r="D22" s="6"/>
      <c r="E22" s="4"/>
      <c r="F22" s="13" t="str">
        <f t="shared" si="0"/>
        <v/>
      </c>
      <c r="G22" s="14">
        <v>10</v>
      </c>
      <c r="H22" s="21" t="str">
        <f t="shared" si="1"/>
        <v/>
      </c>
      <c r="I22" s="17" t="str">
        <f t="shared" si="2"/>
        <v/>
      </c>
      <c r="J22" s="79"/>
      <c r="K22" s="82"/>
      <c r="L22" s="85"/>
    </row>
    <row r="23" spans="1:12" ht="25.5" customHeight="1">
      <c r="A23" s="45"/>
      <c r="B23" s="51"/>
      <c r="C23" s="15">
        <v>4</v>
      </c>
      <c r="D23" s="6"/>
      <c r="E23" s="4"/>
      <c r="F23" s="13" t="str">
        <f t="shared" si="0"/>
        <v/>
      </c>
      <c r="G23" s="14">
        <v>10</v>
      </c>
      <c r="H23" s="21" t="str">
        <f t="shared" si="1"/>
        <v/>
      </c>
      <c r="I23" s="17" t="str">
        <f t="shared" si="2"/>
        <v/>
      </c>
      <c r="J23" s="79"/>
      <c r="K23" s="82"/>
      <c r="L23" s="85"/>
    </row>
    <row r="24" spans="1:12" ht="25.5" customHeight="1">
      <c r="A24" s="103"/>
      <c r="B24" s="48"/>
      <c r="C24" s="15">
        <v>3</v>
      </c>
      <c r="D24" s="6"/>
      <c r="E24" s="4"/>
      <c r="F24" s="13" t="str">
        <f t="shared" si="0"/>
        <v/>
      </c>
      <c r="G24" s="14">
        <v>15</v>
      </c>
      <c r="H24" s="21" t="str">
        <f t="shared" si="1"/>
        <v/>
      </c>
      <c r="I24" s="17" t="str">
        <f t="shared" si="2"/>
        <v/>
      </c>
      <c r="J24" s="79"/>
      <c r="K24" s="82"/>
      <c r="L24" s="85"/>
    </row>
    <row r="25" spans="1:12" ht="25.5" customHeight="1">
      <c r="A25" s="101"/>
      <c r="B25" s="48"/>
      <c r="C25" s="15">
        <v>3</v>
      </c>
      <c r="D25" s="6"/>
      <c r="E25" s="4"/>
      <c r="F25" s="13" t="str">
        <f t="shared" si="0"/>
        <v/>
      </c>
      <c r="G25" s="14">
        <v>20</v>
      </c>
      <c r="H25" s="21" t="str">
        <f t="shared" si="1"/>
        <v/>
      </c>
      <c r="I25" s="17" t="str">
        <f t="shared" si="2"/>
        <v/>
      </c>
      <c r="J25" s="79"/>
      <c r="K25" s="82"/>
      <c r="L25" s="85"/>
    </row>
    <row r="26" spans="1:12" ht="25.5" customHeight="1">
      <c r="A26" s="102"/>
      <c r="B26" s="48"/>
      <c r="C26" s="15">
        <v>3</v>
      </c>
      <c r="D26" s="6"/>
      <c r="E26" s="4"/>
      <c r="F26" s="13" t="str">
        <f t="shared" si="0"/>
        <v/>
      </c>
      <c r="G26" s="14">
        <v>10</v>
      </c>
      <c r="H26" s="21" t="str">
        <f t="shared" si="1"/>
        <v/>
      </c>
      <c r="I26" s="17" t="str">
        <f t="shared" si="2"/>
        <v/>
      </c>
      <c r="J26" s="79"/>
      <c r="K26" s="82"/>
      <c r="L26" s="85"/>
    </row>
    <row r="27" spans="1:12">
      <c r="A27" s="45"/>
      <c r="B27" s="44"/>
      <c r="C27" s="15">
        <v>1</v>
      </c>
      <c r="D27" s="6"/>
      <c r="E27" s="4"/>
      <c r="F27" s="13" t="str">
        <f t="shared" si="0"/>
        <v/>
      </c>
      <c r="G27" s="14">
        <v>10</v>
      </c>
      <c r="H27" s="21" t="str">
        <f t="shared" si="1"/>
        <v/>
      </c>
      <c r="I27" s="17" t="str">
        <f t="shared" si="2"/>
        <v/>
      </c>
      <c r="J27" s="79"/>
      <c r="K27" s="82"/>
      <c r="L27" s="85"/>
    </row>
    <row r="28" spans="1:12" ht="25.5" customHeight="1">
      <c r="A28" s="103"/>
      <c r="B28" s="51"/>
      <c r="C28" s="15">
        <v>3</v>
      </c>
      <c r="D28" s="6"/>
      <c r="E28" s="4"/>
      <c r="F28" s="13" t="str">
        <f t="shared" si="0"/>
        <v/>
      </c>
      <c r="G28" s="14">
        <v>30</v>
      </c>
      <c r="H28" s="21" t="str">
        <f t="shared" si="1"/>
        <v/>
      </c>
      <c r="I28" s="17" t="str">
        <f t="shared" si="2"/>
        <v/>
      </c>
      <c r="J28" s="79"/>
      <c r="K28" s="82"/>
      <c r="L28" s="85"/>
    </row>
    <row r="29" spans="1:12">
      <c r="A29" s="101"/>
      <c r="B29" s="46"/>
      <c r="C29" s="25">
        <v>9</v>
      </c>
      <c r="D29" s="26"/>
      <c r="E29" s="27"/>
      <c r="F29" s="28" t="str">
        <f t="shared" si="0"/>
        <v/>
      </c>
      <c r="G29" s="29"/>
      <c r="H29" s="30" t="str">
        <f t="shared" si="1"/>
        <v/>
      </c>
      <c r="I29" s="31" t="str">
        <f t="shared" si="2"/>
        <v/>
      </c>
      <c r="J29" s="79"/>
      <c r="K29" s="82"/>
      <c r="L29" s="85"/>
    </row>
    <row r="30" spans="1:12" ht="25.5" customHeight="1">
      <c r="A30" s="101"/>
      <c r="B30" s="46"/>
      <c r="C30" s="25">
        <v>9</v>
      </c>
      <c r="D30" s="26"/>
      <c r="E30" s="27"/>
      <c r="F30" s="28" t="str">
        <f t="shared" si="0"/>
        <v/>
      </c>
      <c r="G30" s="29"/>
      <c r="H30" s="30" t="str">
        <f t="shared" si="1"/>
        <v/>
      </c>
      <c r="I30" s="31" t="str">
        <f t="shared" si="2"/>
        <v/>
      </c>
      <c r="J30" s="79"/>
      <c r="K30" s="82"/>
      <c r="L30" s="85"/>
    </row>
    <row r="31" spans="1:12" ht="25.5" customHeight="1">
      <c r="A31" s="102"/>
      <c r="B31" s="46"/>
      <c r="C31" s="25">
        <v>9</v>
      </c>
      <c r="D31" s="26"/>
      <c r="E31" s="27"/>
      <c r="F31" s="28" t="str">
        <f t="shared" si="0"/>
        <v/>
      </c>
      <c r="G31" s="29"/>
      <c r="H31" s="30" t="str">
        <f t="shared" si="1"/>
        <v/>
      </c>
      <c r="I31" s="31" t="str">
        <f t="shared" si="2"/>
        <v/>
      </c>
      <c r="J31" s="79"/>
      <c r="K31" s="82"/>
      <c r="L31" s="85"/>
    </row>
    <row r="32" spans="1:12" ht="25.5" customHeight="1">
      <c r="A32" s="104"/>
      <c r="B32" s="46"/>
      <c r="C32" s="25">
        <v>9</v>
      </c>
      <c r="D32" s="26"/>
      <c r="E32" s="27"/>
      <c r="F32" s="28" t="str">
        <f t="shared" si="0"/>
        <v/>
      </c>
      <c r="G32" s="29"/>
      <c r="H32" s="30" t="str">
        <f t="shared" si="1"/>
        <v/>
      </c>
      <c r="I32" s="31" t="str">
        <f t="shared" si="2"/>
        <v/>
      </c>
      <c r="J32" s="79"/>
      <c r="K32" s="82"/>
      <c r="L32" s="85"/>
    </row>
    <row r="33" spans="1:12" ht="25.5" customHeight="1" thickBot="1">
      <c r="A33" s="105"/>
      <c r="B33" s="47"/>
      <c r="C33" s="33">
        <v>9</v>
      </c>
      <c r="D33" s="34"/>
      <c r="E33" s="35"/>
      <c r="F33" s="35" t="str">
        <f t="shared" si="0"/>
        <v/>
      </c>
      <c r="G33" s="32"/>
      <c r="H33" s="30" t="str">
        <f t="shared" si="1"/>
        <v/>
      </c>
      <c r="I33" s="31" t="str">
        <f t="shared" si="2"/>
        <v/>
      </c>
      <c r="J33" s="80"/>
      <c r="K33" s="83"/>
      <c r="L33" s="86"/>
    </row>
    <row r="34" spans="1:12" ht="13.5" thickBot="1">
      <c r="H34" s="19" t="str">
        <f>IF(H16="","",SUM(H16:H33))</f>
        <v/>
      </c>
      <c r="I34" s="20" t="str">
        <f>IF(I16="","",SUM(I16:I33))</f>
        <v/>
      </c>
      <c r="J34" s="16"/>
      <c r="K34" s="16"/>
      <c r="L34" s="16"/>
    </row>
    <row r="36" spans="1:12" ht="23.1" customHeight="1">
      <c r="A36" s="99" t="s">
        <v>14</v>
      </c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</row>
    <row r="38" spans="1:12" ht="38.25">
      <c r="A38" s="16"/>
      <c r="B38" s="16"/>
      <c r="C38" s="16"/>
      <c r="D38" s="22"/>
      <c r="E38" s="22" t="s">
        <v>11</v>
      </c>
      <c r="F38" s="22" t="s">
        <v>12</v>
      </c>
    </row>
    <row r="39" spans="1:12" ht="15" customHeight="1">
      <c r="A39" s="16"/>
      <c r="B39" s="16"/>
      <c r="C39" s="4"/>
      <c r="D39" s="91">
        <v>110</v>
      </c>
      <c r="E39" s="54">
        <v>1</v>
      </c>
      <c r="F39" s="4"/>
    </row>
    <row r="40" spans="1:12" ht="15" customHeight="1">
      <c r="A40" s="16"/>
      <c r="B40" s="16"/>
      <c r="C40" s="4"/>
      <c r="D40" s="92"/>
      <c r="E40" s="54">
        <v>1</v>
      </c>
      <c r="F40" s="4"/>
    </row>
    <row r="41" spans="1:12" ht="15" customHeight="1">
      <c r="A41" s="16"/>
      <c r="B41" s="16"/>
      <c r="C41" s="4"/>
      <c r="D41" s="91">
        <v>120</v>
      </c>
      <c r="E41" s="54">
        <v>1</v>
      </c>
      <c r="F41" s="4"/>
    </row>
    <row r="42" spans="1:12" ht="15" customHeight="1">
      <c r="A42" s="16"/>
      <c r="B42" s="16"/>
      <c r="C42" s="4"/>
      <c r="D42" s="93"/>
      <c r="E42" s="54">
        <v>1</v>
      </c>
      <c r="F42" s="4"/>
    </row>
    <row r="43" spans="1:12" ht="15" customHeight="1">
      <c r="A43" s="16"/>
      <c r="B43" s="16"/>
      <c r="C43" s="4"/>
      <c r="D43" s="92"/>
      <c r="E43" s="54">
        <v>1</v>
      </c>
      <c r="F43" s="4"/>
    </row>
    <row r="44" spans="1:12" ht="15" customHeight="1">
      <c r="A44" s="16"/>
      <c r="B44" s="16"/>
      <c r="C44" s="4"/>
      <c r="D44" s="91">
        <v>130</v>
      </c>
      <c r="E44" s="54">
        <v>1</v>
      </c>
      <c r="F44" s="4"/>
    </row>
    <row r="45" spans="1:12" ht="15" customHeight="1">
      <c r="A45" s="16"/>
      <c r="B45" s="16"/>
      <c r="C45" s="4"/>
      <c r="D45" s="93"/>
      <c r="E45" s="54">
        <v>1</v>
      </c>
      <c r="F45" s="4"/>
    </row>
    <row r="46" spans="1:12" ht="15" customHeight="1">
      <c r="A46" s="16"/>
      <c r="B46" s="16"/>
      <c r="C46" s="4"/>
      <c r="D46" s="93"/>
      <c r="E46" s="54">
        <v>0.8</v>
      </c>
      <c r="F46" s="4"/>
    </row>
    <row r="47" spans="1:12" ht="15" customHeight="1">
      <c r="A47" s="16"/>
      <c r="B47" s="16"/>
      <c r="C47" s="4"/>
      <c r="D47" s="92"/>
      <c r="E47" s="54">
        <v>0.8</v>
      </c>
      <c r="F47" s="4"/>
    </row>
    <row r="48" spans="1:12" ht="15" customHeight="1">
      <c r="A48" s="16"/>
      <c r="B48" s="16"/>
      <c r="C48" s="4"/>
      <c r="D48" s="91">
        <v>140</v>
      </c>
      <c r="E48" s="54">
        <v>1</v>
      </c>
      <c r="F48" s="4"/>
    </row>
    <row r="49" spans="1:6" ht="15" customHeight="1">
      <c r="A49" s="16"/>
      <c r="B49" s="16"/>
      <c r="C49" s="4"/>
      <c r="D49" s="93"/>
      <c r="E49" s="54">
        <v>1</v>
      </c>
      <c r="F49" s="4"/>
    </row>
    <row r="50" spans="1:6" ht="15" customHeight="1">
      <c r="A50" s="16"/>
      <c r="B50" s="16"/>
      <c r="C50" s="4"/>
      <c r="D50" s="93"/>
      <c r="E50" s="54">
        <v>1</v>
      </c>
      <c r="F50" s="4"/>
    </row>
    <row r="51" spans="1:6" ht="15" customHeight="1">
      <c r="A51" s="16"/>
      <c r="B51" s="16"/>
      <c r="C51" s="4"/>
      <c r="D51" s="92"/>
      <c r="E51" s="54">
        <v>1</v>
      </c>
      <c r="F51" s="4"/>
    </row>
    <row r="52" spans="1:6">
      <c r="A52" s="16"/>
      <c r="B52" s="16"/>
      <c r="C52" s="16"/>
      <c r="D52" s="16"/>
      <c r="E52" s="55">
        <f>IF(E39="","",SUM(E39:E51))</f>
        <v>12.6</v>
      </c>
      <c r="F52" s="55" t="str">
        <f>IF(F39="","",SUM(F39:F51))</f>
        <v/>
      </c>
    </row>
  </sheetData>
  <mergeCells count="26">
    <mergeCell ref="J13:L14"/>
    <mergeCell ref="A1:L1"/>
    <mergeCell ref="A10:L10"/>
    <mergeCell ref="A36:L36"/>
    <mergeCell ref="A13:A15"/>
    <mergeCell ref="B13:B15"/>
    <mergeCell ref="C13:C15"/>
    <mergeCell ref="D13:D15"/>
    <mergeCell ref="E13:E15"/>
    <mergeCell ref="A3:A7"/>
    <mergeCell ref="C4:D4"/>
    <mergeCell ref="F13:F15"/>
    <mergeCell ref="G13:G15"/>
    <mergeCell ref="H13:I14"/>
    <mergeCell ref="A16:A20"/>
    <mergeCell ref="J16:J33"/>
    <mergeCell ref="K16:K33"/>
    <mergeCell ref="L16:L33"/>
    <mergeCell ref="A21:A22"/>
    <mergeCell ref="D44:D47"/>
    <mergeCell ref="D48:D51"/>
    <mergeCell ref="A24:A26"/>
    <mergeCell ref="A28:A31"/>
    <mergeCell ref="A32:A33"/>
    <mergeCell ref="D39:D40"/>
    <mergeCell ref="D41:D43"/>
  </mergeCells>
  <conditionalFormatting sqref="L16:L33">
    <cfRule type="colorScale" priority="41">
      <colorScale>
        <cfvo type="num" val="0"/>
        <cfvo type="num" val="0"/>
        <color rgb="FFFF5B5B"/>
        <color rgb="FF92D050"/>
      </colorScale>
    </cfRule>
  </conditionalFormatting>
  <conditionalFormatting sqref="C16:C28">
    <cfRule type="colorScale" priority="40">
      <colorScale>
        <cfvo type="num" val="1"/>
        <cfvo type="num" val="4"/>
        <cfvo type="num" val="8"/>
        <color theme="9" tint="-0.249977111117893"/>
        <color rgb="FFFFEB84"/>
        <color rgb="FFFFFFFF"/>
      </colorScale>
    </cfRule>
  </conditionalFormatting>
  <dataValidations count="1">
    <dataValidation type="list" allowBlank="1" showInputMessage="1" showErrorMessage="1" sqref="C16:C33">
      <formula1>PRIO</formula1>
    </dataValidation>
  </dataValidations>
  <pageMargins left="0.7" right="0.7" top="0.75" bottom="0.75" header="0.3" footer="0.3"/>
  <pageSetup paperSize="9" orientation="portrait" horizontalDpi="300" verticalDpi="300" r:id="rId1"/>
  <legacyDrawing r:id="rId2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>
      <selection activeCell="D32" sqref="D32"/>
    </sheetView>
  </sheetViews>
  <sheetFormatPr baseColWidth="10" defaultRowHeight="15"/>
  <sheetData>
    <row r="1" spans="1:1">
      <c r="A1" s="1" t="s">
        <v>3</v>
      </c>
    </row>
    <row r="2" spans="1:1">
      <c r="A2" s="2">
        <v>1</v>
      </c>
    </row>
    <row r="3" spans="1:1">
      <c r="A3" s="2">
        <v>2</v>
      </c>
    </row>
    <row r="4" spans="1:1">
      <c r="A4" s="2">
        <v>3</v>
      </c>
    </row>
    <row r="5" spans="1:1">
      <c r="A5" s="2">
        <v>4</v>
      </c>
    </row>
    <row r="6" spans="1:1">
      <c r="A6" s="2">
        <v>5</v>
      </c>
    </row>
    <row r="7" spans="1:1">
      <c r="A7" s="2">
        <v>6</v>
      </c>
    </row>
    <row r="8" spans="1:1">
      <c r="A8" s="2">
        <v>7</v>
      </c>
    </row>
    <row r="9" spans="1:1">
      <c r="A9" s="2">
        <v>8</v>
      </c>
    </row>
    <row r="10" spans="1:1">
      <c r="A10" s="2">
        <v>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32</vt:i4>
      </vt:variant>
      <vt:variant>
        <vt:lpstr>Plages nommées</vt:lpstr>
      </vt:variant>
      <vt:variant>
        <vt:i4>1</vt:i4>
      </vt:variant>
    </vt:vector>
  </HeadingPairs>
  <TitlesOfParts>
    <vt:vector size="33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MENU</vt:lpstr>
      <vt:lpstr>PRIO</vt:lpstr>
    </vt:vector>
  </TitlesOfParts>
  <Company>CNAMTS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SOLLIET MARION (DRSM PACA-CORSE)</dc:creator>
  <cp:lastModifiedBy>SOLLIET MARION (DRSM PACA-CORSE)</cp:lastModifiedBy>
  <dcterms:created xsi:type="dcterms:W3CDTF">2022-02-10T10:57:30Z</dcterms:created>
  <dcterms:modified xsi:type="dcterms:W3CDTF">2022-03-01T11:12:15Z</dcterms:modified>
</cp:coreProperties>
</file>