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t84\Documents\"/>
    </mc:Choice>
  </mc:AlternateContent>
  <xr:revisionPtr revIDLastSave="0" documentId="13_ncr:1_{1345EA56-7F47-4FC3-A882-868C92ED2970}" xr6:coauthVersionLast="47" xr6:coauthVersionMax="47" xr10:uidLastSave="{00000000-0000-0000-0000-000000000000}"/>
  <bookViews>
    <workbookView xWindow="-110" yWindow="-110" windowWidth="25820" windowHeight="15500" xr2:uid="{6AFDCDE9-6710-48BE-A50A-A3430105B589}"/>
  </bookViews>
  <sheets>
    <sheet name="Feuil1" sheetId="1" r:id="rId1"/>
    <sheet name="BdD Liste" sheetId="2" r:id="rId2"/>
  </sheets>
  <definedNames>
    <definedName name="VAM" localSheetId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0" i="1" l="1"/>
  <c r="K40" i="1"/>
  <c r="H40" i="1"/>
  <c r="H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57A2AB-173E-450A-9819-A67037E2E145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<sst xmlns="http://schemas.openxmlformats.org/spreadsheetml/2006/main" count="39" uniqueCount="31">
  <si>
    <t>Date</t>
  </si>
  <si>
    <t>Type voie aérienne</t>
  </si>
  <si>
    <t>Nombre PAX traités</t>
  </si>
  <si>
    <t>Jour semaine</t>
  </si>
  <si>
    <t xml:space="preserve">Horaire Arriv. B104 </t>
  </si>
  <si>
    <t>Horaire Dep. B104</t>
  </si>
  <si>
    <t>ETA or EDT loc.</t>
  </si>
  <si>
    <t>VAM</t>
  </si>
  <si>
    <t>Traitant n°1 BIA</t>
  </si>
  <si>
    <t>Traitant n°2 BIA</t>
  </si>
  <si>
    <t>Traitant n°3 BIA</t>
  </si>
  <si>
    <t>Total heures en HNO/JNO</t>
  </si>
  <si>
    <t>Férié, PCP, week-end</t>
  </si>
  <si>
    <t>Plage horaire de travail normal : 08h00 à 16h30 du lundi au vendredi</t>
  </si>
  <si>
    <t>Férié</t>
  </si>
  <si>
    <t>W.E</t>
  </si>
  <si>
    <t>VAM OUT</t>
  </si>
  <si>
    <t>VAM IN</t>
  </si>
  <si>
    <t>VAC OUT</t>
  </si>
  <si>
    <t>VAC IN</t>
  </si>
  <si>
    <t>MRTT</t>
  </si>
  <si>
    <t>C135</t>
  </si>
  <si>
    <t>A310</t>
  </si>
  <si>
    <t>A330</t>
  </si>
  <si>
    <t>C130</t>
  </si>
  <si>
    <t>C130 G</t>
  </si>
  <si>
    <t>Autres</t>
  </si>
  <si>
    <t xml:space="preserve">A400M </t>
  </si>
  <si>
    <t>Type aéronef</t>
  </si>
  <si>
    <t>Pierre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</si>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</sst>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[$-40C]d\-mmm;@"/>
    <numFmt numFmtId="172" formatCode="[$-409]h:mm\ AM/PM;@"/>
    <numFmt numFmtId="173" formatCode="h:mm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0" tint="-0.499984740745262"/>
      <name val="Open Sans"/>
      <family val="2"/>
    </font>
    <font>
      <sz val="10"/>
      <color theme="0" tint="-0.499984740745262"/>
      <name val="Roboto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4" fillId="0" borderId="0" xfId="0" applyFont="1"/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2" fillId="0" borderId="0" xfId="0" applyFont="1"/>
    <xf numFmtId="0" fontId="1" fillId="3" borderId="0" xfId="0" applyFont="1" applyFill="1"/>
    <xf numFmtId="0" fontId="6" fillId="0" borderId="0" xfId="0" applyFont="1"/>
    <xf numFmtId="1" fontId="1" fillId="3" borderId="0" xfId="0" applyNumberFormat="1" applyFont="1" applyFill="1" applyAlignment="1">
      <alignment horizontal="center"/>
    </xf>
    <xf numFmtId="0" fontId="7" fillId="0" borderId="7" xfId="0" applyFont="1" applyBorder="1"/>
    <xf numFmtId="0" fontId="7" fillId="0" borderId="8" xfId="0" applyFont="1" applyBorder="1"/>
    <xf numFmtId="0" fontId="7" fillId="0" borderId="9" xfId="0" applyFont="1" applyBorder="1"/>
    <xf numFmtId="166" fontId="7" fillId="0" borderId="1" xfId="0" applyNumberFormat="1" applyFont="1" applyBorder="1" applyAlignment="1">
      <alignment horizontal="center"/>
    </xf>
    <xf numFmtId="0" fontId="8" fillId="0" borderId="2" xfId="0" applyFont="1" applyBorder="1"/>
    <xf numFmtId="172" fontId="7" fillId="0" borderId="2" xfId="0" applyNumberFormat="1" applyFont="1" applyBorder="1" applyAlignment="1">
      <alignment horizontal="center"/>
    </xf>
    <xf numFmtId="18" fontId="7" fillId="0" borderId="2" xfId="0" applyNumberFormat="1" applyFont="1" applyBorder="1" applyAlignment="1">
      <alignment horizontal="center"/>
    </xf>
    <xf numFmtId="173" fontId="9" fillId="0" borderId="13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2" xfId="0" applyFont="1" applyBorder="1" applyAlignment="1">
      <alignment horizontal="left"/>
    </xf>
    <xf numFmtId="0" fontId="7" fillId="0" borderId="3" xfId="0" applyFont="1" applyBorder="1"/>
    <xf numFmtId="49" fontId="7" fillId="0" borderId="2" xfId="0" applyNumberFormat="1" applyFont="1" applyBorder="1" applyAlignment="1">
      <alignment horizontal="center"/>
    </xf>
    <xf numFmtId="0" fontId="9" fillId="0" borderId="13" xfId="0" applyFont="1" applyBorder="1"/>
    <xf numFmtId="0" fontId="7" fillId="0" borderId="2" xfId="0" applyFont="1" applyBorder="1"/>
    <xf numFmtId="0" fontId="8" fillId="4" borderId="2" xfId="0" applyFont="1" applyFill="1" applyBorder="1"/>
    <xf numFmtId="0" fontId="7" fillId="0" borderId="4" xfId="0" applyFont="1" applyBorder="1"/>
    <xf numFmtId="0" fontId="7" fillId="0" borderId="5" xfId="0" applyFont="1" applyBorder="1"/>
    <xf numFmtId="0" fontId="7" fillId="0" borderId="5" xfId="0" applyFont="1" applyBorder="1" applyAlignment="1">
      <alignment horizontal="left"/>
    </xf>
    <xf numFmtId="0" fontId="7" fillId="0" borderId="6" xfId="0" applyFont="1" applyBorder="1"/>
    <xf numFmtId="0" fontId="7" fillId="0" borderId="8" xfId="0" applyFont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49" fontId="7" fillId="0" borderId="8" xfId="0" applyNumberFormat="1" applyFont="1" applyBorder="1" applyAlignment="1">
      <alignment horizontal="center"/>
    </xf>
    <xf numFmtId="49" fontId="8" fillId="0" borderId="2" xfId="0" applyNumberFormat="1" applyFont="1" applyBorder="1" applyAlignment="1">
      <alignment horizontal="center"/>
    </xf>
    <xf numFmtId="49" fontId="7" fillId="0" borderId="5" xfId="0" applyNumberFormat="1" applyFont="1" applyBorder="1" applyAlignment="1">
      <alignment horizontal="center"/>
    </xf>
    <xf numFmtId="0" fontId="4" fillId="0" borderId="0" xfId="0" applyNumberFormat="1" applyFont="1"/>
  </cellXfs>
  <cellStyles count="1">
    <cellStyle name="Normal" xfId="0" builtinId="0"/>
  </cellStyles>
  <dxfs count="2"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03FEA-42A4-4268-9439-278D688F9B56}">
  <dimension ref="B3:AH42"/>
  <sheetViews>
    <sheetView tabSelected="1" workbookViewId="0">
      <selection activeCell="M7" sqref="M7"/>
    </sheetView>
  </sheetViews>
  <sheetFormatPr baseColWidth="10" defaultRowHeight="14.5" x14ac:dyDescent="0.35"/>
  <cols>
    <col min="1" max="1" width="4.90625" customWidth="1"/>
    <col min="2" max="2" width="10.6328125" style="1" customWidth="1"/>
    <col min="3" max="8" width="13.81640625" style="1" customWidth="1"/>
    <col min="9" max="10" width="10.6328125" style="1" customWidth="1"/>
    <col min="11" max="11" width="11.7265625" style="1" customWidth="1"/>
    <col min="12" max="12" width="16" style="1" customWidth="1"/>
    <col min="13" max="13" width="18.1796875" style="1" customWidth="1"/>
    <col min="14" max="14" width="16" style="1" customWidth="1"/>
    <col min="15" max="34" width="6.81640625" style="1" customWidth="1"/>
  </cols>
  <sheetData>
    <row r="3" spans="2:14" ht="15.5" x14ac:dyDescent="0.35">
      <c r="C3" s="8" t="s">
        <v>13</v>
      </c>
      <c r="D3" s="8"/>
      <c r="E3" s="8"/>
    </row>
    <row r="4" spans="2:14" ht="15" thickBot="1" x14ac:dyDescent="0.4"/>
    <row r="5" spans="2:14" s="5" customFormat="1" ht="26.5" thickBot="1" x14ac:dyDescent="0.4">
      <c r="B5" s="2" t="s">
        <v>0</v>
      </c>
      <c r="C5" s="3" t="s">
        <v>3</v>
      </c>
      <c r="D5" s="3" t="s">
        <v>12</v>
      </c>
      <c r="E5" s="3" t="s">
        <v>6</v>
      </c>
      <c r="F5" s="3" t="s">
        <v>4</v>
      </c>
      <c r="G5" s="3" t="s">
        <v>5</v>
      </c>
      <c r="H5" s="3" t="s">
        <v>11</v>
      </c>
      <c r="I5" s="3" t="s">
        <v>1</v>
      </c>
      <c r="J5" s="3" t="s">
        <v>28</v>
      </c>
      <c r="K5" s="3" t="s">
        <v>2</v>
      </c>
      <c r="L5" s="3" t="s">
        <v>8</v>
      </c>
      <c r="M5" s="3" t="s">
        <v>9</v>
      </c>
      <c r="N5" s="4" t="s">
        <v>10</v>
      </c>
    </row>
    <row r="6" spans="2:14" x14ac:dyDescent="0.35">
      <c r="B6" s="10"/>
      <c r="C6" s="11"/>
      <c r="D6" s="31"/>
      <c r="E6" s="11"/>
      <c r="F6" s="11"/>
      <c r="G6" s="11"/>
      <c r="H6" s="11"/>
      <c r="I6" s="11"/>
      <c r="J6" s="29"/>
      <c r="K6" s="11"/>
      <c r="L6" s="11"/>
      <c r="M6" s="11"/>
      <c r="N6" s="12"/>
    </row>
    <row r="7" spans="2:14" ht="15" x14ac:dyDescent="0.4">
      <c r="B7" s="13">
        <v>44621</v>
      </c>
      <c r="C7" s="14" t="str">
        <f>TEXT(WEEKDAY($B7),"jjjj")</f>
        <v>mardi</v>
      </c>
      <c r="D7" s="32"/>
      <c r="E7" s="15"/>
      <c r="F7" s="16">
        <v>0.9375</v>
      </c>
      <c r="G7" s="16">
        <v>0.22916666666666666</v>
      </c>
      <c r="H7" s="17" t="str">
        <f>TEXT(F7-G7,"hh:mm")</f>
        <v>17:00</v>
      </c>
      <c r="I7" s="18" t="s">
        <v>7</v>
      </c>
      <c r="J7" s="30" t="s">
        <v>23</v>
      </c>
      <c r="K7" s="18">
        <v>150</v>
      </c>
      <c r="L7" s="19" t="s">
        <v>29</v>
      </c>
      <c r="M7" s="19" t="s">
        <v>30</v>
      </c>
      <c r="N7" s="20"/>
    </row>
    <row r="8" spans="2:14" ht="15" x14ac:dyDescent="0.4">
      <c r="B8" s="13">
        <v>44622</v>
      </c>
      <c r="C8" s="14" t="str">
        <f t="shared" ref="C8:C37" si="0">TEXT(WEEKDAY($B8),"jjjj")</f>
        <v>mercredi</v>
      </c>
      <c r="D8" s="21"/>
      <c r="E8" s="18"/>
      <c r="F8" s="18"/>
      <c r="G8" s="18"/>
      <c r="H8" s="22"/>
      <c r="I8" s="18"/>
      <c r="J8" s="18"/>
      <c r="K8" s="18"/>
      <c r="L8" s="19"/>
      <c r="M8" s="23"/>
      <c r="N8" s="20"/>
    </row>
    <row r="9" spans="2:14" ht="15" x14ac:dyDescent="0.4">
      <c r="B9" s="13">
        <v>44623</v>
      </c>
      <c r="C9" s="14" t="str">
        <f t="shared" si="0"/>
        <v>jeudi</v>
      </c>
      <c r="D9" s="21"/>
      <c r="E9" s="18"/>
      <c r="F9" s="18"/>
      <c r="G9" s="18"/>
      <c r="H9" s="18"/>
      <c r="I9" s="18"/>
      <c r="J9" s="18"/>
      <c r="K9" s="18"/>
      <c r="L9" s="19"/>
      <c r="M9" s="23"/>
      <c r="N9" s="20"/>
    </row>
    <row r="10" spans="2:14" ht="15" x14ac:dyDescent="0.4">
      <c r="B10" s="13">
        <v>44624</v>
      </c>
      <c r="C10" s="14" t="str">
        <f t="shared" si="0"/>
        <v>vendredi</v>
      </c>
      <c r="D10" s="21"/>
      <c r="E10" s="18"/>
      <c r="F10" s="18"/>
      <c r="G10" s="18"/>
      <c r="H10" s="18"/>
      <c r="I10" s="18"/>
      <c r="J10" s="18"/>
      <c r="K10" s="18"/>
      <c r="L10" s="19"/>
      <c r="M10" s="23"/>
      <c r="N10" s="20"/>
    </row>
    <row r="11" spans="2:14" ht="15" x14ac:dyDescent="0.4">
      <c r="B11" s="13">
        <v>44625</v>
      </c>
      <c r="C11" s="14" t="str">
        <f t="shared" si="0"/>
        <v>samedi</v>
      </c>
      <c r="D11" s="21" t="s">
        <v>15</v>
      </c>
      <c r="E11" s="18"/>
      <c r="F11" s="18"/>
      <c r="G11" s="18"/>
      <c r="H11" s="18"/>
      <c r="I11" s="18"/>
      <c r="J11" s="18"/>
      <c r="K11" s="18"/>
      <c r="L11" s="19"/>
      <c r="M11" s="23"/>
      <c r="N11" s="20"/>
    </row>
    <row r="12" spans="2:14" ht="15" x14ac:dyDescent="0.4">
      <c r="B12" s="13">
        <v>44626</v>
      </c>
      <c r="C12" s="14" t="str">
        <f t="shared" si="0"/>
        <v>dimanche</v>
      </c>
      <c r="D12" s="21" t="s">
        <v>15</v>
      </c>
      <c r="E12" s="18"/>
      <c r="F12" s="18"/>
      <c r="G12" s="18"/>
      <c r="H12" s="18"/>
      <c r="I12" s="18"/>
      <c r="J12" s="18"/>
      <c r="K12" s="18"/>
      <c r="L12" s="19"/>
      <c r="M12" s="23"/>
      <c r="N12" s="20"/>
    </row>
    <row r="13" spans="2:14" ht="15" x14ac:dyDescent="0.4">
      <c r="B13" s="13">
        <v>44627</v>
      </c>
      <c r="C13" s="14" t="str">
        <f t="shared" si="0"/>
        <v>lundi</v>
      </c>
      <c r="D13" s="21"/>
      <c r="E13" s="18"/>
      <c r="F13" s="18"/>
      <c r="G13" s="18"/>
      <c r="H13" s="18"/>
      <c r="I13" s="18"/>
      <c r="J13" s="18"/>
      <c r="K13" s="18"/>
      <c r="L13" s="19"/>
      <c r="M13" s="23"/>
      <c r="N13" s="20"/>
    </row>
    <row r="14" spans="2:14" ht="15" x14ac:dyDescent="0.4">
      <c r="B14" s="13">
        <v>44628</v>
      </c>
      <c r="C14" s="14" t="str">
        <f t="shared" si="0"/>
        <v>mardi</v>
      </c>
      <c r="D14" s="21"/>
      <c r="E14" s="18"/>
      <c r="F14" s="18"/>
      <c r="G14" s="18"/>
      <c r="H14" s="18"/>
      <c r="I14" s="18"/>
      <c r="J14" s="18"/>
      <c r="K14" s="18"/>
      <c r="L14" s="19"/>
      <c r="M14" s="23"/>
      <c r="N14" s="20"/>
    </row>
    <row r="15" spans="2:14" ht="15" x14ac:dyDescent="0.4">
      <c r="B15" s="13">
        <v>44629</v>
      </c>
      <c r="C15" s="14" t="str">
        <f t="shared" si="0"/>
        <v>mercredi</v>
      </c>
      <c r="D15" s="21"/>
      <c r="E15" s="18"/>
      <c r="F15" s="18"/>
      <c r="G15" s="18"/>
      <c r="H15" s="18"/>
      <c r="I15" s="18"/>
      <c r="J15" s="18"/>
      <c r="K15" s="18"/>
      <c r="L15" s="19"/>
      <c r="M15" s="23"/>
      <c r="N15" s="20"/>
    </row>
    <row r="16" spans="2:14" ht="15" x14ac:dyDescent="0.4">
      <c r="B16" s="13">
        <v>44630</v>
      </c>
      <c r="C16" s="14" t="str">
        <f t="shared" si="0"/>
        <v>jeudi</v>
      </c>
      <c r="D16" s="21"/>
      <c r="E16" s="18"/>
      <c r="F16" s="18"/>
      <c r="G16" s="18"/>
      <c r="H16" s="18"/>
      <c r="I16" s="18"/>
      <c r="J16" s="18"/>
      <c r="K16" s="18"/>
      <c r="L16" s="19"/>
      <c r="M16" s="23"/>
      <c r="N16" s="20"/>
    </row>
    <row r="17" spans="2:14" ht="15" x14ac:dyDescent="0.4">
      <c r="B17" s="13">
        <v>44631</v>
      </c>
      <c r="C17" s="14" t="str">
        <f t="shared" si="0"/>
        <v>vendredi</v>
      </c>
      <c r="D17" s="21"/>
      <c r="E17" s="18"/>
      <c r="F17" s="18"/>
      <c r="G17" s="18"/>
      <c r="H17" s="18"/>
      <c r="I17" s="18"/>
      <c r="J17" s="18"/>
      <c r="K17" s="18"/>
      <c r="L17" s="19"/>
      <c r="M17" s="23"/>
      <c r="N17" s="20"/>
    </row>
    <row r="18" spans="2:14" ht="15" x14ac:dyDescent="0.4">
      <c r="B18" s="13">
        <v>44632</v>
      </c>
      <c r="C18" s="14" t="str">
        <f t="shared" si="0"/>
        <v>samedi</v>
      </c>
      <c r="D18" s="21" t="s">
        <v>15</v>
      </c>
      <c r="E18" s="18"/>
      <c r="F18" s="18"/>
      <c r="G18" s="18"/>
      <c r="H18" s="18"/>
      <c r="I18" s="18"/>
      <c r="J18" s="18"/>
      <c r="K18" s="18"/>
      <c r="L18" s="19"/>
      <c r="M18" s="23"/>
      <c r="N18" s="20"/>
    </row>
    <row r="19" spans="2:14" ht="15" x14ac:dyDescent="0.4">
      <c r="B19" s="13">
        <v>44633</v>
      </c>
      <c r="C19" s="14" t="str">
        <f t="shared" si="0"/>
        <v>dimanche</v>
      </c>
      <c r="D19" s="21" t="s">
        <v>15</v>
      </c>
      <c r="E19" s="18"/>
      <c r="F19" s="18"/>
      <c r="G19" s="18"/>
      <c r="H19" s="18"/>
      <c r="I19" s="18"/>
      <c r="J19" s="18"/>
      <c r="K19" s="18"/>
      <c r="L19" s="19"/>
      <c r="M19" s="23"/>
      <c r="N19" s="20"/>
    </row>
    <row r="20" spans="2:14" ht="15" x14ac:dyDescent="0.4">
      <c r="B20" s="13">
        <v>44634</v>
      </c>
      <c r="C20" s="14" t="str">
        <f t="shared" si="0"/>
        <v>lundi</v>
      </c>
      <c r="D20" s="21"/>
      <c r="E20" s="18"/>
      <c r="F20" s="18"/>
      <c r="G20" s="18"/>
      <c r="H20" s="18"/>
      <c r="I20" s="18"/>
      <c r="J20" s="18"/>
      <c r="K20" s="18"/>
      <c r="L20" s="19"/>
      <c r="M20" s="23"/>
      <c r="N20" s="20"/>
    </row>
    <row r="21" spans="2:14" ht="15" x14ac:dyDescent="0.4">
      <c r="B21" s="13">
        <v>44635</v>
      </c>
      <c r="C21" s="14" t="str">
        <f t="shared" si="0"/>
        <v>mardi</v>
      </c>
      <c r="D21" s="21"/>
      <c r="E21" s="18"/>
      <c r="F21" s="18"/>
      <c r="G21" s="18"/>
      <c r="H21" s="18"/>
      <c r="I21" s="18"/>
      <c r="J21" s="18"/>
      <c r="K21" s="18"/>
      <c r="L21" s="19"/>
      <c r="M21" s="23"/>
      <c r="N21" s="20"/>
    </row>
    <row r="22" spans="2:14" ht="15" x14ac:dyDescent="0.4">
      <c r="B22" s="13">
        <v>44636</v>
      </c>
      <c r="C22" s="14" t="str">
        <f t="shared" si="0"/>
        <v>mercredi</v>
      </c>
      <c r="D22" s="21"/>
      <c r="E22" s="18"/>
      <c r="F22" s="18"/>
      <c r="G22" s="18"/>
      <c r="H22" s="18"/>
      <c r="I22" s="18"/>
      <c r="J22" s="18"/>
      <c r="K22" s="18"/>
      <c r="L22" s="19"/>
      <c r="M22" s="23"/>
      <c r="N22" s="20"/>
    </row>
    <row r="23" spans="2:14" ht="15" x14ac:dyDescent="0.4">
      <c r="B23" s="13">
        <v>44637</v>
      </c>
      <c r="C23" s="14" t="str">
        <f t="shared" si="0"/>
        <v>jeudi</v>
      </c>
      <c r="D23" s="21"/>
      <c r="E23" s="18"/>
      <c r="F23" s="18"/>
      <c r="G23" s="18"/>
      <c r="H23" s="18"/>
      <c r="I23" s="18"/>
      <c r="J23" s="18"/>
      <c r="K23" s="18"/>
      <c r="L23" s="19"/>
      <c r="M23" s="23"/>
      <c r="N23" s="20"/>
    </row>
    <row r="24" spans="2:14" ht="15" x14ac:dyDescent="0.4">
      <c r="B24" s="13">
        <v>44638</v>
      </c>
      <c r="C24" s="24" t="str">
        <f t="shared" si="0"/>
        <v>vendredi</v>
      </c>
      <c r="D24" s="21"/>
      <c r="E24" s="18"/>
      <c r="F24" s="18"/>
      <c r="G24" s="18"/>
      <c r="H24" s="18"/>
      <c r="I24" s="18"/>
      <c r="J24" s="18"/>
      <c r="K24" s="18"/>
      <c r="L24" s="19"/>
      <c r="M24" s="23"/>
      <c r="N24" s="20"/>
    </row>
    <row r="25" spans="2:14" ht="15" x14ac:dyDescent="0.4">
      <c r="B25" s="13">
        <v>44639</v>
      </c>
      <c r="C25" s="14" t="str">
        <f t="shared" si="0"/>
        <v>samedi</v>
      </c>
      <c r="D25" s="21" t="s">
        <v>15</v>
      </c>
      <c r="E25" s="18"/>
      <c r="F25" s="18"/>
      <c r="G25" s="18"/>
      <c r="H25" s="18"/>
      <c r="I25" s="18"/>
      <c r="J25" s="18"/>
      <c r="K25" s="18"/>
      <c r="L25" s="19"/>
      <c r="M25" s="23"/>
      <c r="N25" s="20"/>
    </row>
    <row r="26" spans="2:14" ht="15" x14ac:dyDescent="0.4">
      <c r="B26" s="13">
        <v>44640</v>
      </c>
      <c r="C26" s="14" t="str">
        <f t="shared" si="0"/>
        <v>dimanche</v>
      </c>
      <c r="D26" s="21" t="s">
        <v>15</v>
      </c>
      <c r="E26" s="23"/>
      <c r="F26" s="23"/>
      <c r="G26" s="23"/>
      <c r="H26" s="23"/>
      <c r="I26" s="23"/>
      <c r="J26" s="18"/>
      <c r="K26" s="23"/>
      <c r="L26" s="19"/>
      <c r="M26" s="23"/>
      <c r="N26" s="20"/>
    </row>
    <row r="27" spans="2:14" ht="15" x14ac:dyDescent="0.4">
      <c r="B27" s="13">
        <v>44641</v>
      </c>
      <c r="C27" s="14" t="str">
        <f t="shared" si="0"/>
        <v>lundi</v>
      </c>
      <c r="D27" s="21"/>
      <c r="E27" s="23"/>
      <c r="F27" s="23"/>
      <c r="G27" s="23"/>
      <c r="H27" s="23"/>
      <c r="I27" s="23"/>
      <c r="J27" s="18"/>
      <c r="K27" s="23"/>
      <c r="L27" s="19"/>
      <c r="M27" s="23"/>
      <c r="N27" s="20"/>
    </row>
    <row r="28" spans="2:14" ht="15" x14ac:dyDescent="0.4">
      <c r="B28" s="13">
        <v>44642</v>
      </c>
      <c r="C28" s="14" t="str">
        <f t="shared" si="0"/>
        <v>mardi</v>
      </c>
      <c r="D28" s="21"/>
      <c r="E28" s="23"/>
      <c r="F28" s="23"/>
      <c r="G28" s="23"/>
      <c r="H28" s="23"/>
      <c r="I28" s="23"/>
      <c r="J28" s="18"/>
      <c r="K28" s="23"/>
      <c r="L28" s="19"/>
      <c r="M28" s="23"/>
      <c r="N28" s="20"/>
    </row>
    <row r="29" spans="2:14" ht="15" x14ac:dyDescent="0.4">
      <c r="B29" s="13">
        <v>44643</v>
      </c>
      <c r="C29" s="14" t="str">
        <f t="shared" si="0"/>
        <v>mercredi</v>
      </c>
      <c r="D29" s="21"/>
      <c r="E29" s="23"/>
      <c r="F29" s="23"/>
      <c r="G29" s="23"/>
      <c r="H29" s="23"/>
      <c r="I29" s="23"/>
      <c r="J29" s="18"/>
      <c r="K29" s="23"/>
      <c r="L29" s="19"/>
      <c r="M29" s="23"/>
      <c r="N29" s="20"/>
    </row>
    <row r="30" spans="2:14" ht="15" x14ac:dyDescent="0.4">
      <c r="B30" s="13">
        <v>44644</v>
      </c>
      <c r="C30" s="14" t="str">
        <f t="shared" si="0"/>
        <v>jeudi</v>
      </c>
      <c r="D30" s="21" t="s">
        <v>14</v>
      </c>
      <c r="E30" s="23"/>
      <c r="F30" s="23"/>
      <c r="G30" s="23"/>
      <c r="H30" s="23"/>
      <c r="I30" s="23"/>
      <c r="J30" s="18"/>
      <c r="K30" s="23"/>
      <c r="L30" s="19"/>
      <c r="M30" s="23"/>
      <c r="N30" s="20"/>
    </row>
    <row r="31" spans="2:14" ht="15" x14ac:dyDescent="0.4">
      <c r="B31" s="13">
        <v>44645</v>
      </c>
      <c r="C31" s="14" t="str">
        <f t="shared" si="0"/>
        <v>vendredi</v>
      </c>
      <c r="D31" s="21"/>
      <c r="E31" s="23"/>
      <c r="F31" s="23"/>
      <c r="G31" s="23"/>
      <c r="H31" s="23"/>
      <c r="I31" s="23"/>
      <c r="J31" s="18"/>
      <c r="K31" s="23"/>
      <c r="L31" s="19"/>
      <c r="M31" s="23"/>
      <c r="N31" s="20"/>
    </row>
    <row r="32" spans="2:14" ht="15" x14ac:dyDescent="0.4">
      <c r="B32" s="13">
        <v>44646</v>
      </c>
      <c r="C32" s="14" t="str">
        <f t="shared" si="0"/>
        <v>samedi</v>
      </c>
      <c r="D32" s="21" t="s">
        <v>15</v>
      </c>
      <c r="E32" s="23"/>
      <c r="F32" s="23"/>
      <c r="G32" s="23"/>
      <c r="H32" s="23"/>
      <c r="I32" s="23"/>
      <c r="J32" s="18"/>
      <c r="K32" s="23"/>
      <c r="L32" s="19"/>
      <c r="M32" s="23"/>
      <c r="N32" s="20"/>
    </row>
    <row r="33" spans="2:14" ht="15" x14ac:dyDescent="0.4">
      <c r="B33" s="13">
        <v>44647</v>
      </c>
      <c r="C33" s="14" t="str">
        <f t="shared" si="0"/>
        <v>dimanche</v>
      </c>
      <c r="D33" s="21" t="s">
        <v>15</v>
      </c>
      <c r="E33" s="23"/>
      <c r="F33" s="23"/>
      <c r="G33" s="23"/>
      <c r="H33" s="23"/>
      <c r="I33" s="23"/>
      <c r="J33" s="18"/>
      <c r="K33" s="23"/>
      <c r="L33" s="19"/>
      <c r="M33" s="23"/>
      <c r="N33" s="20"/>
    </row>
    <row r="34" spans="2:14" ht="15" x14ac:dyDescent="0.4">
      <c r="B34" s="13">
        <v>44648</v>
      </c>
      <c r="C34" s="14" t="str">
        <f t="shared" si="0"/>
        <v>lundi</v>
      </c>
      <c r="D34" s="21"/>
      <c r="E34" s="23"/>
      <c r="F34" s="23"/>
      <c r="G34" s="23"/>
      <c r="H34" s="23"/>
      <c r="I34" s="23"/>
      <c r="J34" s="18"/>
      <c r="K34" s="23"/>
      <c r="L34" s="19"/>
      <c r="M34" s="23"/>
      <c r="N34" s="20"/>
    </row>
    <row r="35" spans="2:14" ht="15" x14ac:dyDescent="0.4">
      <c r="B35" s="13">
        <v>44649</v>
      </c>
      <c r="C35" s="14" t="str">
        <f t="shared" si="0"/>
        <v>mardi</v>
      </c>
      <c r="D35" s="21"/>
      <c r="E35" s="23"/>
      <c r="F35" s="23"/>
      <c r="G35" s="23"/>
      <c r="H35" s="23"/>
      <c r="I35" s="23"/>
      <c r="J35" s="18"/>
      <c r="K35" s="23"/>
      <c r="L35" s="19"/>
      <c r="M35" s="23"/>
      <c r="N35" s="20"/>
    </row>
    <row r="36" spans="2:14" ht="15" x14ac:dyDescent="0.4">
      <c r="B36" s="13">
        <v>44650</v>
      </c>
      <c r="C36" s="14" t="str">
        <f t="shared" si="0"/>
        <v>mercredi</v>
      </c>
      <c r="D36" s="21"/>
      <c r="E36" s="23"/>
      <c r="F36" s="23"/>
      <c r="G36" s="23"/>
      <c r="H36" s="23"/>
      <c r="I36" s="23"/>
      <c r="J36" s="18"/>
      <c r="K36" s="23"/>
      <c r="L36" s="19"/>
      <c r="M36" s="23"/>
      <c r="N36" s="20"/>
    </row>
    <row r="37" spans="2:14" ht="15" x14ac:dyDescent="0.4">
      <c r="B37" s="13">
        <v>44651</v>
      </c>
      <c r="C37" s="14" t="str">
        <f t="shared" si="0"/>
        <v>jeudi</v>
      </c>
      <c r="D37" s="21"/>
      <c r="E37" s="23"/>
      <c r="F37" s="23"/>
      <c r="G37" s="23"/>
      <c r="H37" s="23"/>
      <c r="I37" s="23"/>
      <c r="J37" s="18"/>
      <c r="K37" s="23"/>
      <c r="L37" s="19"/>
      <c r="M37" s="23"/>
      <c r="N37" s="20"/>
    </row>
    <row r="38" spans="2:14" ht="15" thickBot="1" x14ac:dyDescent="0.4">
      <c r="B38" s="25"/>
      <c r="C38" s="26"/>
      <c r="D38" s="33"/>
      <c r="E38" s="26"/>
      <c r="F38" s="26"/>
      <c r="G38" s="26"/>
      <c r="H38" s="26"/>
      <c r="I38" s="26"/>
      <c r="J38" s="26"/>
      <c r="K38" s="26"/>
      <c r="L38" s="27"/>
      <c r="M38" s="26"/>
      <c r="N38" s="28"/>
    </row>
    <row r="40" spans="2:14" s="6" customFormat="1" x14ac:dyDescent="0.35">
      <c r="D40" s="9">
        <f>COUNTIFS($D$6:$D$38,"W.E",$D$6:$D$38,"PCP",$D$6:$D$38,"Férié")</f>
        <v>0</v>
      </c>
      <c r="H40" s="7">
        <f>SUM(H6:H38)</f>
        <v>0</v>
      </c>
      <c r="K40" s="7">
        <f>SUM(K6:K38)</f>
        <v>150</v>
      </c>
    </row>
    <row r="42" spans="2:14" x14ac:dyDescent="0.35">
      <c r="D42" s="34"/>
    </row>
  </sheetData>
  <phoneticPr fontId="3" type="noConversion"/>
  <conditionalFormatting sqref="C7:C37">
    <cfRule type="cellIs" dxfId="1" priority="1" operator="equal">
      <formula>"dimanche"</formula>
    </cfRule>
    <cfRule type="cellIs" dxfId="0" priority="2" operator="equal">
      <formula>"samedi"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008EF4C-E2BB-476F-B927-25B7585AEBA4}">
          <x14:formula1>
            <xm:f>'BdD Liste'!$A$1:$A$11</xm:f>
          </x14:formula1>
          <xm:sqref>J7</xm:sqref>
        </x14:dataValidation>
        <x14:dataValidation type="list" allowBlank="1" showInputMessage="1" showErrorMessage="1" xr:uid="{67DF2064-A46E-4F4A-934F-3ABF9563F6C7}">
          <x14:formula1>
            <xm:f>'BdD Liste'!$B$1:$B$6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E50A4-3A91-4150-83E8-0DE015FECB2F}">
  <dimension ref="A1:B8"/>
  <sheetViews>
    <sheetView workbookViewId="0">
      <selection activeCell="D7" sqref="D7"/>
    </sheetView>
  </sheetViews>
  <sheetFormatPr baseColWidth="10" defaultRowHeight="14.5" x14ac:dyDescent="0.35"/>
  <sheetData>
    <row r="1" spans="1:2" x14ac:dyDescent="0.35">
      <c r="A1" t="s">
        <v>22</v>
      </c>
      <c r="B1" t="s">
        <v>18</v>
      </c>
    </row>
    <row r="2" spans="1:2" x14ac:dyDescent="0.35">
      <c r="A2" t="s">
        <v>23</v>
      </c>
      <c r="B2" t="s">
        <v>19</v>
      </c>
    </row>
    <row r="3" spans="1:2" x14ac:dyDescent="0.35">
      <c r="A3" t="s">
        <v>27</v>
      </c>
      <c r="B3" t="s">
        <v>17</v>
      </c>
    </row>
    <row r="4" spans="1:2" x14ac:dyDescent="0.35">
      <c r="A4" t="s">
        <v>26</v>
      </c>
      <c r="B4" t="s">
        <v>16</v>
      </c>
    </row>
    <row r="5" spans="1:2" x14ac:dyDescent="0.35">
      <c r="A5" t="s">
        <v>24</v>
      </c>
    </row>
    <row r="6" spans="1:2" x14ac:dyDescent="0.35">
      <c r="A6" t="s">
        <v>25</v>
      </c>
    </row>
    <row r="7" spans="1:2" x14ac:dyDescent="0.35">
      <c r="A7" t="s">
        <v>21</v>
      </c>
    </row>
    <row r="8" spans="1:2" x14ac:dyDescent="0.35">
      <c r="A8" t="s">
        <v>20</v>
      </c>
    </row>
  </sheetData>
  <sortState xmlns:xlrd2="http://schemas.microsoft.com/office/spreadsheetml/2017/richdata2" ref="A1:B9">
    <sortCondition ref="A1:A9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5E278F-B822-4DAC-9855-3AADC9E7BD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 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jbt84</dc:creator>
  <cp:lastModifiedBy>jbt84</cp:lastModifiedBy>
  <dcterms:created xsi:type="dcterms:W3CDTF">2022-02-26T09:24:02Z</dcterms:created>
  <dcterms:modified xsi:type="dcterms:W3CDTF">2022-02-26T12:45:38Z</dcterms:modified>
</cp:coreProperties>
</file>