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USB DISK/"/>
    </mc:Choice>
  </mc:AlternateContent>
  <xr:revisionPtr revIDLastSave="0" documentId="13_ncr:1_{86FF1D0F-F814-2149-BD6B-B79B56F79453}" xr6:coauthVersionLast="47" xr6:coauthVersionMax="47" xr10:uidLastSave="{00000000-0000-0000-0000-000000000000}"/>
  <bookViews>
    <workbookView xWindow="0" yWindow="500" windowWidth="35840" windowHeight="20480" activeTab="1" xr2:uid="{86978ADD-D4CA-B34B-96D5-155255B74EE6}"/>
  </bookViews>
  <sheets>
    <sheet name="Banque" sheetId="1" r:id="rId1"/>
    <sheet name="TCD" sheetId="4" r:id="rId2"/>
  </sheets>
  <definedNames>
    <definedName name="Base">TCD!$H$4:$J$17</definedName>
  </definedName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" i="4" l="1"/>
  <c r="N16" i="4"/>
  <c r="O15" i="4"/>
  <c r="N15" i="4"/>
  <c r="O14" i="4"/>
  <c r="N14" i="4"/>
  <c r="N13" i="4"/>
  <c r="N12" i="4"/>
  <c r="O11" i="4"/>
  <c r="N11" i="4"/>
  <c r="O10" i="4"/>
  <c r="N10" i="4"/>
  <c r="O9" i="4"/>
  <c r="N9" i="4"/>
  <c r="O8" i="4"/>
  <c r="N8" i="4"/>
  <c r="N7" i="4"/>
  <c r="N6" i="4"/>
  <c r="N5" i="4"/>
  <c r="J6" i="4"/>
  <c r="J7" i="4"/>
  <c r="J8" i="4"/>
  <c r="J9" i="4"/>
  <c r="J10" i="4"/>
  <c r="J11" i="4"/>
  <c r="J12" i="4"/>
  <c r="J13" i="4"/>
  <c r="J14" i="4"/>
  <c r="J15" i="4"/>
  <c r="J16" i="4"/>
  <c r="J17" i="4"/>
  <c r="J5" i="4"/>
  <c r="I6" i="4"/>
  <c r="I7" i="4"/>
  <c r="I8" i="4"/>
  <c r="I9" i="4"/>
  <c r="I10" i="4"/>
  <c r="I11" i="4"/>
  <c r="I12" i="4"/>
  <c r="I13" i="4"/>
  <c r="I14" i="4"/>
  <c r="I15" i="4"/>
  <c r="I16" i="4"/>
  <c r="I17" i="4"/>
  <c r="I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5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Huber</author>
  </authors>
  <commentList>
    <comment ref="G7" authorId="0" shapeId="0" xr:uid="{F2C473B4-433A-EB43-B9B2-623F74E7EBED}">
      <text>
        <r>
          <rPr>
            <b/>
            <sz val="10"/>
            <color rgb="FF000000"/>
            <rFont val="Tahoma"/>
            <family val="2"/>
          </rPr>
          <t xml:space="preserve">Licence Pierre Offerte
</t>
        </r>
      </text>
    </comment>
  </commentList>
</comments>
</file>

<file path=xl/sharedStrings.xml><?xml version="1.0" encoding="utf-8"?>
<sst xmlns="http://schemas.openxmlformats.org/spreadsheetml/2006/main" count="183" uniqueCount="47">
  <si>
    <t>Saison</t>
  </si>
  <si>
    <t>date</t>
  </si>
  <si>
    <t>D_C</t>
  </si>
  <si>
    <t>BQ</t>
  </si>
  <si>
    <t>Cot/lic</t>
  </si>
  <si>
    <t>MT</t>
  </si>
  <si>
    <t>NOM</t>
  </si>
  <si>
    <t>2022-2023</t>
  </si>
  <si>
    <t>Recette</t>
  </si>
  <si>
    <t>BNP</t>
  </si>
  <si>
    <t>Cotisation 2023.2024</t>
  </si>
  <si>
    <t>Pierre1</t>
  </si>
  <si>
    <t>Pierre2</t>
  </si>
  <si>
    <t>Pierre3</t>
  </si>
  <si>
    <t>Pierre4</t>
  </si>
  <si>
    <t>Pierre5</t>
  </si>
  <si>
    <t>Licence 2023-2024</t>
  </si>
  <si>
    <t>Pierre8</t>
  </si>
  <si>
    <t>Pierre10</t>
  </si>
  <si>
    <t>Pierre12</t>
  </si>
  <si>
    <t>Pierre13</t>
  </si>
  <si>
    <t>Pierre14</t>
  </si>
  <si>
    <t>Pierre15</t>
  </si>
  <si>
    <t>Pierre16</t>
  </si>
  <si>
    <t>Pierre18</t>
  </si>
  <si>
    <t>Pierre19</t>
  </si>
  <si>
    <t>Pierre200</t>
  </si>
  <si>
    <t>Pierre201</t>
  </si>
  <si>
    <t>Nom</t>
  </si>
  <si>
    <t>Pierre17</t>
  </si>
  <si>
    <t>Étiquettes de lignes</t>
  </si>
  <si>
    <t>Total général</t>
  </si>
  <si>
    <t>Étiquettes de colonnes</t>
  </si>
  <si>
    <t>Somme de MT</t>
  </si>
  <si>
    <t>Pierre4 et 10 ont la licence offerte donc 0</t>
  </si>
  <si>
    <t>Pierre1 2 etc non pas de licence donc vide</t>
  </si>
  <si>
    <t>Pas dans la Base</t>
  </si>
  <si>
    <t>BASE</t>
  </si>
  <si>
    <t>Cotisation</t>
  </si>
  <si>
    <t>Licence</t>
  </si>
  <si>
    <t>TCD de la  banque</t>
  </si>
  <si>
    <t xml:space="preserve">En fonction d'un relevé de banque je veux alimenter un base </t>
  </si>
  <si>
    <t>Base: Nom ; Cotisation Licence</t>
  </si>
  <si>
    <t>Question 1: Vérifier si un membre est dans la base</t>
  </si>
  <si>
    <t>Est-il possible d'intéger la colonne E dans le "TCD de la banque" avec un champ calculé</t>
  </si>
  <si>
    <t>Question 2: Quelle modification à apporter à la formule pour n'afficher que Pierre 4 et 10 svp Merci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</si>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</sst>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0"/>
      <color rgb="FF000000"/>
      <name val="Tahoma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NumberFormat="1"/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/>
    </xf>
    <xf numFmtId="0" fontId="5" fillId="0" borderId="0" xfId="0" applyFont="1"/>
    <xf numFmtId="0" fontId="6" fillId="0" borderId="0" xfId="0" applyFont="1"/>
    <xf numFmtId="0" fontId="0" fillId="3" borderId="0" xfId="0" applyNumberFormat="1" applyFill="1"/>
    <xf numFmtId="0" fontId="7" fillId="0" borderId="0" xfId="0" applyFont="1"/>
    <xf numFmtId="0" fontId="0" fillId="0" borderId="1" xfId="0" applyBorder="1" applyAlignment="1">
      <alignment horizont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2" fillId="4" borderId="0" xfId="0" applyFont="1" applyFill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Huber" refreshedDate="45134.670396296293" createdVersion="8" refreshedVersion="8" minRefreshableVersion="3" recordCount="22" xr:uid="{7364E705-4765-F944-8F23-395AF9504E4A}">
  <cacheSource type="worksheet">
    <worksheetSource name="Tableau1"/>
  </cacheSource>
  <cacheFields count="7">
    <cacheField name="Saison" numFmtId="0">
      <sharedItems/>
    </cacheField>
    <cacheField name="date" numFmtId="14">
      <sharedItems containsSemiMixedTypes="0" containsNonDate="0" containsDate="1" containsString="0" minDate="2023-07-25T00:00:00" maxDate="2023-07-29T00:00:00"/>
    </cacheField>
    <cacheField name="D_C" numFmtId="0">
      <sharedItems/>
    </cacheField>
    <cacheField name="BQ" numFmtId="0">
      <sharedItems/>
    </cacheField>
    <cacheField name="Cot/lic" numFmtId="0">
      <sharedItems count="2">
        <s v="Cotisation 2023.2024"/>
        <s v="Licence 2023-2024"/>
      </sharedItems>
    </cacheField>
    <cacheField name="MT" numFmtId="0">
      <sharedItems containsSemiMixedTypes="0" containsString="0" containsNumber="1" containsInteger="1" minValue="0" maxValue="20"/>
    </cacheField>
    <cacheField name="NOM" numFmtId="0">
      <sharedItems count="16">
        <s v="Pierre1"/>
        <s v="Pierre2"/>
        <s v="Pierre3"/>
        <s v="Pierre4"/>
        <s v="Pierre5"/>
        <s v="Pierre8"/>
        <s v="Pierre10"/>
        <s v="Pierre12"/>
        <s v="Pierre13"/>
        <s v="Pierre14"/>
        <s v="Pierre15"/>
        <s v="Pierre16"/>
        <s v="Pierre18"/>
        <s v="Pierre19"/>
        <s v="Pierre200"/>
        <s v="Pierre2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s v="2022-2023"/>
    <d v="2023-07-25T00:00:00"/>
    <s v="Recette"/>
    <s v="BNP"/>
    <x v="0"/>
    <n v="12"/>
    <x v="0"/>
  </r>
  <r>
    <s v="2022-2023"/>
    <d v="2023-07-25T00:00:00"/>
    <s v="Recette"/>
    <s v="BNP"/>
    <x v="0"/>
    <n v="12"/>
    <x v="1"/>
  </r>
  <r>
    <s v="2022-2023"/>
    <d v="2023-07-25T00:00:00"/>
    <s v="Recette"/>
    <s v="BNP"/>
    <x v="0"/>
    <n v="12"/>
    <x v="2"/>
  </r>
  <r>
    <s v="2022-2023"/>
    <d v="2023-07-25T00:00:00"/>
    <s v="Recette"/>
    <s v="BNP"/>
    <x v="0"/>
    <n v="12"/>
    <x v="3"/>
  </r>
  <r>
    <s v="2022-2023"/>
    <d v="2023-07-26T00:00:00"/>
    <s v="Recette"/>
    <s v="BNP"/>
    <x v="0"/>
    <n v="12"/>
    <x v="4"/>
  </r>
  <r>
    <s v="2022-2023"/>
    <d v="2023-07-26T00:00:00"/>
    <s v="Recette"/>
    <s v="BNP"/>
    <x v="1"/>
    <n v="0"/>
    <x v="3"/>
  </r>
  <r>
    <s v="2022-2023"/>
    <d v="2023-07-26T00:00:00"/>
    <s v="Recette"/>
    <s v="BNP"/>
    <x v="1"/>
    <n v="20"/>
    <x v="4"/>
  </r>
  <r>
    <s v="2022-2023"/>
    <d v="2023-07-26T00:00:00"/>
    <s v="Recette"/>
    <s v="BNP"/>
    <x v="0"/>
    <n v="12"/>
    <x v="5"/>
  </r>
  <r>
    <s v="2022-2023"/>
    <d v="2023-07-26T00:00:00"/>
    <s v="Recette"/>
    <s v="BNP"/>
    <x v="1"/>
    <n v="20"/>
    <x v="5"/>
  </r>
  <r>
    <s v="2022-2023"/>
    <d v="2023-07-26T00:00:00"/>
    <s v="Recette"/>
    <s v="BNP"/>
    <x v="0"/>
    <n v="12"/>
    <x v="6"/>
  </r>
  <r>
    <s v="2022-2023"/>
    <d v="2023-07-26T00:00:00"/>
    <s v="Recette"/>
    <s v="BNP"/>
    <x v="1"/>
    <n v="0"/>
    <x v="6"/>
  </r>
  <r>
    <s v="2022-2023"/>
    <d v="2023-07-26T00:00:00"/>
    <s v="Recette"/>
    <s v="BNP"/>
    <x v="0"/>
    <n v="12"/>
    <x v="7"/>
  </r>
  <r>
    <s v="2022-2023"/>
    <d v="2023-07-26T00:00:00"/>
    <s v="Recette"/>
    <s v="BNP"/>
    <x v="0"/>
    <n v="12"/>
    <x v="8"/>
  </r>
  <r>
    <s v="2022-2023"/>
    <d v="2023-07-26T00:00:00"/>
    <s v="Recette"/>
    <s v="BNP"/>
    <x v="0"/>
    <n v="6"/>
    <x v="9"/>
  </r>
  <r>
    <s v="2022-2023"/>
    <d v="2023-07-26T00:00:00"/>
    <s v="Recette"/>
    <s v="BNP"/>
    <x v="0"/>
    <n v="12"/>
    <x v="10"/>
  </r>
  <r>
    <s v="2022-2023"/>
    <d v="2023-07-26T00:00:00"/>
    <s v="Recette"/>
    <s v="BNP"/>
    <x v="0"/>
    <n v="6"/>
    <x v="11"/>
  </r>
  <r>
    <s v="2022-2023"/>
    <d v="2023-07-26T00:00:00"/>
    <s v="Recette"/>
    <s v="BNP"/>
    <x v="1"/>
    <n v="20"/>
    <x v="11"/>
  </r>
  <r>
    <s v="2022-2023"/>
    <d v="2023-07-26T00:00:00"/>
    <s v="Recette"/>
    <s v="BNP"/>
    <x v="0"/>
    <n v="12"/>
    <x v="12"/>
  </r>
  <r>
    <s v="2022-2023"/>
    <d v="2023-07-26T00:00:00"/>
    <s v="Recette"/>
    <s v="BNP"/>
    <x v="0"/>
    <n v="12"/>
    <x v="13"/>
  </r>
  <r>
    <s v="2022-2023"/>
    <d v="2023-07-26T00:00:00"/>
    <s v="Recette"/>
    <s v="BNP"/>
    <x v="0"/>
    <n v="12"/>
    <x v="14"/>
  </r>
  <r>
    <s v="2022-2023"/>
    <d v="2023-07-27T00:00:00"/>
    <s v="Recette"/>
    <s v="BNP"/>
    <x v="0"/>
    <n v="12"/>
    <x v="15"/>
  </r>
  <r>
    <s v="2022-2023"/>
    <d v="2023-07-28T00:00:00"/>
    <s v="Recette"/>
    <s v="BNP"/>
    <x v="1"/>
    <n v="20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32B7EE-6F7F-F042-88FF-87D2F85D1FF0}" name="Tableau croisé dynamique16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21" firstHeaderRow="1" firstDataRow="2" firstDataCol="1"/>
  <pivotFields count="7">
    <pivotField showAll="0"/>
    <pivotField numFmtId="14"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  <pivotField axis="axisRow" showAll="0">
      <items count="17">
        <item x="0"/>
        <item x="6"/>
        <item x="7"/>
        <item x="8"/>
        <item x="9"/>
        <item x="10"/>
        <item x="11"/>
        <item x="12"/>
        <item x="13"/>
        <item x="1"/>
        <item x="14"/>
        <item x="15"/>
        <item x="2"/>
        <item x="3"/>
        <item x="4"/>
        <item x="5"/>
        <item t="default"/>
      </items>
    </pivotField>
  </pivotFields>
  <rowFields count="1">
    <field x="6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Somme de MT" fld="5" baseField="0" baseItem="0"/>
  </dataFields>
  <formats count="2">
    <format dxfId="3">
      <pivotArea collapsedLevelsAreSubtotals="1" fieldPosition="0">
        <references count="2">
          <reference field="4" count="1" selected="0">
            <x v="1"/>
          </reference>
          <reference field="6" count="1">
            <x v="1"/>
          </reference>
        </references>
      </pivotArea>
    </format>
    <format dxfId="2">
      <pivotArea collapsedLevelsAreSubtotals="1" fieldPosition="0">
        <references count="2">
          <reference field="4" count="1" selected="0">
            <x v="1"/>
          </reference>
          <reference field="6" count="1">
            <x v="1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924CB0-2610-1C44-99AD-85D416B1848C}" name="Tableau1" displayName="Tableau1" ref="A1:G23" totalsRowShown="0">
  <autoFilter ref="A1:G23" xr:uid="{0C924CB0-2610-1C44-99AD-85D416B1848C}"/>
  <tableColumns count="7">
    <tableColumn id="1" xr3:uid="{9582886C-EA13-5846-8467-4593CB1687D2}" name="Saison"/>
    <tableColumn id="2" xr3:uid="{9EFFEE6B-1302-C54E-8E94-4E622FEAE4B2}" name="date" dataDxfId="4"/>
    <tableColumn id="3" xr3:uid="{B0BC9062-9415-6B4A-A8B7-A148904760A8}" name="D_C"/>
    <tableColumn id="4" xr3:uid="{DBBF087C-7797-E640-98B1-A98C6000C00B}" name="BQ"/>
    <tableColumn id="5" xr3:uid="{F7B42B29-00AA-464D-87A5-DBE0E45FF9A4}" name="Cot/lic"/>
    <tableColumn id="6" xr3:uid="{68A8C439-25E3-4649-A7D3-D7E5FEDA86CC}" name="MT"/>
    <tableColumn id="7" xr3:uid="{E7FBB15A-EA64-664D-A7E6-246F05D04323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4169-7A6A-8045-8522-177B08418337}">
  <dimension ref="A1:G23"/>
  <sheetViews>
    <sheetView workbookViewId="0">
      <selection activeCell="E33" sqref="E33"/>
    </sheetView>
  </sheetViews>
  <sheetFormatPr baseColWidth="10" defaultRowHeight="16" x14ac:dyDescent="0.2"/>
  <cols>
    <col min="5" max="5" width="18.5" bestFit="1" customWidth="1"/>
  </cols>
  <sheetData>
    <row r="1" spans="1:7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 s="1">
        <v>45132</v>
      </c>
      <c r="C2" t="s">
        <v>8</v>
      </c>
      <c r="D2" t="s">
        <v>9</v>
      </c>
      <c r="E2" t="s">
        <v>10</v>
      </c>
      <c r="F2">
        <v>12</v>
      </c>
      <c r="G2" t="s">
        <v>11</v>
      </c>
    </row>
    <row r="3" spans="1:7" x14ac:dyDescent="0.2">
      <c r="A3" t="s">
        <v>7</v>
      </c>
      <c r="B3" s="1">
        <v>45132</v>
      </c>
      <c r="C3" t="s">
        <v>8</v>
      </c>
      <c r="D3" t="s">
        <v>9</v>
      </c>
      <c r="E3" t="s">
        <v>10</v>
      </c>
      <c r="F3">
        <v>12</v>
      </c>
      <c r="G3" t="s">
        <v>12</v>
      </c>
    </row>
    <row r="4" spans="1:7" x14ac:dyDescent="0.2">
      <c r="A4" t="s">
        <v>7</v>
      </c>
      <c r="B4" s="1">
        <v>45132</v>
      </c>
      <c r="C4" t="s">
        <v>8</v>
      </c>
      <c r="D4" t="s">
        <v>9</v>
      </c>
      <c r="E4" t="s">
        <v>10</v>
      </c>
      <c r="F4">
        <v>12</v>
      </c>
      <c r="G4" t="s">
        <v>13</v>
      </c>
    </row>
    <row r="5" spans="1:7" x14ac:dyDescent="0.2">
      <c r="A5" t="s">
        <v>7</v>
      </c>
      <c r="B5" s="1">
        <v>45132</v>
      </c>
      <c r="C5" t="s">
        <v>8</v>
      </c>
      <c r="D5" t="s">
        <v>9</v>
      </c>
      <c r="E5" t="s">
        <v>10</v>
      </c>
      <c r="F5">
        <v>12</v>
      </c>
      <c r="G5" t="s">
        <v>14</v>
      </c>
    </row>
    <row r="6" spans="1:7" x14ac:dyDescent="0.2">
      <c r="A6" t="s">
        <v>7</v>
      </c>
      <c r="B6" s="1">
        <v>45133</v>
      </c>
      <c r="C6" t="s">
        <v>8</v>
      </c>
      <c r="D6" t="s">
        <v>9</v>
      </c>
      <c r="E6" t="s">
        <v>10</v>
      </c>
      <c r="F6">
        <v>12</v>
      </c>
      <c r="G6" t="s">
        <v>15</v>
      </c>
    </row>
    <row r="7" spans="1:7" x14ac:dyDescent="0.2">
      <c r="A7" t="s">
        <v>7</v>
      </c>
      <c r="B7" s="1">
        <v>45133</v>
      </c>
      <c r="C7" t="s">
        <v>8</v>
      </c>
      <c r="D7" t="s">
        <v>9</v>
      </c>
      <c r="E7" t="s">
        <v>16</v>
      </c>
      <c r="F7">
        <v>0</v>
      </c>
      <c r="G7" t="s">
        <v>14</v>
      </c>
    </row>
    <row r="8" spans="1:7" x14ac:dyDescent="0.2">
      <c r="A8" t="s">
        <v>7</v>
      </c>
      <c r="B8" s="1">
        <v>45133</v>
      </c>
      <c r="C8" t="s">
        <v>8</v>
      </c>
      <c r="D8" t="s">
        <v>9</v>
      </c>
      <c r="E8" t="s">
        <v>16</v>
      </c>
      <c r="F8">
        <v>20</v>
      </c>
      <c r="G8" t="s">
        <v>15</v>
      </c>
    </row>
    <row r="9" spans="1:7" x14ac:dyDescent="0.2">
      <c r="A9" t="s">
        <v>7</v>
      </c>
      <c r="B9" s="1">
        <v>45133</v>
      </c>
      <c r="C9" t="s">
        <v>8</v>
      </c>
      <c r="D9" t="s">
        <v>9</v>
      </c>
      <c r="E9" t="s">
        <v>10</v>
      </c>
      <c r="F9">
        <v>12</v>
      </c>
      <c r="G9" t="s">
        <v>17</v>
      </c>
    </row>
    <row r="10" spans="1:7" x14ac:dyDescent="0.2">
      <c r="A10" t="s">
        <v>7</v>
      </c>
      <c r="B10" s="1">
        <v>45133</v>
      </c>
      <c r="C10" t="s">
        <v>8</v>
      </c>
      <c r="D10" t="s">
        <v>9</v>
      </c>
      <c r="E10" t="s">
        <v>16</v>
      </c>
      <c r="F10">
        <v>20</v>
      </c>
      <c r="G10" t="s">
        <v>17</v>
      </c>
    </row>
    <row r="11" spans="1:7" x14ac:dyDescent="0.2">
      <c r="A11" t="s">
        <v>7</v>
      </c>
      <c r="B11" s="1">
        <v>45133</v>
      </c>
      <c r="C11" t="s">
        <v>8</v>
      </c>
      <c r="D11" t="s">
        <v>9</v>
      </c>
      <c r="E11" t="s">
        <v>10</v>
      </c>
      <c r="F11">
        <v>12</v>
      </c>
      <c r="G11" t="s">
        <v>18</v>
      </c>
    </row>
    <row r="12" spans="1:7" x14ac:dyDescent="0.2">
      <c r="A12" t="s">
        <v>7</v>
      </c>
      <c r="B12" s="1">
        <v>45133</v>
      </c>
      <c r="C12" t="s">
        <v>8</v>
      </c>
      <c r="D12" t="s">
        <v>9</v>
      </c>
      <c r="E12" t="s">
        <v>16</v>
      </c>
      <c r="F12">
        <v>0</v>
      </c>
      <c r="G12" t="s">
        <v>18</v>
      </c>
    </row>
    <row r="13" spans="1:7" x14ac:dyDescent="0.2">
      <c r="A13" t="s">
        <v>7</v>
      </c>
      <c r="B13" s="1">
        <v>45133</v>
      </c>
      <c r="C13" t="s">
        <v>8</v>
      </c>
      <c r="D13" t="s">
        <v>9</v>
      </c>
      <c r="E13" t="s">
        <v>10</v>
      </c>
      <c r="F13">
        <v>12</v>
      </c>
      <c r="G13" t="s">
        <v>19</v>
      </c>
    </row>
    <row r="14" spans="1:7" x14ac:dyDescent="0.2">
      <c r="A14" t="s">
        <v>7</v>
      </c>
      <c r="B14" s="1">
        <v>45133</v>
      </c>
      <c r="C14" t="s">
        <v>8</v>
      </c>
      <c r="D14" t="s">
        <v>9</v>
      </c>
      <c r="E14" t="s">
        <v>10</v>
      </c>
      <c r="F14">
        <v>12</v>
      </c>
      <c r="G14" t="s">
        <v>20</v>
      </c>
    </row>
    <row r="15" spans="1:7" x14ac:dyDescent="0.2">
      <c r="A15" t="s">
        <v>7</v>
      </c>
      <c r="B15" s="1">
        <v>45133</v>
      </c>
      <c r="C15" t="s">
        <v>8</v>
      </c>
      <c r="D15" t="s">
        <v>9</v>
      </c>
      <c r="E15" t="s">
        <v>10</v>
      </c>
      <c r="F15">
        <v>6</v>
      </c>
      <c r="G15" t="s">
        <v>21</v>
      </c>
    </row>
    <row r="16" spans="1:7" x14ac:dyDescent="0.2">
      <c r="A16" t="s">
        <v>7</v>
      </c>
      <c r="B16" s="1">
        <v>45133</v>
      </c>
      <c r="C16" t="s">
        <v>8</v>
      </c>
      <c r="D16" t="s">
        <v>9</v>
      </c>
      <c r="E16" t="s">
        <v>10</v>
      </c>
      <c r="F16">
        <v>12</v>
      </c>
      <c r="G16" t="s">
        <v>22</v>
      </c>
    </row>
    <row r="17" spans="1:7" x14ac:dyDescent="0.2">
      <c r="A17" t="s">
        <v>7</v>
      </c>
      <c r="B17" s="1">
        <v>45133</v>
      </c>
      <c r="C17" t="s">
        <v>8</v>
      </c>
      <c r="D17" t="s">
        <v>9</v>
      </c>
      <c r="E17" t="s">
        <v>10</v>
      </c>
      <c r="F17">
        <v>6</v>
      </c>
      <c r="G17" t="s">
        <v>23</v>
      </c>
    </row>
    <row r="18" spans="1:7" x14ac:dyDescent="0.2">
      <c r="A18" t="s">
        <v>7</v>
      </c>
      <c r="B18" s="1">
        <v>45133</v>
      </c>
      <c r="C18" t="s">
        <v>8</v>
      </c>
      <c r="D18" t="s">
        <v>9</v>
      </c>
      <c r="E18" t="s">
        <v>16</v>
      </c>
      <c r="F18">
        <v>20</v>
      </c>
      <c r="G18" t="s">
        <v>23</v>
      </c>
    </row>
    <row r="19" spans="1:7" x14ac:dyDescent="0.2">
      <c r="A19" t="s">
        <v>7</v>
      </c>
      <c r="B19" s="1">
        <v>45133</v>
      </c>
      <c r="C19" t="s">
        <v>8</v>
      </c>
      <c r="D19" t="s">
        <v>9</v>
      </c>
      <c r="E19" t="s">
        <v>10</v>
      </c>
      <c r="F19">
        <v>12</v>
      </c>
      <c r="G19" t="s">
        <v>24</v>
      </c>
    </row>
    <row r="20" spans="1:7" x14ac:dyDescent="0.2">
      <c r="A20" t="s">
        <v>7</v>
      </c>
      <c r="B20" s="1">
        <v>45133</v>
      </c>
      <c r="C20" t="s">
        <v>8</v>
      </c>
      <c r="D20" t="s">
        <v>9</v>
      </c>
      <c r="E20" t="s">
        <v>10</v>
      </c>
      <c r="F20">
        <v>12</v>
      </c>
      <c r="G20" t="s">
        <v>25</v>
      </c>
    </row>
    <row r="21" spans="1:7" x14ac:dyDescent="0.2">
      <c r="A21" t="s">
        <v>7</v>
      </c>
      <c r="B21" s="1">
        <v>45133</v>
      </c>
      <c r="C21" t="s">
        <v>8</v>
      </c>
      <c r="D21" t="s">
        <v>9</v>
      </c>
      <c r="E21" t="s">
        <v>10</v>
      </c>
      <c r="F21">
        <v>12</v>
      </c>
      <c r="G21" t="s">
        <v>26</v>
      </c>
    </row>
    <row r="22" spans="1:7" x14ac:dyDescent="0.2">
      <c r="A22" t="s">
        <v>7</v>
      </c>
      <c r="B22" s="1">
        <v>45134</v>
      </c>
      <c r="C22" t="s">
        <v>8</v>
      </c>
      <c r="D22" t="s">
        <v>9</v>
      </c>
      <c r="E22" t="s">
        <v>10</v>
      </c>
      <c r="F22">
        <v>12</v>
      </c>
      <c r="G22" t="s">
        <v>27</v>
      </c>
    </row>
    <row r="23" spans="1:7" x14ac:dyDescent="0.2">
      <c r="A23" t="s">
        <v>7</v>
      </c>
      <c r="B23" s="1">
        <v>45135</v>
      </c>
      <c r="C23" t="s">
        <v>8</v>
      </c>
      <c r="D23" t="s">
        <v>9</v>
      </c>
      <c r="E23" t="s">
        <v>16</v>
      </c>
      <c r="F23">
        <v>20</v>
      </c>
      <c r="G23" t="s">
        <v>27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A46EC-C931-B24B-89BD-C010BB7D5D70}">
  <dimension ref="A2:O37"/>
  <sheetViews>
    <sheetView tabSelected="1" workbookViewId="0">
      <selection activeCell="N30" sqref="N30"/>
    </sheetView>
  </sheetViews>
  <sheetFormatPr baseColWidth="10" defaultRowHeight="16" x14ac:dyDescent="0.2"/>
  <cols>
    <col min="1" max="1" width="20.1640625" bestFit="1" customWidth="1"/>
    <col min="2" max="2" width="22.83203125" bestFit="1" customWidth="1"/>
    <col min="3" max="3" width="16.5" bestFit="1" customWidth="1"/>
    <col min="4" max="4" width="12" bestFit="1" customWidth="1"/>
    <col min="5" max="5" width="14.83203125" bestFit="1" customWidth="1"/>
    <col min="9" max="9" width="19.6640625" customWidth="1"/>
    <col min="10" max="10" width="18.5" customWidth="1"/>
  </cols>
  <sheetData>
    <row r="2" spans="1:15" x14ac:dyDescent="0.2">
      <c r="A2" s="4" t="s">
        <v>40</v>
      </c>
    </row>
    <row r="3" spans="1:15" x14ac:dyDescent="0.2">
      <c r="A3" s="2" t="s">
        <v>33</v>
      </c>
      <c r="B3" s="2" t="s">
        <v>32</v>
      </c>
      <c r="H3" s="14" t="s">
        <v>37</v>
      </c>
      <c r="I3" s="14"/>
      <c r="J3" s="14"/>
      <c r="M3" s="20" t="s">
        <v>46</v>
      </c>
      <c r="N3" s="14"/>
      <c r="O3" s="14"/>
    </row>
    <row r="4" spans="1:15" ht="19" x14ac:dyDescent="0.25">
      <c r="A4" s="2" t="s">
        <v>30</v>
      </c>
      <c r="B4" t="s">
        <v>10</v>
      </c>
      <c r="C4" t="s">
        <v>16</v>
      </c>
      <c r="D4" t="s">
        <v>31</v>
      </c>
      <c r="E4" s="15" t="s">
        <v>36</v>
      </c>
      <c r="H4" s="6" t="s">
        <v>28</v>
      </c>
      <c r="I4" s="16" t="s">
        <v>38</v>
      </c>
      <c r="J4" s="6" t="s">
        <v>39</v>
      </c>
      <c r="K4" s="7"/>
      <c r="M4" s="6" t="s">
        <v>28</v>
      </c>
      <c r="N4" s="16" t="s">
        <v>38</v>
      </c>
      <c r="O4" s="6" t="s">
        <v>39</v>
      </c>
    </row>
    <row r="5" spans="1:15" ht="19" x14ac:dyDescent="0.25">
      <c r="A5" s="3" t="s">
        <v>11</v>
      </c>
      <c r="B5" s="5">
        <v>12</v>
      </c>
      <c r="C5" s="5"/>
      <c r="D5" s="5">
        <v>12</v>
      </c>
      <c r="E5" s="13" t="str">
        <f>IFERROR(VLOOKUP(A5,Base,1,FALSE),"Pas dans la base")</f>
        <v>Pierre1</v>
      </c>
      <c r="H5" s="8" t="s">
        <v>11</v>
      </c>
      <c r="I5" s="16">
        <f>IFERROR(VLOOKUP(H5,$A$5:$B$20,2,FALSE),"")</f>
        <v>12</v>
      </c>
      <c r="J5" s="16">
        <f>IFERROR(VLOOKUP(H5,$A$5:$C$20,3,FALSE),"")</f>
        <v>0</v>
      </c>
      <c r="K5" s="7"/>
      <c r="M5" s="8" t="s">
        <v>11</v>
      </c>
      <c r="N5" s="16">
        <f>IFERROR(VLOOKUP(M5,$A$5:$B$20,2,FALSE),"")</f>
        <v>12</v>
      </c>
      <c r="O5" s="16"/>
    </row>
    <row r="6" spans="1:15" ht="19" x14ac:dyDescent="0.25">
      <c r="A6" s="3" t="s">
        <v>18</v>
      </c>
      <c r="B6" s="5">
        <v>12</v>
      </c>
      <c r="C6" s="11">
        <v>0</v>
      </c>
      <c r="D6" s="5">
        <v>12</v>
      </c>
      <c r="E6" s="13" t="str">
        <f>IFERROR(VLOOKUP(A6,Base,1,FALSE),"Pas dans la base")</f>
        <v>Pierre10</v>
      </c>
      <c r="H6" s="8" t="s">
        <v>12</v>
      </c>
      <c r="I6" s="16">
        <f t="shared" ref="I6:I17" si="0">IFERROR(VLOOKUP(H6,$A$5:$B$20,2,FALSE),"")</f>
        <v>12</v>
      </c>
      <c r="J6" s="16">
        <f t="shared" ref="J6:J17" si="1">IFERROR(VLOOKUP(H6,$A$5:$C$20,3,FALSE),"")</f>
        <v>0</v>
      </c>
      <c r="K6" s="7"/>
      <c r="M6" s="8" t="s">
        <v>12</v>
      </c>
      <c r="N6" s="16">
        <f t="shared" ref="N6:N17" si="2">IFERROR(VLOOKUP(M6,$A$5:$B$20,2,FALSE),"")</f>
        <v>12</v>
      </c>
      <c r="O6" s="16"/>
    </row>
    <row r="7" spans="1:15" ht="19" x14ac:dyDescent="0.25">
      <c r="A7" s="3" t="s">
        <v>19</v>
      </c>
      <c r="B7" s="5">
        <v>12</v>
      </c>
      <c r="C7" s="5"/>
      <c r="D7" s="5">
        <v>12</v>
      </c>
      <c r="E7" s="13" t="str">
        <f>IFERROR(VLOOKUP(A7,Base,1,FALSE),"Pas dans la base")</f>
        <v>Pas dans la base</v>
      </c>
      <c r="H7" s="8" t="s">
        <v>13</v>
      </c>
      <c r="I7" s="16">
        <f t="shared" si="0"/>
        <v>12</v>
      </c>
      <c r="J7" s="16">
        <f t="shared" si="1"/>
        <v>0</v>
      </c>
      <c r="K7" s="7"/>
      <c r="M7" s="8" t="s">
        <v>13</v>
      </c>
      <c r="N7" s="16">
        <f t="shared" si="2"/>
        <v>12</v>
      </c>
      <c r="O7" s="16"/>
    </row>
    <row r="8" spans="1:15" ht="19" x14ac:dyDescent="0.25">
      <c r="A8" s="3" t="s">
        <v>20</v>
      </c>
      <c r="B8" s="5">
        <v>12</v>
      </c>
      <c r="C8" s="5"/>
      <c r="D8" s="5">
        <v>12</v>
      </c>
      <c r="E8" s="13" t="str">
        <f>IFERROR(VLOOKUP(A8,Base,1,FALSE),"Pas dans la base")</f>
        <v>Pierre13</v>
      </c>
      <c r="H8" s="8" t="s">
        <v>14</v>
      </c>
      <c r="I8" s="16">
        <f t="shared" si="0"/>
        <v>12</v>
      </c>
      <c r="J8" s="17">
        <f t="shared" si="1"/>
        <v>0</v>
      </c>
      <c r="K8" s="7"/>
      <c r="M8" s="8" t="s">
        <v>14</v>
      </c>
      <c r="N8" s="16">
        <f t="shared" si="2"/>
        <v>12</v>
      </c>
      <c r="O8" s="17">
        <f t="shared" ref="O6:O17" si="3">IFERROR(VLOOKUP(M8,$A$5:$C$20,3,FALSE),"")</f>
        <v>0</v>
      </c>
    </row>
    <row r="9" spans="1:15" ht="19" x14ac:dyDescent="0.25">
      <c r="A9" s="3" t="s">
        <v>21</v>
      </c>
      <c r="B9" s="5">
        <v>6</v>
      </c>
      <c r="C9" s="5"/>
      <c r="D9" s="5">
        <v>6</v>
      </c>
      <c r="E9" s="13" t="str">
        <f>IFERROR(VLOOKUP(A9,Base,1,FALSE),"Pas dans la base")</f>
        <v>Pierre14</v>
      </c>
      <c r="H9" s="8" t="s">
        <v>15</v>
      </c>
      <c r="I9" s="16">
        <f t="shared" si="0"/>
        <v>12</v>
      </c>
      <c r="J9" s="16">
        <f t="shared" si="1"/>
        <v>20</v>
      </c>
      <c r="K9" s="7"/>
      <c r="M9" s="8" t="s">
        <v>15</v>
      </c>
      <c r="N9" s="16">
        <f t="shared" si="2"/>
        <v>12</v>
      </c>
      <c r="O9" s="16">
        <f t="shared" si="3"/>
        <v>20</v>
      </c>
    </row>
    <row r="10" spans="1:15" ht="19" x14ac:dyDescent="0.25">
      <c r="A10" s="3" t="s">
        <v>22</v>
      </c>
      <c r="B10" s="5">
        <v>12</v>
      </c>
      <c r="C10" s="5"/>
      <c r="D10" s="5">
        <v>12</v>
      </c>
      <c r="E10" s="13" t="str">
        <f>IFERROR(VLOOKUP(A10,Base,1,FALSE),"Pas dans la base")</f>
        <v>Pas dans la base</v>
      </c>
      <c r="H10" s="8" t="s">
        <v>17</v>
      </c>
      <c r="I10" s="16">
        <f t="shared" si="0"/>
        <v>12</v>
      </c>
      <c r="J10" s="16">
        <f t="shared" si="1"/>
        <v>20</v>
      </c>
      <c r="K10" s="7"/>
      <c r="M10" s="8" t="s">
        <v>17</v>
      </c>
      <c r="N10" s="16">
        <f t="shared" si="2"/>
        <v>12</v>
      </c>
      <c r="O10" s="16">
        <f t="shared" si="3"/>
        <v>20</v>
      </c>
    </row>
    <row r="11" spans="1:15" ht="19" x14ac:dyDescent="0.25">
      <c r="A11" s="3" t="s">
        <v>23</v>
      </c>
      <c r="B11" s="5">
        <v>6</v>
      </c>
      <c r="C11" s="5">
        <v>20</v>
      </c>
      <c r="D11" s="5">
        <v>26</v>
      </c>
      <c r="E11" s="13" t="str">
        <f>IFERROR(VLOOKUP(A11,Base,1,FALSE),"Pas dans la base")</f>
        <v>Pierre16</v>
      </c>
      <c r="H11" s="8" t="s">
        <v>18</v>
      </c>
      <c r="I11" s="16">
        <f t="shared" si="0"/>
        <v>12</v>
      </c>
      <c r="J11" s="17">
        <f t="shared" si="1"/>
        <v>0</v>
      </c>
      <c r="K11" s="7"/>
      <c r="M11" s="8" t="s">
        <v>18</v>
      </c>
      <c r="N11" s="16">
        <f t="shared" si="2"/>
        <v>12</v>
      </c>
      <c r="O11" s="17">
        <f t="shared" si="3"/>
        <v>0</v>
      </c>
    </row>
    <row r="12" spans="1:15" ht="19" x14ac:dyDescent="0.25">
      <c r="A12" s="3" t="s">
        <v>24</v>
      </c>
      <c r="B12" s="5">
        <v>12</v>
      </c>
      <c r="C12" s="5"/>
      <c r="D12" s="5">
        <v>12</v>
      </c>
      <c r="E12" s="13" t="str">
        <f>IFERROR(VLOOKUP(A12,Base,1,FALSE),"Pas dans la base")</f>
        <v>Pierre18</v>
      </c>
      <c r="H12" s="8" t="s">
        <v>21</v>
      </c>
      <c r="I12" s="16">
        <f t="shared" si="0"/>
        <v>6</v>
      </c>
      <c r="J12" s="16">
        <f t="shared" si="1"/>
        <v>0</v>
      </c>
      <c r="K12" s="7"/>
      <c r="M12" s="8" t="s">
        <v>21</v>
      </c>
      <c r="N12" s="16">
        <f t="shared" si="2"/>
        <v>6</v>
      </c>
      <c r="O12" s="16"/>
    </row>
    <row r="13" spans="1:15" ht="19" x14ac:dyDescent="0.25">
      <c r="A13" s="3" t="s">
        <v>25</v>
      </c>
      <c r="B13" s="5">
        <v>12</v>
      </c>
      <c r="C13" s="5"/>
      <c r="D13" s="5">
        <v>12</v>
      </c>
      <c r="E13" s="13" t="str">
        <f>IFERROR(VLOOKUP(A13,Base,1,FALSE),"Pas dans la base")</f>
        <v>Pierre19</v>
      </c>
      <c r="H13" s="8" t="s">
        <v>20</v>
      </c>
      <c r="I13" s="16">
        <f t="shared" si="0"/>
        <v>12</v>
      </c>
      <c r="J13" s="16">
        <f t="shared" si="1"/>
        <v>0</v>
      </c>
      <c r="K13" s="7"/>
      <c r="M13" s="8" t="s">
        <v>20</v>
      </c>
      <c r="N13" s="16">
        <f t="shared" si="2"/>
        <v>12</v>
      </c>
      <c r="O13" s="16"/>
    </row>
    <row r="14" spans="1:15" ht="19" x14ac:dyDescent="0.25">
      <c r="A14" s="3" t="s">
        <v>12</v>
      </c>
      <c r="B14" s="5">
        <v>12</v>
      </c>
      <c r="C14" s="5"/>
      <c r="D14" s="5">
        <v>12</v>
      </c>
      <c r="E14" s="13" t="str">
        <f>IFERROR(VLOOKUP(A14,Base,1,FALSE),"Pas dans la base")</f>
        <v>Pierre2</v>
      </c>
      <c r="H14" s="8" t="s">
        <v>23</v>
      </c>
      <c r="I14" s="16">
        <f t="shared" si="0"/>
        <v>6</v>
      </c>
      <c r="J14" s="16">
        <f t="shared" si="1"/>
        <v>20</v>
      </c>
      <c r="K14" s="7"/>
      <c r="M14" s="8" t="s">
        <v>23</v>
      </c>
      <c r="N14" s="16">
        <f t="shared" si="2"/>
        <v>6</v>
      </c>
      <c r="O14" s="16">
        <f t="shared" si="3"/>
        <v>20</v>
      </c>
    </row>
    <row r="15" spans="1:15" ht="19" x14ac:dyDescent="0.25">
      <c r="A15" s="3" t="s">
        <v>26</v>
      </c>
      <c r="B15" s="5">
        <v>12</v>
      </c>
      <c r="C15" s="5"/>
      <c r="D15" s="5">
        <v>12</v>
      </c>
      <c r="E15" s="13" t="str">
        <f>IFERROR(VLOOKUP(A15,Base,1,FALSE),"Pas dans la base")</f>
        <v>Pas dans la base</v>
      </c>
      <c r="H15" s="8" t="s">
        <v>29</v>
      </c>
      <c r="I15" s="16" t="str">
        <f t="shared" si="0"/>
        <v/>
      </c>
      <c r="J15" s="16" t="str">
        <f t="shared" si="1"/>
        <v/>
      </c>
      <c r="K15" s="7"/>
      <c r="M15" s="8" t="s">
        <v>29</v>
      </c>
      <c r="N15" s="16" t="str">
        <f t="shared" si="2"/>
        <v/>
      </c>
      <c r="O15" s="16" t="str">
        <f t="shared" si="3"/>
        <v/>
      </c>
    </row>
    <row r="16" spans="1:15" ht="19" x14ac:dyDescent="0.25">
      <c r="A16" s="3" t="s">
        <v>27</v>
      </c>
      <c r="B16" s="5">
        <v>12</v>
      </c>
      <c r="C16" s="5">
        <v>20</v>
      </c>
      <c r="D16" s="5">
        <v>32</v>
      </c>
      <c r="E16" s="13" t="str">
        <f>IFERROR(VLOOKUP(A16,Base,1,FALSE),"Pas dans la base")</f>
        <v>Pas dans la base</v>
      </c>
      <c r="H16" s="8" t="s">
        <v>24</v>
      </c>
      <c r="I16" s="16">
        <f t="shared" si="0"/>
        <v>12</v>
      </c>
      <c r="J16" s="16">
        <f t="shared" si="1"/>
        <v>0</v>
      </c>
      <c r="K16" s="7"/>
      <c r="M16" s="8" t="s">
        <v>24</v>
      </c>
      <c r="N16" s="16">
        <f t="shared" si="2"/>
        <v>12</v>
      </c>
      <c r="O16" s="16"/>
    </row>
    <row r="17" spans="1:15" ht="19" x14ac:dyDescent="0.25">
      <c r="A17" s="3" t="s">
        <v>13</v>
      </c>
      <c r="B17" s="5">
        <v>12</v>
      </c>
      <c r="C17" s="5"/>
      <c r="D17" s="5">
        <v>12</v>
      </c>
      <c r="E17" s="13" t="str">
        <f>IFERROR(VLOOKUP(A17,Base,1,FALSE),"Pas dans la base")</f>
        <v>Pierre3</v>
      </c>
      <c r="H17" s="8" t="s">
        <v>25</v>
      </c>
      <c r="I17" s="16">
        <f t="shared" si="0"/>
        <v>12</v>
      </c>
      <c r="J17" s="16">
        <f t="shared" si="1"/>
        <v>0</v>
      </c>
      <c r="K17" s="7"/>
      <c r="M17" s="8" t="s">
        <v>25</v>
      </c>
      <c r="N17" s="16">
        <f t="shared" si="2"/>
        <v>12</v>
      </c>
      <c r="O17" s="16"/>
    </row>
    <row r="18" spans="1:15" ht="19" x14ac:dyDescent="0.25">
      <c r="A18" s="3" t="s">
        <v>14</v>
      </c>
      <c r="B18" s="5">
        <v>12</v>
      </c>
      <c r="C18" s="11">
        <v>0</v>
      </c>
      <c r="D18" s="5">
        <v>12</v>
      </c>
      <c r="E18" s="13" t="str">
        <f>IFERROR(VLOOKUP(A18,Base,1,FALSE),"Pas dans la base")</f>
        <v>Pierre4</v>
      </c>
      <c r="H18" s="7"/>
      <c r="I18" s="7"/>
      <c r="J18" s="7"/>
      <c r="K18" s="7"/>
    </row>
    <row r="19" spans="1:15" ht="19" x14ac:dyDescent="0.25">
      <c r="A19" s="3" t="s">
        <v>15</v>
      </c>
      <c r="B19" s="5">
        <v>12</v>
      </c>
      <c r="C19" s="5">
        <v>20</v>
      </c>
      <c r="D19" s="5">
        <v>32</v>
      </c>
      <c r="E19" s="13" t="str">
        <f>IFERROR(VLOOKUP(A19,Base,1,FALSE),"Pas dans la base")</f>
        <v>Pierre5</v>
      </c>
      <c r="H19" s="7"/>
      <c r="I19" s="7" t="s">
        <v>34</v>
      </c>
      <c r="J19" s="7"/>
      <c r="K19" s="7"/>
    </row>
    <row r="20" spans="1:15" ht="19" x14ac:dyDescent="0.25">
      <c r="A20" s="3" t="s">
        <v>17</v>
      </c>
      <c r="B20" s="5">
        <v>12</v>
      </c>
      <c r="C20" s="5">
        <v>20</v>
      </c>
      <c r="D20" s="5">
        <v>32</v>
      </c>
      <c r="E20" s="13" t="str">
        <f>IFERROR(VLOOKUP(A20,Base,1,FALSE),"Pas dans la base")</f>
        <v>Pierre8</v>
      </c>
      <c r="H20" s="7"/>
      <c r="I20" s="7"/>
      <c r="J20" s="7"/>
      <c r="K20" s="7"/>
    </row>
    <row r="21" spans="1:15" ht="19" x14ac:dyDescent="0.25">
      <c r="A21" s="3" t="s">
        <v>31</v>
      </c>
      <c r="B21" s="5">
        <v>180</v>
      </c>
      <c r="C21" s="5">
        <v>80</v>
      </c>
      <c r="D21" s="5">
        <v>260</v>
      </c>
      <c r="H21" s="7"/>
      <c r="I21" s="7" t="s">
        <v>35</v>
      </c>
      <c r="J21" s="7"/>
      <c r="K21" s="7"/>
    </row>
    <row r="22" spans="1:15" ht="19" x14ac:dyDescent="0.25">
      <c r="H22" s="7"/>
      <c r="I22" s="7"/>
      <c r="J22" s="7"/>
      <c r="K22" s="7"/>
    </row>
    <row r="23" spans="1:15" ht="19" x14ac:dyDescent="0.25">
      <c r="G23" s="12"/>
      <c r="H23" s="7"/>
      <c r="I23" s="10" t="s">
        <v>45</v>
      </c>
      <c r="J23" s="9"/>
      <c r="K23" s="9"/>
    </row>
    <row r="28" spans="1:15" ht="15" customHeight="1" x14ac:dyDescent="0.2">
      <c r="G28" s="12"/>
      <c r="H28" s="12"/>
      <c r="I28" s="12"/>
      <c r="J28" s="12"/>
    </row>
    <row r="31" spans="1:15" x14ac:dyDescent="0.2">
      <c r="B31" t="s">
        <v>41</v>
      </c>
    </row>
    <row r="32" spans="1:15" x14ac:dyDescent="0.2">
      <c r="B32" t="s">
        <v>42</v>
      </c>
    </row>
    <row r="35" spans="2:4" ht="21" x14ac:dyDescent="0.25">
      <c r="B35" s="18" t="s">
        <v>43</v>
      </c>
      <c r="C35" s="19"/>
      <c r="D35" s="19"/>
    </row>
    <row r="37" spans="2:4" x14ac:dyDescent="0.2">
      <c r="B37" t="s">
        <v>44</v>
      </c>
    </row>
  </sheetData>
  <phoneticPr fontId="3" type="noConversion"/>
  <conditionalFormatting sqref="E5:E20">
    <cfRule type="containsText" dxfId="0" priority="1" operator="containsText" text="Pas">
      <formula>NOT(ISERROR(SEARCH("Pas",E5)))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Banque</vt:lpstr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2023-07-27T12:55:46Z</dcterms:created>
  <dcterms:modified xsi:type="dcterms:W3CDTF">2023-07-27T15:39:30Z</dcterms:modified>
</cp:coreProperties>
</file>