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huber/Desktop/"/>
    </mc:Choice>
  </mc:AlternateContent>
  <xr:revisionPtr revIDLastSave="0" documentId="13_ncr:1_{0405819F-7CED-9348-A2DC-78A0F8D4D079}" xr6:coauthVersionLast="47" xr6:coauthVersionMax="47" xr10:uidLastSave="{00000000-0000-0000-0000-000000000000}"/>
  <bookViews>
    <workbookView xWindow="9000" yWindow="2120" windowWidth="26840" windowHeight="15940" xr2:uid="{961644A1-236A-7E4C-9C94-FB82B64E7A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G15" i="1"/>
  <c r="O14" i="1"/>
  <c r="O15" i="1"/>
  <c r="M15" i="1"/>
  <c r="O4" i="1"/>
  <c r="G6" i="1"/>
  <c r="G7" i="1"/>
  <c r="G8" i="1"/>
  <c r="G9" i="1"/>
  <c r="G10" i="1"/>
  <c r="G11" i="1"/>
  <c r="G12" i="1"/>
  <c r="G13" i="1"/>
  <c r="G14" i="1"/>
  <c r="O5" i="1"/>
  <c r="O6" i="1"/>
  <c r="O7" i="1"/>
  <c r="O8" i="1"/>
  <c r="O9" i="1"/>
  <c r="O10" i="1"/>
  <c r="O11" i="1"/>
  <c r="O12" i="1"/>
  <c r="O13" i="1"/>
  <c r="I9" i="1"/>
  <c r="I10" i="1"/>
  <c r="I11" i="1"/>
  <c r="I12" i="1"/>
  <c r="I13" i="1"/>
  <c r="I14" i="1"/>
  <c r="M5" i="1"/>
  <c r="M6" i="1"/>
  <c r="M7" i="1"/>
  <c r="P7" i="1" s="1"/>
  <c r="M8" i="1"/>
  <c r="M9" i="1"/>
  <c r="M10" i="1"/>
  <c r="M11" i="1"/>
  <c r="M12" i="1"/>
  <c r="M13" i="1"/>
  <c r="M14" i="1"/>
  <c r="I5" i="1"/>
  <c r="I6" i="1"/>
  <c r="I7" i="1"/>
  <c r="I8" i="1"/>
  <c r="G5" i="1"/>
  <c r="E5" i="1"/>
  <c r="S5" i="1" s="1"/>
  <c r="E6" i="1"/>
  <c r="S6" i="1" s="1"/>
  <c r="T6" i="1" s="1"/>
  <c r="E7" i="1"/>
  <c r="S7" i="1" s="1"/>
  <c r="E8" i="1"/>
  <c r="S8" i="1" s="1"/>
  <c r="E9" i="1"/>
  <c r="S9" i="1" s="1"/>
  <c r="E10" i="1"/>
  <c r="S10" i="1" s="1"/>
  <c r="E11" i="1"/>
  <c r="S11" i="1" s="1"/>
  <c r="E12" i="1"/>
  <c r="S12" i="1" s="1"/>
  <c r="E13" i="1"/>
  <c r="S13" i="1" s="1"/>
  <c r="E14" i="1"/>
  <c r="S14" i="1" s="1"/>
  <c r="E15" i="1"/>
  <c r="S15" i="1" s="1"/>
  <c r="M4" i="1"/>
  <c r="I4" i="1"/>
  <c r="G4" i="1"/>
  <c r="E4" i="1"/>
  <c r="S4" i="1" s="1"/>
  <c r="T15" i="1" l="1"/>
  <c r="J15" i="1"/>
  <c r="J5" i="1"/>
  <c r="T7" i="1"/>
  <c r="T5" i="1"/>
  <c r="P15" i="1"/>
  <c r="T4" i="1"/>
  <c r="P9" i="1"/>
  <c r="P8" i="1"/>
  <c r="T14" i="1"/>
  <c r="T13" i="1"/>
  <c r="T12" i="1"/>
  <c r="P14" i="1"/>
  <c r="P12" i="1"/>
  <c r="P13" i="1"/>
  <c r="T11" i="1"/>
  <c r="P11" i="1"/>
  <c r="T10" i="1"/>
  <c r="T9" i="1"/>
  <c r="P10" i="1"/>
  <c r="T8" i="1"/>
  <c r="J8" i="1"/>
  <c r="P5" i="1"/>
  <c r="P4" i="1"/>
  <c r="J7" i="1"/>
  <c r="U7" i="1" s="1"/>
  <c r="P6" i="1"/>
  <c r="J6" i="1"/>
  <c r="U6" i="1" s="1"/>
  <c r="J14" i="1"/>
  <c r="J12" i="1"/>
  <c r="U12" i="1" s="1"/>
  <c r="J11" i="1"/>
  <c r="U11" i="1" s="1"/>
  <c r="J10" i="1"/>
  <c r="U10" i="1" s="1"/>
  <c r="J9" i="1"/>
  <c r="U9" i="1" s="1"/>
  <c r="J13" i="1"/>
  <c r="J4" i="1"/>
  <c r="Q14" i="1" l="1"/>
  <c r="U14" i="1"/>
  <c r="U5" i="1"/>
  <c r="U4" i="1"/>
  <c r="U15" i="1"/>
  <c r="U8" i="1"/>
  <c r="U13" i="1"/>
  <c r="Q15" i="1"/>
  <c r="Q4" i="1"/>
  <c r="Q13" i="1"/>
  <c r="Q6" i="1"/>
  <c r="Q10" i="1"/>
  <c r="Q12" i="1"/>
  <c r="Q7" i="1"/>
  <c r="Q9" i="1"/>
  <c r="Q11" i="1"/>
  <c r="Q8" i="1"/>
  <c r="Q5" i="1"/>
</calcChain>
</file>

<file path=xl/sharedStrings.xml><?xml version="1.0" encoding="utf-8"?>
<sst xmlns="http://schemas.openxmlformats.org/spreadsheetml/2006/main" count="43" uniqueCount="29">
  <si>
    <t>Date</t>
  </si>
  <si>
    <t>Date nuit</t>
  </si>
  <si>
    <t>Matin Arrivée</t>
  </si>
  <si>
    <t>Matin_h_a</t>
  </si>
  <si>
    <t>Midi départ</t>
  </si>
  <si>
    <t>Midi_h_d</t>
  </si>
  <si>
    <t>Total Matin</t>
  </si>
  <si>
    <t>Pause</t>
  </si>
  <si>
    <t>Soir Arrivée</t>
  </si>
  <si>
    <t>Soir_h_a</t>
  </si>
  <si>
    <t>Soir Départ</t>
  </si>
  <si>
    <t>Soir_h_d</t>
  </si>
  <si>
    <t>Total Soir</t>
  </si>
  <si>
    <t>nom</t>
  </si>
  <si>
    <t>Pierre1</t>
  </si>
  <si>
    <t>Pierre2</t>
  </si>
  <si>
    <t>Jour</t>
  </si>
  <si>
    <t>Nuit Départ</t>
  </si>
  <si>
    <t>Nuit_h_d</t>
  </si>
  <si>
    <t>Total Nuit</t>
  </si>
  <si>
    <t>Total Général</t>
  </si>
  <si>
    <t>Samedi</t>
  </si>
  <si>
    <t>Dimanche</t>
  </si>
  <si>
    <t>Lundi</t>
  </si>
  <si>
    <t>Mardi</t>
  </si>
  <si>
    <t>Mercredi</t>
  </si>
  <si>
    <t>Jeudi</t>
  </si>
  <si>
    <t>Vendredi</t>
  </si>
  <si>
    <t>Total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</si>
</sst>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C]hh:mm:ss\.\Pd/md;@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AD024-6688-4E4D-BE90-43F8F139A8D6}">
  <dimension ref="B3:U15"/>
  <sheetViews>
    <sheetView tabSelected="1" workbookViewId="0">
      <selection activeCell="E20" sqref="E20"/>
    </sheetView>
  </sheetViews>
  <sheetFormatPr baseColWidth="10" defaultRowHeight="16" x14ac:dyDescent="0.2"/>
  <cols>
    <col min="6" max="6" width="12.33203125" style="6" bestFit="1" customWidth="1"/>
    <col min="7" max="7" width="15.83203125" style="6" hidden="1" customWidth="1"/>
    <col min="8" max="8" width="10.83203125" style="6"/>
    <col min="9" max="9" width="15.83203125" style="6" hidden="1" customWidth="1"/>
    <col min="10" max="12" width="10.83203125" style="6"/>
    <col min="13" max="13" width="15.83203125" style="6" hidden="1" customWidth="1"/>
    <col min="14" max="14" width="10.83203125" style="6"/>
    <col min="15" max="15" width="15.83203125" style="6" hidden="1" customWidth="1"/>
    <col min="16" max="17" width="14.1640625" style="6" customWidth="1"/>
    <col min="18" max="18" width="10.83203125" style="6"/>
    <col min="19" max="19" width="15.83203125" style="6" customWidth="1"/>
    <col min="20" max="20" width="10.83203125" style="6"/>
    <col min="21" max="21" width="12.1640625" style="6" bestFit="1" customWidth="1"/>
  </cols>
  <sheetData>
    <row r="3" spans="2:21" x14ac:dyDescent="0.2">
      <c r="B3" s="1"/>
      <c r="C3" s="1" t="s">
        <v>0</v>
      </c>
      <c r="D3" s="1" t="s">
        <v>16</v>
      </c>
      <c r="E3" s="1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7" t="s">
        <v>6</v>
      </c>
      <c r="K3" s="8" t="s">
        <v>7</v>
      </c>
      <c r="L3" s="3" t="s">
        <v>8</v>
      </c>
      <c r="M3" s="3" t="s">
        <v>9</v>
      </c>
      <c r="N3" s="3" t="s">
        <v>10</v>
      </c>
      <c r="O3" s="3" t="s">
        <v>11</v>
      </c>
      <c r="P3" s="7" t="s">
        <v>12</v>
      </c>
      <c r="Q3" s="7" t="s">
        <v>28</v>
      </c>
      <c r="R3" s="3" t="s">
        <v>17</v>
      </c>
      <c r="S3" s="3" t="s">
        <v>18</v>
      </c>
      <c r="T3" s="7" t="s">
        <v>19</v>
      </c>
      <c r="U3" s="3" t="s">
        <v>20</v>
      </c>
    </row>
    <row r="4" spans="2:21" x14ac:dyDescent="0.2">
      <c r="B4" s="1" t="s">
        <v>13</v>
      </c>
      <c r="C4" s="2">
        <v>44562</v>
      </c>
      <c r="D4" s="2" t="s">
        <v>21</v>
      </c>
      <c r="E4" s="2">
        <f>C4+1</f>
        <v>44563</v>
      </c>
      <c r="F4" s="4">
        <v>0.375</v>
      </c>
      <c r="G4" s="5" t="str">
        <f t="shared" ref="G4:G15" si="0">TEXT(C4+F4,"jj/mm/aaa"" ""hh:mm")</f>
        <v>01/01/2022 09:00</v>
      </c>
      <c r="H4" s="4">
        <v>0.625</v>
      </c>
      <c r="I4" s="4" t="str">
        <f t="shared" ref="I4:I15" si="1">TEXT(C4+H4,"jj/mm/aaaa"" ""hh:MM")</f>
        <v>01/01/2022 15:00</v>
      </c>
      <c r="J4" s="4">
        <f>I4-G4</f>
        <v>0.25</v>
      </c>
      <c r="K4" s="3"/>
      <c r="L4" s="4">
        <v>0.75</v>
      </c>
      <c r="M4" s="3" t="str">
        <f t="shared" ref="M4:M15" si="2">TEXT(C4+L4,"jj/mm/aaaa"" ""hh:mm")</f>
        <v>01/01/2022 18:00</v>
      </c>
      <c r="N4" s="4"/>
      <c r="O4" s="3" t="str">
        <f t="shared" ref="O4:O15" si="3">TEXT(C4+N4,"jj/mm/aaaa"" ""hh:mm")</f>
        <v>01/01/2022 00:00</v>
      </c>
      <c r="P4" s="4">
        <f>O4-M4</f>
        <v>-0.75</v>
      </c>
      <c r="Q4" s="4">
        <f>J4+P4</f>
        <v>-0.5</v>
      </c>
      <c r="R4" s="4">
        <v>0.125</v>
      </c>
      <c r="S4" s="3" t="str">
        <f t="shared" ref="S4:S15" si="4">TEXT(E4+R4,"jj/mm/aaaa"" ""hh:mm")</f>
        <v>02/01/2022 03:00</v>
      </c>
      <c r="T4" s="4">
        <f>S4-M4</f>
        <v>0.375</v>
      </c>
      <c r="U4" s="4">
        <f>J4-K4+P4+T4</f>
        <v>-0.125</v>
      </c>
    </row>
    <row r="5" spans="2:21" x14ac:dyDescent="0.2">
      <c r="B5" s="1" t="s">
        <v>14</v>
      </c>
      <c r="C5" s="2">
        <v>44563</v>
      </c>
      <c r="D5" s="2" t="s">
        <v>22</v>
      </c>
      <c r="E5" s="2">
        <f t="shared" ref="E5:E15" si="5">C5+1</f>
        <v>44564</v>
      </c>
      <c r="F5" s="4">
        <v>0.41666666666666669</v>
      </c>
      <c r="G5" s="5" t="str">
        <f t="shared" si="0"/>
        <v>02/01/2022 10:00</v>
      </c>
      <c r="H5" s="4">
        <v>0.75</v>
      </c>
      <c r="I5" s="4" t="str">
        <f t="shared" si="1"/>
        <v>02/01/2022 18:00</v>
      </c>
      <c r="J5" s="4">
        <f t="shared" ref="J5:J15" si="6">I5-G5</f>
        <v>0.33333333333575865</v>
      </c>
      <c r="K5" s="3"/>
      <c r="L5" s="4">
        <v>0.75</v>
      </c>
      <c r="M5" s="3" t="str">
        <f t="shared" si="2"/>
        <v>02/01/2022 18:00</v>
      </c>
      <c r="N5" s="4">
        <v>0.91666666666666663</v>
      </c>
      <c r="O5" s="3" t="str">
        <f t="shared" si="3"/>
        <v>02/01/2022 22:00</v>
      </c>
      <c r="P5" s="4">
        <f>O5-M5</f>
        <v>0.16666666666424135</v>
      </c>
      <c r="Q5" s="4">
        <f t="shared" ref="Q5:Q15" si="7">J5+P5</f>
        <v>0.5</v>
      </c>
      <c r="R5" s="3"/>
      <c r="S5" s="3" t="str">
        <f t="shared" si="4"/>
        <v>03/01/2022 00:00</v>
      </c>
      <c r="T5" s="4">
        <f t="shared" ref="T5:T14" si="8">S5-M5</f>
        <v>0.25</v>
      </c>
      <c r="U5" s="4">
        <f t="shared" ref="U5:U15" si="9">J5-K5+P5+T5</f>
        <v>0.75</v>
      </c>
    </row>
    <row r="6" spans="2:21" x14ac:dyDescent="0.2">
      <c r="B6" s="1" t="s">
        <v>14</v>
      </c>
      <c r="C6" s="2">
        <v>44564</v>
      </c>
      <c r="D6" s="2" t="s">
        <v>23</v>
      </c>
      <c r="E6" s="2">
        <f t="shared" si="5"/>
        <v>44565</v>
      </c>
      <c r="F6" s="4">
        <v>0.45833333333333331</v>
      </c>
      <c r="G6" s="5" t="str">
        <f t="shared" si="0"/>
        <v>03/01/2022 11:00</v>
      </c>
      <c r="H6" s="4">
        <v>0.66666666666666663</v>
      </c>
      <c r="I6" s="4" t="str">
        <f t="shared" si="1"/>
        <v>03/01/2022 16:00</v>
      </c>
      <c r="J6" s="4">
        <f t="shared" si="6"/>
        <v>0.20833333332848269</v>
      </c>
      <c r="K6" s="3"/>
      <c r="L6" s="4">
        <v>0.79166666666666663</v>
      </c>
      <c r="M6" s="3" t="str">
        <f t="shared" si="2"/>
        <v>03/01/2022 19:00</v>
      </c>
      <c r="N6" s="4">
        <v>0.95833333333333337</v>
      </c>
      <c r="O6" s="3" t="str">
        <f t="shared" si="3"/>
        <v>03/01/2022 23:00</v>
      </c>
      <c r="P6" s="4">
        <f t="shared" ref="P6:P15" si="10">O6-M6</f>
        <v>0.16666666667151731</v>
      </c>
      <c r="Q6" s="4">
        <f t="shared" si="7"/>
        <v>0.375</v>
      </c>
      <c r="R6" s="3"/>
      <c r="S6" s="3" t="str">
        <f t="shared" si="4"/>
        <v>04/01/2022 00:00</v>
      </c>
      <c r="T6" s="4">
        <f t="shared" si="8"/>
        <v>0.20833333333575865</v>
      </c>
      <c r="U6" s="4">
        <f t="shared" si="9"/>
        <v>0.58333333333575865</v>
      </c>
    </row>
    <row r="7" spans="2:21" x14ac:dyDescent="0.2">
      <c r="B7" s="1" t="s">
        <v>14</v>
      </c>
      <c r="C7" s="2">
        <v>44565</v>
      </c>
      <c r="D7" s="2" t="s">
        <v>24</v>
      </c>
      <c r="E7" s="2">
        <f t="shared" si="5"/>
        <v>44566</v>
      </c>
      <c r="F7" s="4">
        <v>0.5</v>
      </c>
      <c r="G7" s="5" t="str">
        <f t="shared" si="0"/>
        <v>04/01/2022 12:00</v>
      </c>
      <c r="H7" s="4">
        <v>0.66666666666666663</v>
      </c>
      <c r="I7" s="4" t="str">
        <f t="shared" si="1"/>
        <v>04/01/2022 16:00</v>
      </c>
      <c r="J7" s="4">
        <f t="shared" si="6"/>
        <v>0.16666666666424135</v>
      </c>
      <c r="K7" s="3"/>
      <c r="L7" s="4">
        <v>0.83333333333333337</v>
      </c>
      <c r="M7" s="3" t="str">
        <f t="shared" si="2"/>
        <v>04/01/2022 20:00</v>
      </c>
      <c r="N7" s="3"/>
      <c r="O7" s="3" t="str">
        <f t="shared" si="3"/>
        <v>04/01/2022 00:00</v>
      </c>
      <c r="P7" s="4">
        <f t="shared" si="10"/>
        <v>-0.83333333333575865</v>
      </c>
      <c r="Q7" s="4">
        <f t="shared" si="7"/>
        <v>-0.66666666667151731</v>
      </c>
      <c r="R7" s="4">
        <v>4.1666666666666664E-2</v>
      </c>
      <c r="S7" s="3" t="str">
        <f t="shared" si="4"/>
        <v>05/01/2022 01:00</v>
      </c>
      <c r="T7" s="4">
        <f t="shared" si="8"/>
        <v>0.20833333332848269</v>
      </c>
      <c r="U7" s="4">
        <f t="shared" si="9"/>
        <v>-0.45833333334303461</v>
      </c>
    </row>
    <row r="8" spans="2:21" x14ac:dyDescent="0.2">
      <c r="B8" s="1" t="s">
        <v>14</v>
      </c>
      <c r="C8" s="2">
        <v>44566</v>
      </c>
      <c r="D8" s="2" t="s">
        <v>25</v>
      </c>
      <c r="E8" s="2">
        <f t="shared" si="5"/>
        <v>44567</v>
      </c>
      <c r="F8" s="4">
        <v>0.41666666666666669</v>
      </c>
      <c r="G8" s="5" t="str">
        <f t="shared" si="0"/>
        <v>05/01/2022 10:00</v>
      </c>
      <c r="H8" s="4">
        <v>0.625</v>
      </c>
      <c r="I8" s="4" t="str">
        <f t="shared" si="1"/>
        <v>05/01/2022 15:00</v>
      </c>
      <c r="J8" s="4">
        <f t="shared" si="6"/>
        <v>0.20833333333575865</v>
      </c>
      <c r="K8" s="3"/>
      <c r="L8" s="4">
        <v>0.75</v>
      </c>
      <c r="M8" s="3" t="str">
        <f t="shared" si="2"/>
        <v>05/01/2022 18:00</v>
      </c>
      <c r="N8" s="4">
        <v>0.98958333333333337</v>
      </c>
      <c r="O8" s="3" t="str">
        <f t="shared" si="3"/>
        <v>05/01/2022 23:45</v>
      </c>
      <c r="P8" s="4">
        <f t="shared" si="10"/>
        <v>0.23958333333575865</v>
      </c>
      <c r="Q8" s="4">
        <f t="shared" si="7"/>
        <v>0.44791666667151731</v>
      </c>
      <c r="R8" s="3"/>
      <c r="S8" s="3" t="str">
        <f t="shared" si="4"/>
        <v>06/01/2022 00:00</v>
      </c>
      <c r="T8" s="4">
        <f t="shared" si="8"/>
        <v>0.25</v>
      </c>
      <c r="U8" s="4">
        <f t="shared" si="9"/>
        <v>0.69791666667151731</v>
      </c>
    </row>
    <row r="9" spans="2:21" x14ac:dyDescent="0.2">
      <c r="B9" s="1" t="s">
        <v>14</v>
      </c>
      <c r="C9" s="2">
        <v>44567</v>
      </c>
      <c r="D9" s="2" t="s">
        <v>26</v>
      </c>
      <c r="E9" s="2">
        <f t="shared" si="5"/>
        <v>44568</v>
      </c>
      <c r="F9" s="4">
        <v>0.45833333333333298</v>
      </c>
      <c r="G9" s="5" t="str">
        <f t="shared" si="0"/>
        <v>06/01/2022 11:00</v>
      </c>
      <c r="H9" s="4">
        <v>0.66666666666666696</v>
      </c>
      <c r="I9" s="4" t="str">
        <f t="shared" si="1"/>
        <v>06/01/2022 16:00</v>
      </c>
      <c r="J9" s="4">
        <f t="shared" si="6"/>
        <v>0.20833333332848269</v>
      </c>
      <c r="K9" s="3"/>
      <c r="L9" s="4">
        <v>0.79166666666666696</v>
      </c>
      <c r="M9" s="3" t="str">
        <f t="shared" si="2"/>
        <v>06/01/2022 19:00</v>
      </c>
      <c r="N9" s="4">
        <v>0.95833333333333337</v>
      </c>
      <c r="O9" s="3" t="str">
        <f t="shared" si="3"/>
        <v>06/01/2022 23:00</v>
      </c>
      <c r="P9" s="4">
        <f t="shared" si="10"/>
        <v>0.16666666667151731</v>
      </c>
      <c r="Q9" s="4">
        <f t="shared" si="7"/>
        <v>0.375</v>
      </c>
      <c r="R9" s="3"/>
      <c r="S9" s="3" t="str">
        <f t="shared" si="4"/>
        <v>07/01/2022 00:00</v>
      </c>
      <c r="T9" s="4">
        <f t="shared" si="8"/>
        <v>0.20833333333575865</v>
      </c>
      <c r="U9" s="4">
        <f t="shared" si="9"/>
        <v>0.58333333333575865</v>
      </c>
    </row>
    <row r="10" spans="2:21" x14ac:dyDescent="0.2">
      <c r="B10" s="1" t="s">
        <v>14</v>
      </c>
      <c r="C10" s="2">
        <v>44568</v>
      </c>
      <c r="D10" s="2" t="s">
        <v>27</v>
      </c>
      <c r="E10" s="2">
        <f t="shared" si="5"/>
        <v>44569</v>
      </c>
      <c r="F10" s="4">
        <v>0.5</v>
      </c>
      <c r="G10" s="5" t="str">
        <f t="shared" si="0"/>
        <v>07/01/2022 12:00</v>
      </c>
      <c r="H10" s="4">
        <v>0.70833333333333304</v>
      </c>
      <c r="I10" s="4" t="str">
        <f t="shared" si="1"/>
        <v>07/01/2022 17:00</v>
      </c>
      <c r="J10" s="4">
        <f t="shared" si="6"/>
        <v>0.20833333333575865</v>
      </c>
      <c r="K10" s="3"/>
      <c r="L10" s="4">
        <v>0.75</v>
      </c>
      <c r="M10" s="3" t="str">
        <f t="shared" si="2"/>
        <v>07/01/2022 18:00</v>
      </c>
      <c r="N10" s="4">
        <v>0.92708333333333304</v>
      </c>
      <c r="O10" s="3" t="str">
        <f t="shared" si="3"/>
        <v>07/01/2022 22:15</v>
      </c>
      <c r="P10" s="4">
        <f t="shared" si="10"/>
        <v>0.17708333333575865</v>
      </c>
      <c r="Q10" s="4">
        <f t="shared" si="7"/>
        <v>0.38541666667151731</v>
      </c>
      <c r="R10" s="3"/>
      <c r="S10" s="3" t="str">
        <f t="shared" si="4"/>
        <v>08/01/2022 00:00</v>
      </c>
      <c r="T10" s="4">
        <f t="shared" si="8"/>
        <v>0.25</v>
      </c>
      <c r="U10" s="4">
        <f t="shared" si="9"/>
        <v>0.63541666667151731</v>
      </c>
    </row>
    <row r="11" spans="2:21" x14ac:dyDescent="0.2">
      <c r="B11" s="1" t="s">
        <v>14</v>
      </c>
      <c r="C11" s="2">
        <v>44569</v>
      </c>
      <c r="D11" s="2" t="s">
        <v>21</v>
      </c>
      <c r="E11" s="2">
        <f t="shared" si="5"/>
        <v>44570</v>
      </c>
      <c r="F11" s="4">
        <v>0.54166666666666696</v>
      </c>
      <c r="G11" s="5" t="str">
        <f t="shared" si="0"/>
        <v>08/01/2022 13:00</v>
      </c>
      <c r="H11" s="4">
        <v>0.75</v>
      </c>
      <c r="I11" s="4" t="str">
        <f t="shared" si="1"/>
        <v>08/01/2022 18:00</v>
      </c>
      <c r="J11" s="4">
        <f t="shared" si="6"/>
        <v>0.20833333333575865</v>
      </c>
      <c r="K11" s="3"/>
      <c r="L11" s="4">
        <v>0.79166666666666663</v>
      </c>
      <c r="M11" s="3" t="str">
        <f t="shared" si="2"/>
        <v>08/01/2022 19:00</v>
      </c>
      <c r="N11" s="4"/>
      <c r="O11" s="3" t="str">
        <f t="shared" si="3"/>
        <v>08/01/2022 00:00</v>
      </c>
      <c r="P11" s="4">
        <f t="shared" si="10"/>
        <v>-0.79166666666424135</v>
      </c>
      <c r="Q11" s="4">
        <f t="shared" si="7"/>
        <v>-0.58333333332848269</v>
      </c>
      <c r="R11" s="4">
        <v>8.3333333333333329E-2</v>
      </c>
      <c r="S11" s="3" t="str">
        <f t="shared" si="4"/>
        <v>09/01/2022 02:00</v>
      </c>
      <c r="T11" s="4">
        <f t="shared" si="8"/>
        <v>0.29166666667151731</v>
      </c>
      <c r="U11" s="4">
        <f t="shared" si="9"/>
        <v>-0.29166666665696539</v>
      </c>
    </row>
    <row r="12" spans="2:21" x14ac:dyDescent="0.2">
      <c r="B12" s="1" t="s">
        <v>14</v>
      </c>
      <c r="C12" s="2">
        <v>44570</v>
      </c>
      <c r="D12" s="2" t="s">
        <v>22</v>
      </c>
      <c r="E12" s="2">
        <f t="shared" si="5"/>
        <v>44571</v>
      </c>
      <c r="F12" s="4">
        <v>0.58333333333333304</v>
      </c>
      <c r="G12" s="5" t="str">
        <f t="shared" si="0"/>
        <v>09/01/2022 14:00</v>
      </c>
      <c r="H12" s="4">
        <v>0.79166666666666696</v>
      </c>
      <c r="I12" s="4" t="str">
        <f t="shared" si="1"/>
        <v>09/01/2022 19:00</v>
      </c>
      <c r="J12" s="4">
        <f t="shared" si="6"/>
        <v>0.20833333332848269</v>
      </c>
      <c r="K12" s="3"/>
      <c r="L12" s="4">
        <v>0.75</v>
      </c>
      <c r="M12" s="3" t="str">
        <f t="shared" si="2"/>
        <v>09/01/2022 18:00</v>
      </c>
      <c r="N12" s="4">
        <v>0.98958333333333337</v>
      </c>
      <c r="O12" s="3" t="str">
        <f t="shared" si="3"/>
        <v>09/01/2022 23:45</v>
      </c>
      <c r="P12" s="4">
        <f t="shared" si="10"/>
        <v>0.23958333333575865</v>
      </c>
      <c r="Q12" s="4">
        <f t="shared" si="7"/>
        <v>0.44791666666424135</v>
      </c>
      <c r="R12" s="3"/>
      <c r="S12" s="3" t="str">
        <f t="shared" si="4"/>
        <v>10/01/2022 00:00</v>
      </c>
      <c r="T12" s="4">
        <f t="shared" si="8"/>
        <v>0.25</v>
      </c>
      <c r="U12" s="4">
        <f t="shared" si="9"/>
        <v>0.69791666666424135</v>
      </c>
    </row>
    <row r="13" spans="2:21" x14ac:dyDescent="0.2">
      <c r="B13" s="1" t="s">
        <v>14</v>
      </c>
      <c r="C13" s="2">
        <v>44571</v>
      </c>
      <c r="D13" s="2" t="s">
        <v>23</v>
      </c>
      <c r="E13" s="2">
        <f t="shared" si="5"/>
        <v>44572</v>
      </c>
      <c r="F13" s="4">
        <v>0.625</v>
      </c>
      <c r="G13" s="5" t="str">
        <f t="shared" si="0"/>
        <v>10/01/2022 15:00</v>
      </c>
      <c r="H13" s="4">
        <v>0.83333333333333304</v>
      </c>
      <c r="I13" s="4" t="str">
        <f t="shared" si="1"/>
        <v>10/01/2022 20:00</v>
      </c>
      <c r="J13" s="4">
        <f t="shared" si="6"/>
        <v>0.20833333333575865</v>
      </c>
      <c r="K13" s="3"/>
      <c r="L13" s="4">
        <v>0.79166666666666696</v>
      </c>
      <c r="M13" s="3" t="str">
        <f t="shared" si="2"/>
        <v>10/01/2022 19:00</v>
      </c>
      <c r="N13" s="4">
        <v>0.98958333333333337</v>
      </c>
      <c r="O13" s="3" t="str">
        <f t="shared" si="3"/>
        <v>10/01/2022 23:45</v>
      </c>
      <c r="P13" s="4">
        <f t="shared" si="10"/>
        <v>0.19791666667151731</v>
      </c>
      <c r="Q13" s="4">
        <f t="shared" si="7"/>
        <v>0.40625000000727596</v>
      </c>
      <c r="R13" s="3"/>
      <c r="S13" s="3" t="str">
        <f t="shared" si="4"/>
        <v>11/01/2022 00:00</v>
      </c>
      <c r="T13" s="4">
        <f t="shared" si="8"/>
        <v>0.20833333333575865</v>
      </c>
      <c r="U13" s="4">
        <f t="shared" si="9"/>
        <v>0.61458333334303461</v>
      </c>
    </row>
    <row r="14" spans="2:21" x14ac:dyDescent="0.2">
      <c r="B14" s="1" t="s">
        <v>14</v>
      </c>
      <c r="C14" s="2">
        <v>44572</v>
      </c>
      <c r="D14" s="2" t="s">
        <v>24</v>
      </c>
      <c r="E14" s="2">
        <f t="shared" si="5"/>
        <v>44573</v>
      </c>
      <c r="F14" s="4">
        <v>0.66666666666666696</v>
      </c>
      <c r="G14" s="5" t="str">
        <f t="shared" si="0"/>
        <v>11/01/2022 16:00</v>
      </c>
      <c r="H14" s="4">
        <v>0.875</v>
      </c>
      <c r="I14" s="4" t="str">
        <f t="shared" si="1"/>
        <v>11/01/2022 21:00</v>
      </c>
      <c r="J14" s="4">
        <f t="shared" si="6"/>
        <v>0.20833333333575865</v>
      </c>
      <c r="K14" s="3"/>
      <c r="L14" s="4">
        <v>0.75</v>
      </c>
      <c r="M14" s="3" t="str">
        <f t="shared" si="2"/>
        <v>11/01/2022 18:00</v>
      </c>
      <c r="N14" s="4"/>
      <c r="O14" s="3" t="str">
        <f t="shared" si="3"/>
        <v>11/01/2022 00:00</v>
      </c>
      <c r="P14" s="4">
        <f t="shared" si="10"/>
        <v>-0.75</v>
      </c>
      <c r="Q14" s="4">
        <f t="shared" si="7"/>
        <v>-0.54166666666424135</v>
      </c>
      <c r="R14" s="4">
        <v>4.1666666666666664E-2</v>
      </c>
      <c r="S14" s="3" t="str">
        <f t="shared" si="4"/>
        <v>12/01/2022 01:00</v>
      </c>
      <c r="T14" s="4">
        <f t="shared" si="8"/>
        <v>0.29166666666424135</v>
      </c>
      <c r="U14" s="4">
        <f t="shared" si="9"/>
        <v>-0.25</v>
      </c>
    </row>
    <row r="15" spans="2:21" x14ac:dyDescent="0.2">
      <c r="B15" s="1" t="s">
        <v>15</v>
      </c>
      <c r="C15" s="2">
        <v>44573</v>
      </c>
      <c r="D15" s="2" t="s">
        <v>25</v>
      </c>
      <c r="E15" s="2">
        <f t="shared" si="5"/>
        <v>44574</v>
      </c>
      <c r="F15" s="4">
        <v>0.4375</v>
      </c>
      <c r="G15" s="5" t="str">
        <f t="shared" si="0"/>
        <v>12/01/2022 10:30</v>
      </c>
      <c r="H15" s="4">
        <v>0.99930555555555556</v>
      </c>
      <c r="I15" s="4" t="str">
        <f t="shared" si="1"/>
        <v>12/01/2022 23:59</v>
      </c>
      <c r="J15" s="4">
        <f t="shared" si="6"/>
        <v>0.56180555555329192</v>
      </c>
      <c r="K15" s="3"/>
      <c r="L15" s="4">
        <v>6.9444444444444447E-4</v>
      </c>
      <c r="M15" s="3" t="str">
        <f t="shared" si="2"/>
        <v>12/01/2022 00:01</v>
      </c>
      <c r="N15" s="4">
        <v>0.1875</v>
      </c>
      <c r="O15" s="3" t="str">
        <f t="shared" si="3"/>
        <v>12/01/2022 04:30</v>
      </c>
      <c r="P15" s="4">
        <f t="shared" si="10"/>
        <v>0.18680555555329192</v>
      </c>
      <c r="Q15" s="4">
        <f t="shared" si="7"/>
        <v>0.74861111110658385</v>
      </c>
      <c r="R15" s="4">
        <v>8.3333333333333301E-2</v>
      </c>
      <c r="S15" s="3" t="str">
        <f t="shared" si="4"/>
        <v>13/01/2022 02:00</v>
      </c>
      <c r="T15" s="4">
        <f t="shared" ref="T15" si="11">S15-M15</f>
        <v>1.0826388888890506</v>
      </c>
      <c r="U15" s="4">
        <f t="shared" si="9"/>
        <v>1.8312499999956344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2023-07-13T07:04:10Z</dcterms:created>
  <dcterms:modified xsi:type="dcterms:W3CDTF">2023-07-13T10:14:35Z</dcterms:modified>
</cp:coreProperties>
</file>