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ounessH\Downloads\"/>
    </mc:Choice>
  </mc:AlternateContent>
  <bookViews>
    <workbookView xWindow="0" yWindow="0" windowWidth="21600" windowHeight="9210" activeTab="1"/>
  </bookViews>
  <sheets>
    <sheet name="Calcul" sheetId="3" r:id="rId1"/>
    <sheet name="Historique" sheetId="7" r:id="rId2"/>
  </sheets>
  <externalReferences>
    <externalReference r:id="rId3"/>
  </externalReferences>
  <definedNames>
    <definedName name="Année_civile">#REF!</definedName>
    <definedName name="badge">[1]!JoursFériés[Jours fériés]</definedName>
    <definedName name="Client">#REF!</definedName>
    <definedName name="CNO">"Knapp 1"</definedName>
    <definedName name="ColumnTitleRegion..AC22.1">#REF!</definedName>
    <definedName name="GMD">#REF!</definedName>
    <definedName name="HTML_CodePage" hidden="1">1252</definedName>
    <definedName name="HTML_Control" localSheetId="0" hidden="1">{"'Verr-enseig-ex'!$M$22:$M$23"}</definedName>
    <definedName name="HTML_Control" hidden="1">{"'Verr-enseig-ex'!$M$22:$M$23"}</definedName>
    <definedName name="HTML_Control_1" localSheetId="0" hidden="1">{"'Verr-enseig-ex'!$M$22:$M$23"}</definedName>
    <definedName name="HTML_Control_1" hidden="1">{"'Verr-enseig-ex'!$M$22:$M$23"}</definedName>
    <definedName name="HTML_Control_2" localSheetId="0" hidden="1">{"'Verr-enseig-ex'!$M$22:$M$23"}</definedName>
    <definedName name="HTML_Control_2" hidden="1">{"'Verr-enseig-ex'!$M$22:$M$23"}</definedName>
    <definedName name="HTML_Control_3" localSheetId="0" hidden="1">{"'Verr-enseig-ex'!$M$22:$M$23"}</definedName>
    <definedName name="HTML_Control_3" hidden="1">{"'Verr-enseig-ex'!$M$22:$M$23"}</definedName>
    <definedName name="HTML_Control_4" localSheetId="0" hidden="1">{"'Verr-enseig-ex'!$M$22:$M$23"}</definedName>
    <definedName name="HTML_Control_4" hidden="1">{"'Verr-enseig-ex'!$M$22:$M$23"}</definedName>
    <definedName name="HTML_Control_5" localSheetId="0" hidden="1">{"'Verr-enseig-ex'!$M$22:$M$23"}</definedName>
    <definedName name="HTML_Control_5" hidden="1">{"'Verr-enseig-ex'!$M$22:$M$23"}</definedName>
    <definedName name="HTML_Description" hidden="1">""</definedName>
    <definedName name="HTML_Email" hidden="1">""</definedName>
    <definedName name="HTML_Header" hidden="1">"Verr-enseig-ex"</definedName>
    <definedName name="HTML_LastUpdate" hidden="1">"28/07/99"</definedName>
    <definedName name="HTML_LineAfter" hidden="1">FALSE</definedName>
    <definedName name="HTML_LineBefore" hidden="1">FALSE</definedName>
    <definedName name="HTML_Name" hidden="1">"Lee H. Troup"</definedName>
    <definedName name="HTML_OBDlg2" hidden="1">TRUE</definedName>
    <definedName name="HTML_OBDlg4" hidden="1">TRUE</definedName>
    <definedName name="HTML_OS" hidden="1">0</definedName>
    <definedName name="HTML_PathFile" hidden="1">"C:\Mes documents\MonHTML.htm"</definedName>
    <definedName name="HTML_Title" hidden="1">"Problem-solving"</definedName>
    <definedName name="LEMAN">#REF!</definedName>
    <definedName name="lstCongés">[1]!JoursFériés[Jours fériés]</definedName>
    <definedName name="lstDatesD">[1]!Suivi_des_congés[Date de fin]</definedName>
    <definedName name="lstDatesF">[1]!Suivi_des_congés[Date de début]</definedName>
    <definedName name="lstEmployés">#REF!</definedName>
    <definedName name="lstNomsEmpl">[1]!Suivi_des_congés[Nom de l’employé]</definedName>
    <definedName name="lstTypesC">[1]!Suivi_des_congés[Type de congé]</definedName>
    <definedName name="lstTypesCongés">[1]!TypesCongés[Liste des types de congés]</definedName>
    <definedName name="MARTUR">#REF!</definedName>
    <definedName name="MM">#REF!</definedName>
    <definedName name="Nexteer">#REF!</definedName>
    <definedName name="ORHAN">#REF!</definedName>
    <definedName name="SNOP">#REF!</definedName>
    <definedName name="SOGEFI">#REF!</definedName>
    <definedName name="TESCA">#REF!</definedName>
    <definedName name="Titre1">#REF!</definedName>
    <definedName name="Titre2">[1]!Suivi_des_congés[[#Headers],[Nom de l’employé]]</definedName>
    <definedName name="TitreColonne3">#REF!</definedName>
    <definedName name="TitreColonne4">[1]!TypesCongés[[#Headers],[Liste des types de congés]]</definedName>
    <definedName name="TitreColonne5">[1]!JoursFériés[[#Headers],[Jours fériés]]</definedName>
    <definedName name="TOLIMAR">#REF!</definedName>
    <definedName name="TOOLPRESSE">#REF!</definedName>
    <definedName name="TUYAUTO">#REF!</definedName>
    <definedName name="valSelEmployé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3" l="1"/>
  <c r="F8" i="3" l="1"/>
  <c r="F9" i="3"/>
  <c r="F10" i="3"/>
  <c r="F11" i="3"/>
  <c r="F13" i="3"/>
  <c r="F14" i="3"/>
  <c r="F15" i="3"/>
  <c r="F16" i="3"/>
  <c r="F17" i="3"/>
  <c r="F18" i="3"/>
  <c r="F19" i="3"/>
  <c r="E20" i="3" l="1"/>
  <c r="F20" i="3" l="1"/>
</calcChain>
</file>

<file path=xl/sharedStrings.xml><?xml version="1.0" encoding="utf-8"?>
<sst xmlns="http://schemas.openxmlformats.org/spreadsheetml/2006/main" count="46" uniqueCount="22">
  <si>
    <t>Date:</t>
  </si>
  <si>
    <t>Personne:</t>
  </si>
  <si>
    <t>Client</t>
  </si>
  <si>
    <t>Référence</t>
  </si>
  <si>
    <t>Charge</t>
  </si>
  <si>
    <t>Décharge</t>
  </si>
  <si>
    <t>Non prod en min</t>
  </si>
  <si>
    <t>Temps en h</t>
  </si>
  <si>
    <t>Total</t>
  </si>
  <si>
    <t xml:space="preserve">   </t>
  </si>
  <si>
    <t>Date</t>
  </si>
  <si>
    <t>Nom</t>
  </si>
  <si>
    <t>copie le tableau de A6 jusqua la derniere ligne F non vide</t>
  </si>
  <si>
    <t>total non prod</t>
  </si>
  <si>
    <t>total temps</t>
  </si>
  <si>
    <t>M100606N01</t>
  </si>
  <si>
    <t>SAMIRA</t>
  </si>
  <si>
    <t>CL1</t>
  </si>
  <si>
    <t>CL2</t>
  </si>
  <si>
    <t>CL3</t>
  </si>
  <si>
    <t>CL4</t>
  </si>
  <si>
    <t>CL5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</si>
</sst>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FF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FF0000"/>
      </left>
      <right style="thin">
        <color auto="1"/>
      </right>
      <top style="thin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rgb="FFFF0000"/>
      </top>
      <bottom style="thin">
        <color auto="1"/>
      </bottom>
      <diagonal/>
    </border>
    <border>
      <left style="thin">
        <color auto="1"/>
      </left>
      <right style="thin">
        <color rgb="FFFF0000"/>
      </right>
      <top style="thin">
        <color rgb="FFFF0000"/>
      </top>
      <bottom style="thin">
        <color auto="1"/>
      </bottom>
      <diagonal/>
    </border>
    <border>
      <left style="thin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FF0000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auto="1"/>
      </right>
      <top style="thin">
        <color auto="1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FF0000"/>
      </bottom>
      <diagonal/>
    </border>
    <border>
      <left style="thin">
        <color auto="1"/>
      </left>
      <right style="thin">
        <color rgb="FFFF0000"/>
      </right>
      <top style="thin">
        <color auto="1"/>
      </top>
      <bottom style="thin">
        <color rgb="FFFF000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>
      <alignment vertical="center"/>
    </xf>
    <xf numFmtId="0" fontId="3" fillId="0" borderId="0"/>
  </cellStyleXfs>
  <cellXfs count="40">
    <xf numFmtId="0" fontId="0" fillId="0" borderId="0" xfId="0"/>
    <xf numFmtId="0" fontId="1" fillId="0" borderId="0" xfId="1">
      <alignment vertical="center"/>
    </xf>
    <xf numFmtId="0" fontId="2" fillId="2" borderId="1" xfId="1" applyFont="1" applyFill="1" applyBorder="1">
      <alignment vertical="center"/>
    </xf>
    <xf numFmtId="14" fontId="2" fillId="2" borderId="1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Protection="1">
      <alignment vertical="center"/>
      <protection locked="0"/>
    </xf>
    <xf numFmtId="14" fontId="1" fillId="0" borderId="0" xfId="1" applyNumberFormat="1" applyProtection="1">
      <alignment vertical="center"/>
      <protection locked="0"/>
    </xf>
    <xf numFmtId="2" fontId="1" fillId="0" borderId="2" xfId="1" applyNumberFormat="1" applyBorder="1" applyAlignment="1">
      <alignment horizontal="center" vertical="center"/>
    </xf>
    <xf numFmtId="14" fontId="1" fillId="0" borderId="0" xfId="1" applyNumberFormat="1">
      <alignment vertical="center"/>
    </xf>
    <xf numFmtId="0" fontId="2" fillId="4" borderId="2" xfId="1" applyFont="1" applyFill="1" applyBorder="1" applyAlignment="1">
      <alignment horizontal="center" vertical="center"/>
    </xf>
    <xf numFmtId="0" fontId="0" fillId="0" borderId="0" xfId="1" applyFont="1">
      <alignment vertical="center"/>
    </xf>
    <xf numFmtId="0" fontId="1" fillId="0" borderId="0" xfId="1" applyAlignment="1">
      <alignment horizontal="center" vertical="center"/>
    </xf>
    <xf numFmtId="0" fontId="2" fillId="4" borderId="2" xfId="1" applyFont="1" applyFill="1" applyBorder="1" applyAlignment="1">
      <alignment horizontal="left" vertical="center"/>
    </xf>
    <xf numFmtId="0" fontId="1" fillId="0" borderId="2" xfId="1" applyNumberFormat="1" applyBorder="1" applyAlignment="1" applyProtection="1">
      <alignment horizontal="center" vertical="center"/>
      <protection locked="0"/>
    </xf>
    <xf numFmtId="0" fontId="2" fillId="5" borderId="1" xfId="1" applyFont="1" applyFill="1" applyBorder="1">
      <alignment vertical="center"/>
    </xf>
    <xf numFmtId="0" fontId="0" fillId="0" borderId="2" xfId="1" applyNumberFormat="1" applyFont="1" applyBorder="1" applyAlignment="1" applyProtection="1">
      <alignment horizontal="center" vertical="center"/>
      <protection locked="0"/>
    </xf>
    <xf numFmtId="14" fontId="2" fillId="5" borderId="1" xfId="1" applyNumberFormat="1" applyFont="1" applyFill="1" applyBorder="1" applyProtection="1">
      <alignment vertical="center"/>
      <protection locked="0"/>
    </xf>
    <xf numFmtId="0" fontId="0" fillId="0" borderId="2" xfId="1" applyNumberFormat="1" applyFont="1" applyBorder="1" applyProtection="1">
      <alignment vertical="center"/>
      <protection locked="0"/>
    </xf>
    <xf numFmtId="14" fontId="1" fillId="0" borderId="2" xfId="1" applyNumberFormat="1" applyBorder="1" applyAlignment="1" applyProtection="1">
      <alignment horizontal="center" vertical="center"/>
      <protection locked="0"/>
    </xf>
    <xf numFmtId="2" fontId="1" fillId="0" borderId="2" xfId="1" applyNumberFormat="1" applyBorder="1" applyAlignment="1" applyProtection="1">
      <alignment horizontal="center" vertical="center"/>
      <protection locked="0"/>
    </xf>
    <xf numFmtId="0" fontId="0" fillId="0" borderId="0" xfId="1" applyFont="1" applyProtection="1">
      <alignment vertical="center"/>
      <protection locked="0"/>
    </xf>
    <xf numFmtId="0" fontId="1" fillId="0" borderId="3" xfId="1" applyBorder="1" applyProtection="1">
      <alignment vertical="center"/>
      <protection locked="0"/>
    </xf>
    <xf numFmtId="0" fontId="0" fillId="0" borderId="4" xfId="1" applyNumberFormat="1" applyFont="1" applyBorder="1" applyProtection="1">
      <alignment vertical="center"/>
      <protection locked="0"/>
    </xf>
    <xf numFmtId="0" fontId="0" fillId="0" borderId="4" xfId="1" applyNumberFormat="1" applyFont="1" applyBorder="1" applyAlignment="1" applyProtection="1">
      <alignment horizontal="center" vertical="center"/>
      <protection locked="0"/>
    </xf>
    <xf numFmtId="0" fontId="1" fillId="0" borderId="4" xfId="1" applyNumberFormat="1" applyBorder="1" applyAlignment="1" applyProtection="1">
      <alignment horizontal="center" vertical="center"/>
      <protection locked="0"/>
    </xf>
    <xf numFmtId="2" fontId="1" fillId="0" borderId="4" xfId="1" applyNumberFormat="1" applyBorder="1" applyAlignment="1">
      <alignment horizontal="center" vertical="center"/>
    </xf>
    <xf numFmtId="0" fontId="2" fillId="3" borderId="5" xfId="1" applyFont="1" applyFill="1" applyBorder="1">
      <alignment vertical="center"/>
    </xf>
    <xf numFmtId="0" fontId="2" fillId="3" borderId="6" xfId="1" applyFont="1" applyFill="1" applyBorder="1">
      <alignment vertical="center"/>
    </xf>
    <xf numFmtId="0" fontId="2" fillId="3" borderId="7" xfId="1" applyFont="1" applyFill="1" applyBorder="1">
      <alignment vertical="center"/>
    </xf>
    <xf numFmtId="0" fontId="0" fillId="0" borderId="8" xfId="1" applyNumberFormat="1" applyFont="1" applyBorder="1" applyProtection="1">
      <alignment vertical="center"/>
      <protection locked="0"/>
    </xf>
    <xf numFmtId="2" fontId="1" fillId="0" borderId="9" xfId="1" applyNumberFormat="1" applyBorder="1" applyAlignment="1">
      <alignment horizontal="center" vertical="center"/>
    </xf>
    <xf numFmtId="0" fontId="0" fillId="0" borderId="10" xfId="1" applyNumberFormat="1" applyFont="1" applyBorder="1" applyProtection="1">
      <alignment vertical="center"/>
      <protection locked="0"/>
    </xf>
    <xf numFmtId="0" fontId="0" fillId="0" borderId="11" xfId="1" applyNumberFormat="1" applyFont="1" applyBorder="1" applyAlignment="1" applyProtection="1">
      <alignment horizontal="center" vertical="center"/>
      <protection locked="0"/>
    </xf>
    <xf numFmtId="0" fontId="1" fillId="0" borderId="11" xfId="1" applyNumberFormat="1" applyBorder="1" applyAlignment="1" applyProtection="1">
      <alignment horizontal="center" vertical="center"/>
      <protection locked="0"/>
    </xf>
    <xf numFmtId="2" fontId="1" fillId="0" borderId="12" xfId="1" applyNumberFormat="1" applyBorder="1" applyAlignment="1">
      <alignment horizontal="center" vertical="center"/>
    </xf>
    <xf numFmtId="0" fontId="0" fillId="7" borderId="13" xfId="0" applyFont="1" applyFill="1" applyBorder="1"/>
    <xf numFmtId="14" fontId="4" fillId="6" borderId="14" xfId="0" applyNumberFormat="1" applyFont="1" applyFill="1" applyBorder="1"/>
    <xf numFmtId="0" fontId="4" fillId="6" borderId="15" xfId="0" applyFont="1" applyFill="1" applyBorder="1"/>
    <xf numFmtId="0" fontId="4" fillId="6" borderId="16" xfId="0" applyFont="1" applyFill="1" applyBorder="1"/>
    <xf numFmtId="14" fontId="0" fillId="0" borderId="0" xfId="0" applyNumberFormat="1"/>
    <xf numFmtId="0" fontId="0" fillId="0" borderId="13" xfId="0" applyFont="1" applyBorder="1"/>
  </cellXfs>
  <cellStyles count="3">
    <cellStyle name="Normal" xfId="0" builtinId="0"/>
    <cellStyle name="Normal 2" xfId="1"/>
    <cellStyle name="Normal 2 2" xfId="2"/>
  </cellStyles>
  <dxfs count="3"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192943</xdr:colOff>
      <xdr:row>15</xdr:row>
      <xdr:rowOff>5537</xdr:rowOff>
    </xdr:from>
    <xdr:to>
      <xdr:col>8</xdr:col>
      <xdr:colOff>2443</xdr:colOff>
      <xdr:row>19</xdr:row>
      <xdr:rowOff>168520</xdr:rowOff>
    </xdr:to>
    <xdr:sp macro="[0]!Valider" textlink="">
      <xdr:nvSpPr>
        <xdr:cNvPr id="2" name="Rectangle : coins arrondis 19">
          <a:extLst>
            <a:ext uri="{FF2B5EF4-FFF2-40B4-BE49-F238E27FC236}">
              <a16:creationId xmlns:a16="http://schemas.microsoft.com/office/drawing/2014/main" id="{D07E5943-38AB-4F1C-9D89-750DC0C4196C}"/>
            </a:ext>
          </a:extLst>
        </xdr:cNvPr>
        <xdr:cNvSpPr/>
      </xdr:nvSpPr>
      <xdr:spPr>
        <a:xfrm>
          <a:off x="6393718" y="2891612"/>
          <a:ext cx="1333500" cy="924983"/>
        </a:xfrm>
        <a:prstGeom prst="roundRect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Valider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0.222\electroplast\192.168.100.222\electroplast\E10-Ressources%20Humaines\2-TB%20&amp;%20PAIE\Tableau%20de%20bord%20RH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 RH-2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histo_tbl" displayName="histo_tbl" ref="A1:J11" totalsRowShown="0" headerRowDxfId="1" headerRowBorderDxfId="2">
  <autoFilter ref="A1:J11"/>
  <tableColumns count="10">
    <tableColumn id="1" name="Date" dataDxfId="0"/>
    <tableColumn id="2" name="Nom"/>
    <tableColumn id="3" name="Client"/>
    <tableColumn id="4" name="Référence"/>
    <tableColumn id="5" name="Charge"/>
    <tableColumn id="6" name="Décharge"/>
    <tableColumn id="7" name="Non prod en min"/>
    <tableColumn id="8" name="Temps en h"/>
    <tableColumn id="9" name="total non prod"/>
    <tableColumn id="10" name="total 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237"/>
  <sheetViews>
    <sheetView zoomScaleNormal="100" workbookViewId="0">
      <selection activeCell="B10" sqref="B10"/>
    </sheetView>
  </sheetViews>
  <sheetFormatPr defaultColWidth="11.42578125" defaultRowHeight="15" x14ac:dyDescent="0.25"/>
  <cols>
    <col min="1" max="1" width="15.42578125" style="1" customWidth="1"/>
    <col min="2" max="2" width="26.42578125" style="1" customWidth="1"/>
    <col min="3" max="4" width="11.42578125" style="1"/>
    <col min="5" max="5" width="15.85546875" style="1" bestFit="1" customWidth="1"/>
    <col min="6" max="6" width="12.42578125" style="1" bestFit="1" customWidth="1"/>
    <col min="7" max="16384" width="11.42578125" style="1"/>
  </cols>
  <sheetData>
    <row r="1" spans="1:13" ht="15.75" thickBot="1" x14ac:dyDescent="0.3">
      <c r="A1" s="2" t="s">
        <v>0</v>
      </c>
      <c r="B1" s="3">
        <v>44712</v>
      </c>
      <c r="G1" s="4"/>
      <c r="H1" s="4"/>
      <c r="I1" s="4"/>
      <c r="J1" s="4"/>
      <c r="K1" s="4"/>
    </row>
    <row r="2" spans="1:13" ht="15.75" thickBot="1" x14ac:dyDescent="0.3">
      <c r="B2" s="5"/>
      <c r="G2" s="4"/>
      <c r="H2" s="4"/>
      <c r="I2" s="4"/>
      <c r="J2" s="4"/>
      <c r="K2" s="4"/>
    </row>
    <row r="3" spans="1:13" ht="15.75" thickBot="1" x14ac:dyDescent="0.3">
      <c r="A3" s="13" t="s">
        <v>1</v>
      </c>
      <c r="B3" s="15"/>
      <c r="G3" s="5"/>
      <c r="H3" s="4"/>
      <c r="I3" s="4"/>
      <c r="J3" s="4"/>
      <c r="K3" s="4"/>
    </row>
    <row r="4" spans="1:13" x14ac:dyDescent="0.25">
      <c r="G4" s="4"/>
      <c r="H4" s="4"/>
      <c r="I4" s="4"/>
      <c r="J4" s="4"/>
      <c r="K4" s="4"/>
    </row>
    <row r="5" spans="1:13" x14ac:dyDescent="0.25">
      <c r="A5" s="25" t="s">
        <v>2</v>
      </c>
      <c r="B5" s="26" t="s">
        <v>3</v>
      </c>
      <c r="C5" s="26" t="s">
        <v>4</v>
      </c>
      <c r="D5" s="26" t="s">
        <v>5</v>
      </c>
      <c r="E5" s="26" t="s">
        <v>6</v>
      </c>
      <c r="F5" s="27" t="s">
        <v>7</v>
      </c>
      <c r="G5" s="5"/>
      <c r="H5" s="5"/>
      <c r="I5" s="19" t="s">
        <v>12</v>
      </c>
      <c r="J5" s="4"/>
      <c r="K5" s="4"/>
    </row>
    <row r="6" spans="1:13" x14ac:dyDescent="0.25">
      <c r="A6" s="34" t="s">
        <v>17</v>
      </c>
      <c r="B6" s="34" t="s">
        <v>15</v>
      </c>
      <c r="C6" s="34">
        <v>1</v>
      </c>
      <c r="D6" s="34">
        <v>2</v>
      </c>
      <c r="E6" s="34">
        <v>3</v>
      </c>
      <c r="F6" s="34">
        <v>1.0795679999999999</v>
      </c>
      <c r="G6" s="4"/>
      <c r="H6" s="4"/>
      <c r="I6" s="4"/>
      <c r="J6" s="4"/>
      <c r="K6" s="4"/>
    </row>
    <row r="7" spans="1:13" x14ac:dyDescent="0.25">
      <c r="A7" s="39" t="s">
        <v>18</v>
      </c>
      <c r="B7" s="39">
        <v>108226</v>
      </c>
      <c r="C7" s="39">
        <v>3</v>
      </c>
      <c r="D7" s="39">
        <v>4</v>
      </c>
      <c r="E7" s="39">
        <v>5</v>
      </c>
      <c r="F7" s="39">
        <v>3.3130227311999998</v>
      </c>
      <c r="G7" s="20"/>
      <c r="H7" s="4"/>
      <c r="I7" s="4"/>
      <c r="J7" s="4"/>
      <c r="K7" s="4"/>
    </row>
    <row r="8" spans="1:13" x14ac:dyDescent="0.25">
      <c r="A8" s="28"/>
      <c r="B8" s="14"/>
      <c r="C8" s="14"/>
      <c r="D8" s="12"/>
      <c r="E8" s="14"/>
      <c r="F8" s="29" t="str">
        <f>IF(B8="","",((VLOOKUP(B8,#REF!,4,0)*Calcul!C8)+(VLOOKUP(B8,#REF!,5,0)*Calcul!D8))/60)</f>
        <v/>
      </c>
      <c r="G8" s="4"/>
      <c r="H8" s="4"/>
      <c r="I8" s="4"/>
      <c r="J8" s="4"/>
      <c r="K8" s="4"/>
    </row>
    <row r="9" spans="1:13" x14ac:dyDescent="0.25">
      <c r="A9" s="30"/>
      <c r="B9" s="31"/>
      <c r="C9" s="31"/>
      <c r="D9" s="31"/>
      <c r="E9" s="32"/>
      <c r="F9" s="33" t="str">
        <f>IF(B9="","",((VLOOKUP(B9,#REF!,4,0)*Calcul!C9)+(VLOOKUP(B9,#REF!,5,0)*Calcul!D9))/60)</f>
        <v/>
      </c>
      <c r="G9" s="4"/>
      <c r="H9" s="4"/>
      <c r="I9" s="4"/>
      <c r="J9" s="4"/>
      <c r="K9" s="4"/>
    </row>
    <row r="10" spans="1:13" x14ac:dyDescent="0.25">
      <c r="A10" s="21"/>
      <c r="B10" s="22"/>
      <c r="C10" s="22"/>
      <c r="D10" s="23"/>
      <c r="E10" s="23"/>
      <c r="F10" s="24" t="str">
        <f>IF(B10="","",((VLOOKUP(B10,#REF!,4,0)*Calcul!C10)+(VLOOKUP(B10,#REF!,5,0)*Calcul!D10))/60)</f>
        <v/>
      </c>
      <c r="G10" s="4"/>
      <c r="H10" s="4"/>
      <c r="I10" s="4"/>
      <c r="J10" s="4"/>
      <c r="K10" s="4"/>
    </row>
    <row r="11" spans="1:13" x14ac:dyDescent="0.25">
      <c r="A11" s="16"/>
      <c r="B11" s="14"/>
      <c r="C11" s="14"/>
      <c r="D11" s="12"/>
      <c r="E11" s="18"/>
      <c r="F11" s="6" t="str">
        <f>IF(B11="","",((VLOOKUP(B11,#REF!,4,0)*Calcul!C11)+(VLOOKUP(B11,#REF!,5,0)*Calcul!D11))/60)</f>
        <v/>
      </c>
      <c r="G11" s="4"/>
      <c r="H11" s="4"/>
      <c r="I11" s="4"/>
      <c r="J11" s="4"/>
      <c r="K11" s="4"/>
    </row>
    <row r="12" spans="1:13" x14ac:dyDescent="0.25">
      <c r="A12" s="16"/>
      <c r="B12" s="14"/>
      <c r="C12" s="14"/>
      <c r="D12" s="12"/>
      <c r="F12" s="6" t="str">
        <f>IF(B12="","",((VLOOKUP(B12,#REF!,4,0)*Calcul!C12)+(VLOOKUP(B12,#REF!,5,0)*Calcul!D12))/60)</f>
        <v/>
      </c>
      <c r="G12" s="4"/>
      <c r="H12" s="4"/>
      <c r="I12" s="4"/>
      <c r="J12" s="4"/>
      <c r="K12" s="4"/>
    </row>
    <row r="13" spans="1:13" x14ac:dyDescent="0.25">
      <c r="A13" s="16"/>
      <c r="B13" s="14"/>
      <c r="C13" s="14"/>
      <c r="D13" s="12"/>
      <c r="E13" s="12"/>
      <c r="F13" s="6" t="str">
        <f>IF(B13="","",((VLOOKUP(B13,#REF!,4,0)*Calcul!C13)+(VLOOKUP(B13,#REF!,5,0)*Calcul!D13))/60)</f>
        <v/>
      </c>
      <c r="G13" s="4"/>
      <c r="H13" s="4"/>
      <c r="I13" s="5"/>
      <c r="J13" s="4"/>
      <c r="K13" s="4"/>
    </row>
    <row r="14" spans="1:13" x14ac:dyDescent="0.25">
      <c r="A14" s="16"/>
      <c r="B14" s="14"/>
      <c r="C14" s="14"/>
      <c r="D14" s="17"/>
      <c r="E14" s="12"/>
      <c r="F14" s="6" t="str">
        <f>IF(B14="","",((VLOOKUP(B14,#REF!,4,0)*Calcul!C14)+(VLOOKUP(B14,#REF!,5,0)*Calcul!D14))/60)</f>
        <v/>
      </c>
    </row>
    <row r="15" spans="1:13" x14ac:dyDescent="0.25">
      <c r="A15" s="16"/>
      <c r="B15" s="14"/>
      <c r="C15" s="14"/>
      <c r="D15" s="12"/>
      <c r="E15" s="12"/>
      <c r="F15" s="6" t="str">
        <f>IF(B15="","",((VLOOKUP(B15,#REF!,4,0)*Calcul!C15)+(VLOOKUP(B15,#REF!,5,0)*Calcul!D15))/60)</f>
        <v/>
      </c>
      <c r="K15" s="7"/>
      <c r="L15" s="7"/>
      <c r="M15" s="7"/>
    </row>
    <row r="16" spans="1:13" x14ac:dyDescent="0.25">
      <c r="A16" s="16"/>
      <c r="B16" s="14"/>
      <c r="C16" s="14"/>
      <c r="D16" s="12"/>
      <c r="E16" s="12"/>
      <c r="F16" s="6" t="str">
        <f>IF(B16="","",((VLOOKUP(B16,#REF!,4,0)*Calcul!C16)+(VLOOKUP(B16,#REF!,5,0)*Calcul!D16))/60)</f>
        <v/>
      </c>
      <c r="K16" s="7"/>
    </row>
    <row r="17" spans="1:13" x14ac:dyDescent="0.25">
      <c r="A17" s="16"/>
      <c r="B17" s="14"/>
      <c r="C17" s="14"/>
      <c r="D17" s="12"/>
      <c r="E17" s="12"/>
      <c r="F17" s="6" t="str">
        <f>IF(B17="","",((VLOOKUP(B17,#REF!,4,0)*Calcul!C17)+(VLOOKUP(B17,#REF!,5,0)*Calcul!D17))/60)</f>
        <v/>
      </c>
      <c r="K17" s="7"/>
    </row>
    <row r="18" spans="1:13" x14ac:dyDescent="0.25">
      <c r="A18" s="16"/>
      <c r="B18" s="14"/>
      <c r="C18" s="14"/>
      <c r="D18" s="12"/>
      <c r="E18" s="12"/>
      <c r="F18" s="6" t="str">
        <f>IF(B18="","",((VLOOKUP(B18,#REF!,4,0)*Calcul!C18)+(VLOOKUP(B18,#REF!,5,0)*Calcul!D18))/60)</f>
        <v/>
      </c>
    </row>
    <row r="19" spans="1:13" x14ac:dyDescent="0.25">
      <c r="A19" s="16"/>
      <c r="B19" s="12"/>
      <c r="C19" s="14"/>
      <c r="D19" s="12"/>
      <c r="E19" s="12"/>
      <c r="F19" s="6" t="str">
        <f>IF(B19="","",((VLOOKUP(B19,#REF!,4,0)*Calcul!C19)+(VLOOKUP(B19,#REF!,5,0)*Calcul!D19))/60)</f>
        <v/>
      </c>
      <c r="K19" s="7"/>
    </row>
    <row r="20" spans="1:13" x14ac:dyDescent="0.25">
      <c r="C20" s="10"/>
      <c r="D20" s="11" t="s">
        <v>8</v>
      </c>
      <c r="E20" s="8">
        <f>SUM(E6:E19)/60</f>
        <v>0.13333333333333333</v>
      </c>
      <c r="F20" s="8">
        <f>SUM(F6:F19)</f>
        <v>4.3925907311999994</v>
      </c>
      <c r="I20" s="7"/>
    </row>
    <row r="24" spans="1:13" x14ac:dyDescent="0.25">
      <c r="E24" s="7"/>
    </row>
    <row r="25" spans="1:13" x14ac:dyDescent="0.25">
      <c r="K25" s="7"/>
    </row>
    <row r="26" spans="1:13" x14ac:dyDescent="0.25">
      <c r="M26" s="7"/>
    </row>
    <row r="27" spans="1:13" x14ac:dyDescent="0.25">
      <c r="G27" s="7"/>
      <c r="J27" s="7"/>
    </row>
    <row r="28" spans="1:13" x14ac:dyDescent="0.25">
      <c r="G28" s="7"/>
    </row>
    <row r="30" spans="1:13" x14ac:dyDescent="0.25">
      <c r="G30" s="7"/>
    </row>
    <row r="32" spans="1:13" x14ac:dyDescent="0.25">
      <c r="D32" s="9" t="s">
        <v>9</v>
      </c>
    </row>
    <row r="33" spans="8:8" x14ac:dyDescent="0.25">
      <c r="H33" s="7"/>
    </row>
    <row r="1158" spans="7:7" x14ac:dyDescent="0.25">
      <c r="G1158" s="7"/>
    </row>
    <row r="1237" spans="2:2" x14ac:dyDescent="0.25">
      <c r="B1237" s="7"/>
    </row>
  </sheetData>
  <dataValidations count="4">
    <dataValidation type="date" allowBlank="1" showInputMessage="1" showErrorMessage="1" sqref="B1">
      <formula1>44562</formula1>
      <formula2>81450</formula2>
    </dataValidation>
    <dataValidation type="list" allowBlank="1" showInputMessage="1" showErrorMessage="1" sqref="B6:B19">
      <formula1>INDIRECT(A6)</formula1>
    </dataValidation>
    <dataValidation type="list" allowBlank="1" showInputMessage="1" showErrorMessage="1" sqref="A6:A19">
      <formula1>Client</formula1>
    </dataValidation>
    <dataValidation type="list" allowBlank="1" showInputMessage="1" showErrorMessage="1" sqref="B3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11"/>
  <sheetViews>
    <sheetView tabSelected="1" workbookViewId="0">
      <selection activeCell="F18" sqref="F18"/>
    </sheetView>
  </sheetViews>
  <sheetFormatPr defaultRowHeight="15" x14ac:dyDescent="0.25"/>
  <cols>
    <col min="1" max="1" width="9.7109375" bestFit="1" customWidth="1"/>
    <col min="2" max="2" width="18.7109375" bestFit="1" customWidth="1"/>
    <col min="4" max="4" width="11.85546875" customWidth="1"/>
    <col min="5" max="5" width="11.140625" customWidth="1"/>
  </cols>
  <sheetData>
    <row r="1" spans="1:10" x14ac:dyDescent="0.25">
      <c r="A1" s="35" t="s">
        <v>10</v>
      </c>
      <c r="B1" s="36" t="s">
        <v>11</v>
      </c>
      <c r="C1" s="36" t="s">
        <v>2</v>
      </c>
      <c r="D1" s="36" t="s">
        <v>3</v>
      </c>
      <c r="E1" s="36" t="s">
        <v>4</v>
      </c>
      <c r="F1" s="36" t="s">
        <v>5</v>
      </c>
      <c r="G1" s="36" t="s">
        <v>6</v>
      </c>
      <c r="H1" s="36" t="s">
        <v>7</v>
      </c>
      <c r="I1" s="36" t="s">
        <v>13</v>
      </c>
      <c r="J1" s="37" t="s">
        <v>14</v>
      </c>
    </row>
    <row r="2" spans="1:10" x14ac:dyDescent="0.25">
      <c r="A2" s="38">
        <v>44712</v>
      </c>
      <c r="B2" t="s">
        <v>16</v>
      </c>
      <c r="C2" t="s">
        <v>17</v>
      </c>
      <c r="D2" t="s">
        <v>15</v>
      </c>
      <c r="E2">
        <v>1</v>
      </c>
      <c r="F2">
        <v>2</v>
      </c>
      <c r="G2">
        <v>3</v>
      </c>
      <c r="H2">
        <v>1.0795679999999999</v>
      </c>
      <c r="I2">
        <v>0.13333333333333333</v>
      </c>
      <c r="J2">
        <v>4.3925907311999994</v>
      </c>
    </row>
    <row r="3" spans="1:10" x14ac:dyDescent="0.25">
      <c r="A3" s="38"/>
      <c r="B3" t="s">
        <v>16</v>
      </c>
      <c r="C3" t="s">
        <v>18</v>
      </c>
      <c r="D3">
        <v>108226</v>
      </c>
      <c r="E3">
        <v>3</v>
      </c>
      <c r="F3">
        <v>4</v>
      </c>
      <c r="G3">
        <v>5</v>
      </c>
      <c r="H3">
        <v>3.3130227311999998</v>
      </c>
    </row>
    <row r="4" spans="1:10" x14ac:dyDescent="0.25">
      <c r="A4" s="38">
        <v>44684</v>
      </c>
      <c r="B4" t="s">
        <v>16</v>
      </c>
      <c r="C4" t="s">
        <v>17</v>
      </c>
      <c r="D4" t="s">
        <v>15</v>
      </c>
      <c r="E4">
        <v>1</v>
      </c>
      <c r="F4">
        <v>2</v>
      </c>
      <c r="G4">
        <v>3</v>
      </c>
      <c r="H4">
        <v>1.0795679999999999</v>
      </c>
      <c r="I4">
        <v>0.13333333333333333</v>
      </c>
      <c r="J4">
        <v>4.3925907311999994</v>
      </c>
    </row>
    <row r="5" spans="1:10" x14ac:dyDescent="0.25">
      <c r="A5" s="38"/>
      <c r="B5" t="s">
        <v>16</v>
      </c>
      <c r="C5" t="s">
        <v>19</v>
      </c>
      <c r="D5">
        <v>108226</v>
      </c>
      <c r="E5">
        <v>3</v>
      </c>
      <c r="F5">
        <v>4</v>
      </c>
      <c r="G5">
        <v>5</v>
      </c>
      <c r="H5">
        <v>3.3130227311999998</v>
      </c>
    </row>
    <row r="6" spans="1:10" x14ac:dyDescent="0.25">
      <c r="A6" s="38">
        <v>44721</v>
      </c>
      <c r="B6" t="s">
        <v>16</v>
      </c>
      <c r="C6" t="s">
        <v>19</v>
      </c>
      <c r="D6" t="s">
        <v>15</v>
      </c>
      <c r="E6">
        <v>1</v>
      </c>
      <c r="F6">
        <v>2</v>
      </c>
      <c r="G6">
        <v>3</v>
      </c>
      <c r="H6">
        <v>1.0795679999999999</v>
      </c>
      <c r="I6">
        <v>0.13333333333333333</v>
      </c>
      <c r="J6">
        <v>4.3925907311999994</v>
      </c>
    </row>
    <row r="7" spans="1:10" x14ac:dyDescent="0.25">
      <c r="A7" s="38"/>
      <c r="B7" t="s">
        <v>16</v>
      </c>
      <c r="C7" t="s">
        <v>17</v>
      </c>
      <c r="D7">
        <v>108226</v>
      </c>
      <c r="E7">
        <v>3</v>
      </c>
      <c r="F7">
        <v>4</v>
      </c>
      <c r="G7">
        <v>5</v>
      </c>
      <c r="H7">
        <v>3.3130227311999998</v>
      </c>
    </row>
    <row r="8" spans="1:10" x14ac:dyDescent="0.25">
      <c r="A8" s="38">
        <v>44708</v>
      </c>
      <c r="B8" t="s">
        <v>16</v>
      </c>
      <c r="C8" t="s">
        <v>18</v>
      </c>
      <c r="D8" t="s">
        <v>15</v>
      </c>
      <c r="E8">
        <v>1</v>
      </c>
      <c r="F8">
        <v>2</v>
      </c>
      <c r="G8">
        <v>3</v>
      </c>
      <c r="H8">
        <v>1.0795679999999999</v>
      </c>
      <c r="I8">
        <v>0.23333333333333334</v>
      </c>
      <c r="J8">
        <v>7.5579517978666662</v>
      </c>
    </row>
    <row r="9" spans="1:10" x14ac:dyDescent="0.25">
      <c r="A9" s="38"/>
      <c r="B9" t="s">
        <v>16</v>
      </c>
      <c r="C9" t="s">
        <v>20</v>
      </c>
      <c r="D9">
        <v>108226</v>
      </c>
      <c r="E9">
        <v>3</v>
      </c>
      <c r="F9">
        <v>4</v>
      </c>
      <c r="G9">
        <v>5</v>
      </c>
      <c r="H9">
        <v>3.3130227311999998</v>
      </c>
    </row>
    <row r="10" spans="1:10" x14ac:dyDescent="0.25">
      <c r="A10" s="38"/>
      <c r="B10" t="s">
        <v>16</v>
      </c>
      <c r="C10" t="s">
        <v>21</v>
      </c>
      <c r="D10">
        <v>90123164</v>
      </c>
      <c r="E10">
        <v>4</v>
      </c>
      <c r="F10">
        <v>5</v>
      </c>
      <c r="G10">
        <v>6</v>
      </c>
      <c r="H10">
        <v>3.1653610666666667</v>
      </c>
    </row>
    <row r="11" spans="1:10" x14ac:dyDescent="0.25">
      <c r="A11" s="3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Calcul</vt:lpstr>
      <vt:lpstr>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Marelli</dc:creator>
  <cp:lastModifiedBy>Y0un3ss</cp:lastModifiedBy>
  <dcterms:created xsi:type="dcterms:W3CDTF">2015-06-05T18:19:34Z</dcterms:created>
  <dcterms:modified xsi:type="dcterms:W3CDTF">2022-06-15T17:16:48Z</dcterms:modified>
</cp:coreProperties>
</file>