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9584" windowHeight="8052"/>
  </bookViews>
  <sheets>
    <sheet name="Recap" sheetId="16" r:id="rId1"/>
    <sheet name="Dispo" sheetId="12" r:id="rId2"/>
    <sheet name="EXP" sheetId="17" r:id="rId3"/>
    <sheet name="Lot" sheetId="10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1" hidden="1">Dispo!$A$1:$J$18</definedName>
    <definedName name="_xlnm._FilterDatabase" localSheetId="3" hidden="1">Lot!$A$1:$F$46</definedName>
    <definedName name="Adresse">EXP!$I$2:$I$9</definedName>
    <definedName name="aze">[1]Parc!$A$2:$Y$746</definedName>
    <definedName name="Cdisplot">Lot!$C$2:$C$4</definedName>
    <definedName name="Codisplot">Dispo!$D$2:$D$4</definedName>
    <definedName name="Comclient">EXP!$B$2:$B$9</definedName>
    <definedName name="Commentaire">EXP!$J$2:$J$9</definedName>
    <definedName name="Config">Lot!$F$2:$F$4</definedName>
    <definedName name="Configuration">Dispo!$B$2:$B$4</definedName>
    <definedName name="conforme">[2]liste!$B$1:$B$3</definedName>
    <definedName name="control">[2]liste!$A$1:$A$10</definedName>
    <definedName name="Controle">#REF!</definedName>
    <definedName name="Datcons">Dispo!$F$2:$F$4</definedName>
    <definedName name="Datefab">Dispo!$E$2:$E$4</definedName>
    <definedName name="Datexpconfirmée">EXP!$D$2:$D$9</definedName>
    <definedName name="Datexpdem">EXP!$C$2:$C$9</definedName>
    <definedName name="Diap_format">[2]recap!#REF!</definedName>
    <definedName name="Dtconservation">Lot!$E$2:$E$4</definedName>
    <definedName name="Dtfabrication">Lot!$D$2:$D$4</definedName>
    <definedName name="Emplacement">Dispo!$J$2:$J$4</definedName>
    <definedName name="Entrepôt">Dispo!$K$2:$K$4</definedName>
    <definedName name="Famille">[3]BDD!$A$18:$A$41</definedName>
    <definedName name="Four">#REF!</definedName>
    <definedName name="InterlocuteurIQ">[3]BDD!$F$1:$F$3</definedName>
    <definedName name="IQ">[4]BDD!#REF!</definedName>
    <definedName name="Matrice">#REF!</definedName>
    <definedName name="matrice1">[2]recap!$1:$1048576</definedName>
    <definedName name="MH">#REF!</definedName>
    <definedName name="Millésime">Dispo!$G$2:$G$4</definedName>
    <definedName name="Modliv">EXP!$E$2:$E$9</definedName>
    <definedName name="mois">[3]BDD!$E$19:$E$30</definedName>
    <definedName name="NmArticle">Dispo!$C$2:$C$4</definedName>
    <definedName name="Nomdelivraison">EXP!$H$2:$H$9</definedName>
    <definedName name="Nomduproduit">EXP!$G$2:$G$9</definedName>
    <definedName name="Nomproduit">Dispo!$H$2:$H$4</definedName>
    <definedName name="Nrart">EXP!$F$2:$F$9</definedName>
    <definedName name="Nrlot" localSheetId="3">Lot!$A$2:$A$4</definedName>
    <definedName name="NRlot">Dispo!$A$2:$A$4</definedName>
    <definedName name="NumArticle">Lot!$B$2:$B$4</definedName>
    <definedName name="NumChassis">#REF!</definedName>
    <definedName name="Numdu_ot">EXP!$A$2:$A$9</definedName>
    <definedName name="Site">[3]BDD!$B$1:$B$9</definedName>
    <definedName name="Sitecontrôle">[3]BDD!$B$1:$B$8</definedName>
    <definedName name="Stockphysique">Dispo!$I$2:$I$4</definedName>
  </definedNames>
  <calcPr calcId="162913"/>
</workbook>
</file>

<file path=xl/calcChain.xml><?xml version="1.0" encoding="utf-8"?>
<calcChain xmlns="http://schemas.openxmlformats.org/spreadsheetml/2006/main">
  <c r="A4" i="16" l="1"/>
  <c r="A5" i="16"/>
  <c r="A6" i="16"/>
  <c r="A7" i="16"/>
  <c r="A8" i="16"/>
  <c r="A9" i="16"/>
  <c r="C6" i="16"/>
  <c r="D6" i="16"/>
  <c r="E6" i="16"/>
  <c r="F6" i="16"/>
  <c r="G6" i="16"/>
  <c r="H6" i="16"/>
  <c r="I6" i="16"/>
  <c r="J6" i="16"/>
  <c r="K6" i="16"/>
  <c r="L6" i="16"/>
  <c r="M6" i="16"/>
  <c r="N6" i="16"/>
  <c r="O6" i="16"/>
  <c r="P6" i="16"/>
  <c r="Q6" i="16"/>
  <c r="R6" i="16"/>
  <c r="C7" i="16"/>
  <c r="D7" i="16"/>
  <c r="E7" i="16"/>
  <c r="F7" i="16"/>
  <c r="G7" i="16"/>
  <c r="H7" i="16"/>
  <c r="I7" i="16"/>
  <c r="J7" i="16"/>
  <c r="K7" i="16"/>
  <c r="L7" i="16"/>
  <c r="M7" i="16"/>
  <c r="N7" i="16"/>
  <c r="O7" i="16"/>
  <c r="P7" i="16"/>
  <c r="Q7" i="16"/>
  <c r="R7" i="16"/>
  <c r="C8" i="16"/>
  <c r="D8" i="16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C9" i="16"/>
  <c r="D9" i="16"/>
  <c r="E9" i="16"/>
  <c r="F9" i="16"/>
  <c r="G9" i="16"/>
  <c r="H9" i="16"/>
  <c r="I9" i="16"/>
  <c r="J9" i="16"/>
  <c r="K9" i="16"/>
  <c r="L9" i="16"/>
  <c r="M9" i="16"/>
  <c r="N9" i="16"/>
  <c r="O9" i="16"/>
  <c r="P9" i="16"/>
  <c r="Q9" i="16"/>
  <c r="R9" i="16"/>
  <c r="C3" i="16"/>
  <c r="D3" i="16"/>
  <c r="E3" i="16"/>
  <c r="F3" i="16"/>
  <c r="G3" i="16"/>
  <c r="H3" i="16"/>
  <c r="I3" i="16"/>
  <c r="J3" i="16"/>
  <c r="K3" i="16"/>
  <c r="L3" i="16"/>
  <c r="M3" i="16"/>
  <c r="N3" i="16"/>
  <c r="O3" i="16"/>
  <c r="P3" i="16"/>
  <c r="Q3" i="16"/>
  <c r="R3" i="16"/>
  <c r="C4" i="16"/>
  <c r="D4" i="16"/>
  <c r="E4" i="16"/>
  <c r="F4" i="16"/>
  <c r="G4" i="16"/>
  <c r="H4" i="16"/>
  <c r="I4" i="16"/>
  <c r="J4" i="16"/>
  <c r="K4" i="16"/>
  <c r="L4" i="16"/>
  <c r="M4" i="16"/>
  <c r="N4" i="16"/>
  <c r="O4" i="16"/>
  <c r="P4" i="16"/>
  <c r="Q4" i="16"/>
  <c r="R4" i="16"/>
  <c r="C5" i="16"/>
  <c r="D5" i="16"/>
  <c r="E5" i="16"/>
  <c r="F5" i="16"/>
  <c r="G5" i="16"/>
  <c r="H5" i="16"/>
  <c r="I5" i="16"/>
  <c r="J5" i="16"/>
  <c r="K5" i="16"/>
  <c r="L5" i="16"/>
  <c r="M5" i="16"/>
  <c r="N5" i="16"/>
  <c r="O5" i="16"/>
  <c r="P5" i="16"/>
  <c r="Q5" i="16"/>
  <c r="R5" i="16"/>
  <c r="R2" i="16"/>
  <c r="Q2" i="16"/>
  <c r="P2" i="16"/>
  <c r="O2" i="16"/>
  <c r="N2" i="16"/>
  <c r="M2" i="16"/>
  <c r="L2" i="16"/>
  <c r="K2" i="16"/>
  <c r="J2" i="16"/>
  <c r="H2" i="16"/>
  <c r="I2" i="16"/>
  <c r="G2" i="16"/>
  <c r="F2" i="16"/>
  <c r="E2" i="16"/>
  <c r="D2" i="16"/>
  <c r="C2" i="16"/>
  <c r="A3" i="16"/>
  <c r="A2" i="16"/>
</calcChain>
</file>

<file path=xl/connections.xml><?xml version="1.0" encoding="utf-8"?>
<connections xmlns="http://schemas.openxmlformats.org/spreadsheetml/2006/main">
  <connection id="1" name="mh" type="4" refreshedVersion="0" background="1">
    <webPr xml="1" sourceData="1" url="D:\Desktop\Nouveau dossier Parc Lesquin\mh.xml" htmlTables="1" htmlFormat="all"/>
  </connection>
  <connection id="2" name="mh1" type="4" refreshedVersion="0" background="1">
    <webPr xml="1" sourceData="1" url="D:\Desktop\Nouveau dossier Parc Lesquin\mh.xml" htmlTables="1" htmlFormat="all"/>
  </connection>
</connections>
</file>

<file path=xl/sharedStrings.xml><?xml version="1.0" encoding="utf-8"?>
<sst xmlns="http://schemas.openxmlformats.org/spreadsheetml/2006/main" count="152" uniqueCount="80">
  <si>
    <t>Date de conservation</t>
  </si>
  <si>
    <t>Date de fabrication</t>
  </si>
  <si>
    <t>Code disposition de lot</t>
  </si>
  <si>
    <t>Numéro d'article</t>
  </si>
  <si>
    <t>Numéro du lot</t>
  </si>
  <si>
    <t>Commentaire</t>
  </si>
  <si>
    <t>Adresse</t>
  </si>
  <si>
    <t>Nom de livraison</t>
  </si>
  <si>
    <t>Nom du produit</t>
  </si>
  <si>
    <t>Mode de livraison</t>
  </si>
  <si>
    <t>Commande client</t>
  </si>
  <si>
    <t>Date d'expédition confirmée</t>
  </si>
  <si>
    <t>Date d'expédition demandée</t>
  </si>
  <si>
    <t>Millésime</t>
  </si>
  <si>
    <t>Stock physique</t>
  </si>
  <si>
    <t>2015</t>
  </si>
  <si>
    <t>28-CC-001105</t>
  </si>
  <si>
    <t>TPC</t>
  </si>
  <si>
    <t>Emplacement</t>
  </si>
  <si>
    <t>Entrepôt</t>
  </si>
  <si>
    <t>PARC</t>
  </si>
  <si>
    <t>Configuration</t>
  </si>
  <si>
    <t>28-CC-002399</t>
  </si>
  <si>
    <t>123</t>
  </si>
  <si>
    <t>456</t>
  </si>
  <si>
    <t>789</t>
  </si>
  <si>
    <t>A1</t>
  </si>
  <si>
    <t>A2</t>
  </si>
  <si>
    <t>A3</t>
  </si>
  <si>
    <t>A1-123</t>
  </si>
  <si>
    <t>A2-456</t>
  </si>
  <si>
    <t>A3-789</t>
  </si>
  <si>
    <t>R</t>
  </si>
  <si>
    <t>B</t>
  </si>
  <si>
    <t>P</t>
  </si>
  <si>
    <t>ABC</t>
  </si>
  <si>
    <t>DEF</t>
  </si>
  <si>
    <t>GHI</t>
  </si>
  <si>
    <t>U1</t>
  </si>
  <si>
    <t>28-CC-001024</t>
  </si>
  <si>
    <t>France</t>
  </si>
  <si>
    <t>LILLE</t>
  </si>
  <si>
    <t>SOLO</t>
  </si>
  <si>
    <t>DUO</t>
  </si>
  <si>
    <t>790</t>
  </si>
  <si>
    <t>28-CC-002400</t>
  </si>
  <si>
    <t>A3-790</t>
  </si>
  <si>
    <t>791</t>
  </si>
  <si>
    <t>28-CC-002401</t>
  </si>
  <si>
    <t>A3-791</t>
  </si>
  <si>
    <t>792</t>
  </si>
  <si>
    <t>28-CC-002402</t>
  </si>
  <si>
    <t>A3-792</t>
  </si>
  <si>
    <t>793</t>
  </si>
  <si>
    <t>28-CC-002403</t>
  </si>
  <si>
    <t>A3-793</t>
  </si>
  <si>
    <t>794</t>
  </si>
  <si>
    <t>28-CC-002404</t>
  </si>
  <si>
    <t>A3-794</t>
  </si>
  <si>
    <t>NmArticle</t>
  </si>
  <si>
    <t>NRlot</t>
  </si>
  <si>
    <t>Codisplot</t>
  </si>
  <si>
    <t>Datefab</t>
  </si>
  <si>
    <t>Datcons</t>
  </si>
  <si>
    <t>Nomproduit</t>
  </si>
  <si>
    <t>Stockphysique</t>
  </si>
  <si>
    <t>Modliv</t>
  </si>
  <si>
    <t>Nrart</t>
  </si>
  <si>
    <t>Nomduproduit</t>
  </si>
  <si>
    <t>Nomdelivraison</t>
  </si>
  <si>
    <t>Nrlot</t>
  </si>
  <si>
    <t>NumArticle</t>
  </si>
  <si>
    <t>Cdisplot</t>
  </si>
  <si>
    <t>Dtfabrication</t>
  </si>
  <si>
    <t>Dtconservation</t>
  </si>
  <si>
    <t>Config</t>
  </si>
  <si>
    <t>Numdu ot</t>
  </si>
  <si>
    <t>Comclient</t>
  </si>
  <si>
    <t>Datexpdem</t>
  </si>
  <si>
    <t>Datexpconfirmée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</si>
</sst>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2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/>
    <xf numFmtId="49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Border="1"/>
    <xf numFmtId="14" fontId="0" fillId="0" borderId="0" xfId="0" applyNumberFormat="1"/>
    <xf numFmtId="0" fontId="3" fillId="2" borderId="0" xfId="0" applyFont="1" applyFill="1" applyAlignment="1">
      <alignment horizontal="center" vertical="center" wrapText="1"/>
    </xf>
    <xf numFmtId="0" fontId="0" fillId="3" borderId="2" xfId="0" applyFont="1" applyFill="1" applyBorder="1"/>
    <xf numFmtId="0" fontId="0" fillId="4" borderId="2" xfId="0" applyFont="1" applyFill="1" applyBorder="1"/>
    <xf numFmtId="0" fontId="0" fillId="4" borderId="1" xfId="0" applyFont="1" applyFill="1" applyBorder="1"/>
    <xf numFmtId="0" fontId="0" fillId="0" borderId="0" xfId="0" applyNumberFormat="1" applyAlignment="1">
      <alignment horizontal="left"/>
    </xf>
    <xf numFmtId="165" fontId="0" fillId="0" borderId="0" xfId="0" applyNumberFormat="1"/>
  </cellXfs>
  <cellStyles count="12">
    <cellStyle name="Normal" xfId="0" builtinId="0"/>
    <cellStyle name="Normal 10" xfId="1"/>
    <cellStyle name="Normal 11" xfId="2"/>
    <cellStyle name="Normal 2" xfId="3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  <cellStyle name="Pourcentage 2" xfId="11"/>
  </cellStyles>
  <dxfs count="23">
    <dxf>
      <numFmt numFmtId="165" formatCode="dd/mmm/yyyy"/>
    </dxf>
    <dxf>
      <numFmt numFmtId="165" formatCode="dd/mmm/yyyy"/>
    </dxf>
    <dxf>
      <alignment horizontal="center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urn:schemas-microsoft-com:office:spreadsheet' xmlns:ns2='urn:schemas-microsoft-com:office:office' xmlns:ns3='urn:schemas-microsoft-com:office:excel'">
  <Schema ID="Schema1" Namespace="urn:schemas-microsoft-com:office:office">
    <xsd:schema xmlns:xsd="http://www.w3.org/2001/XMLSchema" xmlns:ns0="urn:schemas-microsoft-com:office:office" xmlns="" targetNamespace="urn:schemas-microsoft-com:office:office">
      <xsd:element nillable="true" name="DocumentProperties">
        <xsd:complexType>
          <xsd:sequence minOccurs="0">
            <xsd:element minOccurs="0" nillable="true" type="xsd:string" name="Author" form="qualified"/>
            <xsd:element minOccurs="0" nillable="true" type="xsd:string" name="LastAuthor" form="qualified"/>
            <xsd:element minOccurs="0" nillable="true" type="xsd:dateTime" name="Created" form="qualified"/>
            <xsd:element minOccurs="0" nillable="true" type="xsd:dateTime" name="LastSaved" form="qualified"/>
            <xsd:element minOccurs="0" nillable="true" type="xsd:double" name="Version" form="qualified"/>
          </xsd:sequence>
        </xsd:complexType>
      </xsd:element>
    </xsd:schema>
  </Schema>
  <Schema ID="Schema2" Namespace="urn:schemas-microsoft-com:office:excel">
    <xsd:schema xmlns:xsd="http://www.w3.org/2001/XMLSchema" xmlns:ns0="urn:schemas-microsoft-com:office:excel" xmlns="" targetNamespace="urn:schemas-microsoft-com:office:excel">
      <xsd:element nillable="true" name="ExcelWorkbook">
        <xsd:complexType>
          <xsd:sequence minOccurs="0">
            <xsd:element minOccurs="0" nillable="true" type="xsd:integer" name="WindowHeight" form="qualified"/>
            <xsd:element minOccurs="0" nillable="true" type="xsd:integer" name="WindowWidth" form="qualified"/>
            <xsd:element minOccurs="0" nillable="true" type="xsd:integer" name="WindowTopX" form="qualified"/>
            <xsd:element minOccurs="0" nillable="true" type="xsd:integer" name="WindowTopY" form="qualified"/>
            <xsd:element minOccurs="0" nillable="true" type="xsd:integer" name="ActiveSheet" form="qualified"/>
            <xsd:element minOccurs="0" nillable="true" type="xsd:string" name="ProtectStructure" form="qualified"/>
            <xsd:element minOccurs="0" nillable="true" type="xsd:string" name="ProtectWindows" form="qualified"/>
          </xsd:sequence>
        </xsd:complexType>
      </xsd:element>
      <xsd:element nillable="true" name="WorksheetOptions">
        <xsd:complexType>
          <xsd:all>
            <xsd:element minOccurs="0" nillable="true" name="PageSetup" form="qualified">
              <xsd:complexType>
                <xsd:sequence minOccurs="0">
                  <xsd:element minOccurs="0" nillable="true" name="Header" form="qualified">
                    <xsd:complexType>
                      <xsd:attribute ref="ns0:Margin"/>
                    </xsd:complexType>
                  </xsd:element>
                  <xsd:element minOccurs="0" nillable="true" name="Footer" form="qualified">
                    <xsd:complexType>
                      <xsd:attribute ref="ns0:Margin"/>
                    </xsd:complexType>
                  </xsd:element>
                  <xsd:element minOccurs="0" nillable="true" name="PageMargins" form="qualified">
                    <xsd:complexType>
                      <xsd:attribute ref="ns0:Bottom"/>
                      <xsd:attribute ref="ns0:Left"/>
                      <xsd:attribute ref="ns0:Right"/>
                      <xsd:attribute ref="ns0:Top"/>
                    </xsd:complexType>
                  </xsd:element>
                </xsd:sequence>
              </xsd:complexType>
            </xsd:element>
            <xsd:element minOccurs="0" nillable="true" type="xsd:string" name="ProtectObjects" form="qualified"/>
            <xsd:element minOccurs="0" nillable="true" type="xsd:string" name="ProtectScenarios" form="qualified"/>
            <xsd:element minOccurs="0" nillable="true" type="xsd:string" name="Selected" form="qualified"/>
          </xsd:all>
        </xsd:complexType>
      </xsd:element>
      <xsd:attribute name="Family" type="xsd:string"/>
      <xsd:attribute name="FullColumns" type="xsd:integer"/>
      <xsd:attribute name="FullRows" type="xsd:integer"/>
      <xsd:attribute name="Margin" type="xsd:double"/>
      <xsd:attribute name="Bottom" type="xsd:double"/>
      <xsd:attribute name="Left" type="xsd:double"/>
      <xsd:attribute name="Right" type="xsd:double"/>
      <xsd:attribute name="Top" type="xsd:double"/>
    </xsd:schema>
  </Schema>
  <Schema ID="Schema3" SchemaRef="Schema1 Schema2" Namespace="urn:schemas-microsoft-com:office:spreadsheet">
    <xsd:schema xmlns:xsd="http://www.w3.org/2001/XMLSchema" xmlns:ns0="urn:schemas-microsoft-com:office:spreadsheet" xmlns:ns1="urn:schemas-microsoft-com:office:office" xmlns:ns2="urn:schemas-microsoft-com:office:excel" xmlns="" targetNamespace="urn:schemas-microsoft-com:office:spreadsheet">
      <xsd:import namespace="urn:schemas-microsoft-com:office:office"/>
      <xsd:import namespace="urn:schemas-microsoft-com:office:excel"/>
      <xsd:element nillable="true" name="Workbook">
        <xsd:complexType>
          <xsd:sequence minOccurs="0">
            <xsd:element minOccurs="0" ref="ns1:DocumentProperties"/>
            <xsd:element minOccurs="0" ref="ns2:ExcelWorkbook"/>
            <xsd:element minOccurs="0" nillable="true" name="Styles" form="qualified">
              <xsd:complexType>
                <xsd:sequence minOccurs="0">
                  <xsd:element minOccurs="0" maxOccurs="unbounded" nillable="true" name="Style" form="qualified">
                    <xsd:complexType>
                      <xsd:all>
                        <xsd:element minOccurs="0" nillable="true" name="Alignment" form="qualified">
                          <xsd:complexType>
                            <xsd:attribute ref="ns0:Vertical"/>
                          </xsd:complexType>
                        </xsd:element>
                        <xsd:element minOccurs="0" nillable="true" type="xsd:string" name="Borders" form="qualified"/>
                        <xsd:element minOccurs="0" nillable="true" name="Font" form="qualified">
                          <xsd:complexType>
                            <xsd:attribute ref="ns0:FontName"/>
                            <xsd:attribute ref="ns2:Family"/>
                            <xsd:attribute ref="ns0:Size"/>
                            <xsd:attribute ref="ns0:Color"/>
                          </xsd:complexType>
                        </xsd:element>
                        <xsd:element minOccurs="0" nillable="true" type="xsd:string" name="Interior" form="qualified"/>
                        <xsd:element minOccurs="0" nillable="true" name="NumberFormat" form="qualified">
                          <xsd:complexType>
                            <xsd:attribute ref="ns0:Format"/>
                          </xsd:complexType>
                        </xsd:element>
                        <xsd:element minOccurs="0" nillable="true" type="xsd:string" name="Protection" form="qualified"/>
                      </xsd:all>
                      <xsd:attribute ref="ns0:ID"/>
                      <xsd:attribute ref="ns0:Name"/>
                    </xsd:complexType>
                  </xsd:element>
                </xsd:sequence>
              </xsd:complexType>
            </xsd:element>
            <xsd:element minOccurs="0" maxOccurs="unbounded" nillable="true" name="Worksheet" form="qualified">
              <xsd:complexType>
                <xsd:sequence minOccurs="0">
                  <xsd:element minOccurs="0" nillable="true" name="Table" form="qualified">
                    <xsd:complexType>
                      <xsd:sequence minOccurs="0">
                        <xsd:element minOccurs="0" maxOccurs="unbounded" nillable="true" name="Column" form="qualified">
                          <xsd:complexType>
                            <xsd:attribute ref="ns0:Index"/>
                            <xsd:attribute ref="ns0:StyleID"/>
                            <xsd:attribute ref="ns0:Width"/>
                          </xsd:complexType>
                        </xsd:element>
                        <xsd:element minOccurs="0" maxOccurs="unbounded" nillable="true" name="Row" form="qualified">
                          <xsd:complexType>
                            <xsd:sequence minOccurs="0">
                              <xsd:element minOccurs="0" maxOccurs="unbounded" nillable="true" name="Cell" form="qualified">
                                <xsd:complexType>
                                  <xsd:sequence minOccurs="0">
                                    <xsd:element minOccurs="0" nillable="true" name="Data" form="qualified">
                                      <xsd:complexType>
                                        <xsd:simpleContent>
                                          <xsd:extension base="xsd:string">
                                            <xsd:attribute ref="ns0:Type"/>
                                          </xsd:extension>
                                        </xsd:simpleContent>
                                      </xsd:complexType>
                                    </xsd:element>
                                  </xsd:sequence>
                                  <xsd:attribute ref="ns0:Index"/>
                                </xsd:complexType>
                              </xsd:element>
                            </xsd:sequence>
                            <xsd:attribute ref="ns0:StyleID"/>
                          </xsd:complexType>
                        </xsd:element>
                      </xsd:sequence>
                      <xsd:attribute ref="ns0:ExpandedColumnCount"/>
                      <xsd:attribute ref="ns0:ExpandedRowCount"/>
                      <xsd:attribute ref="ns2:FullColumns"/>
                      <xsd:attribute ref="ns2:FullRows"/>
                      <xsd:attribute ref="ns0:DefaultColumnWidth"/>
                      <xsd:attribute ref="ns0:DefaultRowHeight"/>
                    </xsd:complexType>
                  </xsd:element>
                  <xsd:element minOccurs="0" ref="ns2:WorksheetOptions"/>
                </xsd:sequence>
                <xsd:attribute ref="ns0:Name"/>
              </xsd:complexType>
            </xsd:element>
          </xsd:sequence>
        </xsd:complexType>
      </xsd:element>
      <xsd:attribute name="ID" type="xsd:string"/>
      <xsd:attribute name="Name" type="xsd:string"/>
      <xsd:attribute name="Vertical" type="xsd:string"/>
      <xsd:attribute name="FontName" type="xsd:string"/>
      <xsd:attribute name="Size" type="xsd:integer"/>
      <xsd:attribute name="Color" type="xsd:string"/>
      <xsd:attribute name="Format" type="xsd:string"/>
      <xsd:attribute name="ExpandedColumnCount" type="xsd:integer"/>
      <xsd:attribute name="ExpandedRowCount" type="xsd:integer"/>
      <xsd:attribute name="DefaultColumnWidth" type="xsd:integer"/>
      <xsd:attribute name="DefaultRowHeight" type="xsd:integer"/>
      <xsd:attribute name="Index" type="xsd:integer"/>
      <xsd:attribute name="StyleID" type="xsd:string"/>
      <xsd:attribute name="Width" type="xsd:double"/>
      <xsd:attribute name="Type" type="xsd:string"/>
    </xsd:schema>
  </Schema>
  <Schema ID="Schema4" Namespace="urn:schemas-microsoft-com:office:office">
    <xsd:schema xmlns:xsd="http://www.w3.org/2001/XMLSchema" xmlns:ns0="urn:schemas-microsoft-com:office:office" xmlns="" targetNamespace="urn:schemas-microsoft-com:office:office">
      <xsd:element nillable="true" name="DocumentProperties">
        <xsd:complexType>
          <xsd:sequence minOccurs="0">
            <xsd:element minOccurs="0" nillable="true" type="xsd:string" name="Author" form="qualified"/>
            <xsd:element minOccurs="0" nillable="true" type="xsd:string" name="LastAuthor" form="qualified"/>
            <xsd:element minOccurs="0" nillable="true" type="xsd:dateTime" name="Created" form="qualified"/>
            <xsd:element minOccurs="0" nillable="true" type="xsd:dateTime" name="LastSaved" form="qualified"/>
            <xsd:element minOccurs="0" nillable="true" type="xsd:double" name="Version" form="qualified"/>
          </xsd:sequence>
        </xsd:complexType>
      </xsd:element>
    </xsd:schema>
  </Schema>
  <Schema ID="Schema5" Namespace="urn:schemas-microsoft-com:office:excel">
    <xsd:schema xmlns:xsd="http://www.w3.org/2001/XMLSchema" xmlns:ns0="urn:schemas-microsoft-com:office:excel" xmlns="" targetNamespace="urn:schemas-microsoft-com:office:excel">
      <xsd:element nillable="true" name="ExcelWorkbook">
        <xsd:complexType>
          <xsd:sequence minOccurs="0">
            <xsd:element minOccurs="0" nillable="true" type="xsd:integer" name="WindowHeight" form="qualified"/>
            <xsd:element minOccurs="0" nillable="true" type="xsd:integer" name="WindowWidth" form="qualified"/>
            <xsd:element minOccurs="0" nillable="true" type="xsd:integer" name="WindowTopX" form="qualified"/>
            <xsd:element minOccurs="0" nillable="true" type="xsd:integer" name="WindowTopY" form="qualified"/>
            <xsd:element minOccurs="0" nillable="true" type="xsd:integer" name="ActiveSheet" form="qualified"/>
            <xsd:element minOccurs="0" nillable="true" type="xsd:string" name="ProtectStructure" form="qualified"/>
            <xsd:element minOccurs="0" nillable="true" type="xsd:string" name="ProtectWindows" form="qualified"/>
          </xsd:sequence>
        </xsd:complexType>
      </xsd:element>
      <xsd:element nillable="true" name="WorksheetOptions">
        <xsd:complexType>
          <xsd:all>
            <xsd:element minOccurs="0" nillable="true" name="PageSetup" form="qualified">
              <xsd:complexType>
                <xsd:sequence minOccurs="0">
                  <xsd:element minOccurs="0" nillable="true" name="Header" form="qualified">
                    <xsd:complexType>
                      <xsd:attribute ref="ns0:Margin"/>
                    </xsd:complexType>
                  </xsd:element>
                  <xsd:element minOccurs="0" nillable="true" name="Footer" form="qualified">
                    <xsd:complexType>
                      <xsd:attribute ref="ns0:Margin"/>
                    </xsd:complexType>
                  </xsd:element>
                  <xsd:element minOccurs="0" nillable="true" name="PageMargins" form="qualified">
                    <xsd:complexType>
                      <xsd:attribute ref="ns0:Bottom"/>
                      <xsd:attribute ref="ns0:Left"/>
                      <xsd:attribute ref="ns0:Right"/>
                      <xsd:attribute ref="ns0:Top"/>
                    </xsd:complexType>
                  </xsd:element>
                </xsd:sequence>
              </xsd:complexType>
            </xsd:element>
            <xsd:element minOccurs="0" nillable="true" type="xsd:string" name="ProtectObjects" form="qualified"/>
            <xsd:element minOccurs="0" nillable="true" type="xsd:string" name="ProtectScenarios" form="qualified"/>
            <xsd:element minOccurs="0" nillable="true" type="xsd:string" name="Selected" form="qualified"/>
          </xsd:all>
        </xsd:complexType>
      </xsd:element>
      <xsd:attribute name="Family" type="xsd:string"/>
      <xsd:attribute name="FullColumns" type="xsd:integer"/>
      <xsd:attribute name="FullRows" type="xsd:integer"/>
      <xsd:attribute name="Margin" type="xsd:double"/>
      <xsd:attribute name="Bottom" type="xsd:double"/>
      <xsd:attribute name="Left" type="xsd:double"/>
      <xsd:attribute name="Right" type="xsd:double"/>
      <xsd:attribute name="Top" type="xsd:double"/>
    </xsd:schema>
  </Schema>
  <Schema ID="Schema6" SchemaRef="Schema4 Schema5" Namespace="urn:schemas-microsoft-com:office:spreadsheet">
    <xsd:schema xmlns:xsd="http://www.w3.org/2001/XMLSchema" xmlns:ns0="urn:schemas-microsoft-com:office:spreadsheet" xmlns:ns1="urn:schemas-microsoft-com:office:office" xmlns:ns2="urn:schemas-microsoft-com:office:excel" xmlns="" targetNamespace="urn:schemas-microsoft-com:office:spreadsheet">
      <xsd:import namespace="urn:schemas-microsoft-com:office:office"/>
      <xsd:import namespace="urn:schemas-microsoft-com:office:excel"/>
      <xsd:element nillable="true" name="Workbook">
        <xsd:complexType>
          <xsd:sequence minOccurs="0">
            <xsd:element minOccurs="0" ref="ns1:DocumentProperties"/>
            <xsd:element minOccurs="0" ref="ns2:ExcelWorkbook"/>
            <xsd:element minOccurs="0" nillable="true" name="Styles" form="qualified">
              <xsd:complexType>
                <xsd:sequence minOccurs="0">
                  <xsd:element minOccurs="0" maxOccurs="unbounded" nillable="true" name="Style" form="qualified">
                    <xsd:complexType>
                      <xsd:all>
                        <xsd:element minOccurs="0" nillable="true" name="Alignment" form="qualified">
                          <xsd:complexType>
                            <xsd:attribute ref="ns0:Vertical"/>
                          </xsd:complexType>
                        </xsd:element>
                        <xsd:element minOccurs="0" nillable="true" type="xsd:string" name="Borders" form="qualified"/>
                        <xsd:element minOccurs="0" nillable="true" name="Font" form="qualified">
                          <xsd:complexType>
                            <xsd:attribute ref="ns0:FontName"/>
                            <xsd:attribute ref="ns2:Family"/>
                            <xsd:attribute ref="ns0:Size"/>
                            <xsd:attribute ref="ns0:Color"/>
                          </xsd:complexType>
                        </xsd:element>
                        <xsd:element minOccurs="0" nillable="true" type="xsd:string" name="Interior" form="qualified"/>
                        <xsd:element minOccurs="0" nillable="true" name="NumberFormat" form="qualified">
                          <xsd:complexType>
                            <xsd:attribute ref="ns0:Format"/>
                          </xsd:complexType>
                        </xsd:element>
                        <xsd:element minOccurs="0" nillable="true" type="xsd:string" name="Protection" form="qualified"/>
                      </xsd:all>
                      <xsd:attribute ref="ns0:ID"/>
                      <xsd:attribute ref="ns0:Name"/>
                    </xsd:complexType>
                  </xsd:element>
                </xsd:sequence>
              </xsd:complexType>
            </xsd:element>
            <xsd:element minOccurs="0" maxOccurs="unbounded" nillable="true" name="Worksheet" form="qualified">
              <xsd:complexType>
                <xsd:sequence minOccurs="0">
                  <xsd:element minOccurs="0" nillable="true" name="Table" form="qualified">
                    <xsd:complexType>
                      <xsd:sequence minOccurs="0">
                        <xsd:element minOccurs="0" maxOccurs="unbounded" nillable="true" name="Column" form="qualified">
                          <xsd:complexType>
                            <xsd:attribute ref="ns0:Index"/>
                            <xsd:attribute ref="ns0:StyleID"/>
                            <xsd:attribute ref="ns0:Width"/>
                          </xsd:complexType>
                        </xsd:element>
                        <xsd:element minOccurs="0" maxOccurs="unbounded" nillable="true" name="Row" form="qualified">
                          <xsd:complexType>
                            <xsd:sequence minOccurs="0">
                              <xsd:element minOccurs="0" maxOccurs="unbounded" nillable="true" name="Cell" form="qualified">
                                <xsd:complexType>
                                  <xsd:sequence minOccurs="0">
                                    <xsd:element minOccurs="0" nillable="true" name="Data" form="qualified">
                                      <xsd:complexType>
                                        <xsd:simpleContent>
                                          <xsd:extension base="xsd:string">
                                            <xsd:attribute ref="ns0:Type"/>
                                          </xsd:extension>
                                        </xsd:simpleContent>
                                      </xsd:complexType>
                                    </xsd:element>
                                  </xsd:sequence>
                                  <xsd:attribute ref="ns0:Index"/>
                                </xsd:complexType>
                              </xsd:element>
                            </xsd:sequence>
                            <xsd:attribute ref="ns0:StyleID"/>
                          </xsd:complexType>
                        </xsd:element>
                      </xsd:sequence>
                      <xsd:attribute ref="ns0:ExpandedColumnCount"/>
                      <xsd:attribute ref="ns0:ExpandedRowCount"/>
                      <xsd:attribute ref="ns2:FullColumns"/>
                      <xsd:attribute ref="ns2:FullRows"/>
                      <xsd:attribute ref="ns0:DefaultColumnWidth"/>
                      <xsd:attribute ref="ns0:DefaultRowHeight"/>
                    </xsd:complexType>
                  </xsd:element>
                  <xsd:element minOccurs="0" ref="ns2:WorksheetOptions"/>
                </xsd:sequence>
                <xsd:attribute ref="ns0:Name"/>
              </xsd:complexType>
            </xsd:element>
          </xsd:sequence>
        </xsd:complexType>
      </xsd:element>
      <xsd:attribute name="ID" type="xsd:string"/>
      <xsd:attribute name="Name" type="xsd:string"/>
      <xsd:attribute name="Vertical" type="xsd:string"/>
      <xsd:attribute name="FontName" type="xsd:string"/>
      <xsd:attribute name="Size" type="xsd:integer"/>
      <xsd:attribute name="Color" type="xsd:string"/>
      <xsd:attribute name="Format" type="xsd:string"/>
      <xsd:attribute name="ExpandedColumnCount" type="xsd:integer"/>
      <xsd:attribute name="ExpandedRowCount" type="xsd:integer"/>
      <xsd:attribute name="DefaultColumnWidth" type="xsd:integer"/>
      <xsd:attribute name="DefaultRowHeight" type="xsd:integer"/>
      <xsd:attribute name="Index" type="xsd:integer"/>
      <xsd:attribute name="StyleID" type="xsd:string"/>
      <xsd:attribute name="Width" type="xsd:double"/>
      <xsd:attribute name="Type" type="xsd:string"/>
    </xsd:schema>
  </Schema>
  <Map ID="2" Name="Workbook_Mappage1" RootElement="Workbook" SchemaID="Schema6" ShowImportExportValidationErrors="false" AutoFit="true" Append="false" PreserveSortAFLayout="true" PreserveFormat="true">
    <DataBinding FileBinding="true" ConnectionID="2" DataBindingLoadMode="1"/>
  </Map>
  <Map ID="1" Name="Workbook_MH" RootElement="Workbook" SchemaID="Schema3" ShowImportExportValidationErrors="tru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xmlMaps" Target="xmlMaps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0</xdr:row>
          <xdr:rowOff>22860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3073" name="N°_de_Lo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masia\AppData\Local\Microsoft\Windows\Temporary%20Internet%20Files\Content.Outlook\OPE7G0YA\Reac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IRM\U3_Lesquin\Production\6%20-%20Service%20Qualit&#233;\Quotidien\controle%20qualit&#233;%20parc%202012%20u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wilmarm\AppData\Local\Temp\11\notesB3B53A\Suivi%20QF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rsic0002\datas\Documents%20and%20Settings\bironny\Bureau\copie%20Suivi%20QF2010%20911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"/>
    </sheetNames>
    <sheetDataSet>
      <sheetData sheetId="0">
        <row r="2">
          <cell r="A2">
            <v>118261</v>
          </cell>
          <cell r="B2" t="str">
            <v>refectoire</v>
          </cell>
          <cell r="C2">
            <v>1</v>
          </cell>
          <cell r="E2">
            <v>1</v>
          </cell>
          <cell r="F2">
            <v>1</v>
          </cell>
          <cell r="G2">
            <v>1</v>
          </cell>
          <cell r="H2">
            <v>1</v>
          </cell>
          <cell r="I2">
            <v>1</v>
          </cell>
          <cell r="J2">
            <v>1</v>
          </cell>
          <cell r="K2">
            <v>1</v>
          </cell>
          <cell r="L2">
            <v>1</v>
          </cell>
        </row>
        <row r="3">
          <cell r="A3">
            <v>217833</v>
          </cell>
          <cell r="B3" t="str">
            <v>1-exp-05-01</v>
          </cell>
        </row>
        <row r="4">
          <cell r="A4">
            <v>219243</v>
          </cell>
          <cell r="B4" t="str">
            <v>1-fos12-01</v>
          </cell>
        </row>
        <row r="5">
          <cell r="A5">
            <v>307538</v>
          </cell>
          <cell r="B5" t="str">
            <v>1-30-01</v>
          </cell>
        </row>
        <row r="6">
          <cell r="A6">
            <v>308897</v>
          </cell>
          <cell r="B6" t="str">
            <v>1-fos05-01</v>
          </cell>
        </row>
        <row r="7">
          <cell r="A7">
            <v>308941</v>
          </cell>
          <cell r="B7" t="str">
            <v>1-25-01</v>
          </cell>
        </row>
        <row r="8">
          <cell r="A8">
            <v>309252</v>
          </cell>
          <cell r="B8" t="str">
            <v>1-exp12-03</v>
          </cell>
        </row>
        <row r="9">
          <cell r="A9">
            <v>309253</v>
          </cell>
          <cell r="B9" t="str">
            <v>1-exp14-01</v>
          </cell>
        </row>
        <row r="10">
          <cell r="A10">
            <v>309256</v>
          </cell>
          <cell r="B10" t="str">
            <v>1-exp14-02</v>
          </cell>
        </row>
        <row r="11">
          <cell r="A11">
            <v>309258</v>
          </cell>
          <cell r="B11" t="str">
            <v>1-exp12-01</v>
          </cell>
        </row>
        <row r="12">
          <cell r="A12">
            <v>309262</v>
          </cell>
          <cell r="B12" t="str">
            <v>1-exp12-04</v>
          </cell>
        </row>
        <row r="13">
          <cell r="A13">
            <v>309263</v>
          </cell>
          <cell r="B13" t="str">
            <v>1-exp12-02</v>
          </cell>
        </row>
        <row r="14">
          <cell r="A14">
            <v>309538</v>
          </cell>
          <cell r="B14" t="str">
            <v>1-fos-09</v>
          </cell>
        </row>
        <row r="15">
          <cell r="A15">
            <v>309539</v>
          </cell>
          <cell r="B15" t="str">
            <v>1-fos-08</v>
          </cell>
        </row>
        <row r="16">
          <cell r="A16">
            <v>309616</v>
          </cell>
          <cell r="B16" t="str">
            <v>2-01-06</v>
          </cell>
        </row>
        <row r="17">
          <cell r="A17">
            <v>309617</v>
          </cell>
          <cell r="B17" t="str">
            <v>2-01-03</v>
          </cell>
        </row>
        <row r="18">
          <cell r="A18">
            <v>309618</v>
          </cell>
          <cell r="B18" t="str">
            <v>2-01-02</v>
          </cell>
        </row>
        <row r="19">
          <cell r="A19">
            <v>309619</v>
          </cell>
          <cell r="B19" t="str">
            <v>2-01-01</v>
          </cell>
        </row>
        <row r="20">
          <cell r="A20">
            <v>309620</v>
          </cell>
          <cell r="B20" t="str">
            <v>2-01-07</v>
          </cell>
        </row>
        <row r="21">
          <cell r="A21">
            <v>309621</v>
          </cell>
          <cell r="B21" t="str">
            <v>2-01-05</v>
          </cell>
        </row>
        <row r="22">
          <cell r="A22">
            <v>309622</v>
          </cell>
          <cell r="B22" t="str">
            <v>2-01-04</v>
          </cell>
        </row>
        <row r="23">
          <cell r="A23">
            <v>309641</v>
          </cell>
          <cell r="B23" t="str">
            <v>usine</v>
          </cell>
        </row>
        <row r="24">
          <cell r="A24">
            <v>309643</v>
          </cell>
          <cell r="B24" t="str">
            <v>1-exp19-01</v>
          </cell>
        </row>
        <row r="25">
          <cell r="A25">
            <v>309644</v>
          </cell>
          <cell r="B25" t="str">
            <v>1-exp20-03</v>
          </cell>
        </row>
        <row r="26">
          <cell r="A26">
            <v>309645</v>
          </cell>
          <cell r="B26" t="str">
            <v>1-exp20-01</v>
          </cell>
        </row>
        <row r="27">
          <cell r="A27">
            <v>309646</v>
          </cell>
          <cell r="B27" t="str">
            <v>1-exp20-02</v>
          </cell>
        </row>
        <row r="28">
          <cell r="A28">
            <v>309647</v>
          </cell>
          <cell r="B28" t="str">
            <v>1-exp18-01</v>
          </cell>
        </row>
        <row r="29">
          <cell r="A29">
            <v>309649</v>
          </cell>
          <cell r="B29" t="str">
            <v>1-exp19-03</v>
          </cell>
        </row>
        <row r="30">
          <cell r="A30">
            <v>309650</v>
          </cell>
          <cell r="B30" t="str">
            <v>1-exp19-02</v>
          </cell>
        </row>
        <row r="31">
          <cell r="A31">
            <v>309656</v>
          </cell>
          <cell r="B31" t="str">
            <v>2-04-01</v>
          </cell>
        </row>
        <row r="32">
          <cell r="A32">
            <v>309657</v>
          </cell>
          <cell r="B32" t="str">
            <v>1-29-01</v>
          </cell>
        </row>
        <row r="33">
          <cell r="A33">
            <v>309661</v>
          </cell>
          <cell r="B33" t="str">
            <v>usine</v>
          </cell>
        </row>
        <row r="34">
          <cell r="A34">
            <v>309663</v>
          </cell>
          <cell r="B34" t="str">
            <v>2-gri01-01</v>
          </cell>
        </row>
        <row r="35">
          <cell r="A35">
            <v>309672</v>
          </cell>
          <cell r="B35" t="str">
            <v>1-09-01</v>
          </cell>
        </row>
        <row r="36">
          <cell r="A36">
            <v>309951</v>
          </cell>
          <cell r="B36" t="str">
            <v>1-exp04-01</v>
          </cell>
        </row>
        <row r="37">
          <cell r="A37">
            <v>309957</v>
          </cell>
          <cell r="B37" t="str">
            <v>2-02-01</v>
          </cell>
        </row>
        <row r="38">
          <cell r="A38">
            <v>309966</v>
          </cell>
          <cell r="B38" t="str">
            <v>1-06-01</v>
          </cell>
        </row>
        <row r="39">
          <cell r="A39">
            <v>309968</v>
          </cell>
          <cell r="B39" t="str">
            <v>1-06-02</v>
          </cell>
        </row>
        <row r="40">
          <cell r="A40">
            <v>309970</v>
          </cell>
          <cell r="B40" t="str">
            <v>1-12-01</v>
          </cell>
        </row>
        <row r="41">
          <cell r="A41">
            <v>309998</v>
          </cell>
          <cell r="B41" t="str">
            <v>1-23-04</v>
          </cell>
        </row>
        <row r="42">
          <cell r="A42">
            <v>309999</v>
          </cell>
          <cell r="B42" t="str">
            <v>1-23-03</v>
          </cell>
        </row>
        <row r="43">
          <cell r="A43">
            <v>310000</v>
          </cell>
          <cell r="B43" t="str">
            <v>1-23-01</v>
          </cell>
        </row>
        <row r="44">
          <cell r="A44">
            <v>310002</v>
          </cell>
          <cell r="B44" t="str">
            <v>1-23-02</v>
          </cell>
        </row>
        <row r="45">
          <cell r="A45">
            <v>310005</v>
          </cell>
          <cell r="B45" t="str">
            <v>usine</v>
          </cell>
        </row>
        <row r="46">
          <cell r="A46">
            <v>310008</v>
          </cell>
          <cell r="B46" t="str">
            <v>usine</v>
          </cell>
        </row>
        <row r="47">
          <cell r="A47">
            <v>310011</v>
          </cell>
          <cell r="B47" t="str">
            <v>usine</v>
          </cell>
        </row>
        <row r="48">
          <cell r="A48">
            <v>310012</v>
          </cell>
          <cell r="B48" t="str">
            <v>usine</v>
          </cell>
        </row>
        <row r="49">
          <cell r="A49">
            <v>310017</v>
          </cell>
          <cell r="B49" t="str">
            <v>usine</v>
          </cell>
        </row>
        <row r="50">
          <cell r="A50">
            <v>310024</v>
          </cell>
          <cell r="B50" t="str">
            <v>2-06-02</v>
          </cell>
        </row>
        <row r="51">
          <cell r="A51">
            <v>310025</v>
          </cell>
          <cell r="B51" t="str">
            <v>2-06-01</v>
          </cell>
        </row>
        <row r="52">
          <cell r="A52">
            <v>310067</v>
          </cell>
          <cell r="B52" t="str">
            <v>3-12-01</v>
          </cell>
        </row>
        <row r="53">
          <cell r="A53">
            <v>310411</v>
          </cell>
          <cell r="B53" t="str">
            <v>1-exp-02-01</v>
          </cell>
        </row>
        <row r="54">
          <cell r="A54">
            <v>310412</v>
          </cell>
          <cell r="B54" t="str">
            <v>1-exp03-01</v>
          </cell>
        </row>
        <row r="55">
          <cell r="A55">
            <v>310445</v>
          </cell>
          <cell r="B55" t="str">
            <v>3-09-02</v>
          </cell>
        </row>
        <row r="56">
          <cell r="A56">
            <v>310447</v>
          </cell>
          <cell r="B56" t="str">
            <v>3-15-01</v>
          </cell>
        </row>
        <row r="57">
          <cell r="A57">
            <v>310449</v>
          </cell>
          <cell r="B57" t="str">
            <v>3-10-02</v>
          </cell>
        </row>
        <row r="58">
          <cell r="A58">
            <v>310450</v>
          </cell>
          <cell r="B58" t="str">
            <v>3-10-01</v>
          </cell>
        </row>
        <row r="59">
          <cell r="A59">
            <v>310452</v>
          </cell>
          <cell r="B59" t="str">
            <v>3-10-03</v>
          </cell>
        </row>
        <row r="60">
          <cell r="A60">
            <v>310454</v>
          </cell>
          <cell r="B60" t="str">
            <v>3-11-02</v>
          </cell>
        </row>
        <row r="61">
          <cell r="A61">
            <v>310455</v>
          </cell>
          <cell r="B61" t="str">
            <v>3-11-01</v>
          </cell>
        </row>
        <row r="62">
          <cell r="A62">
            <v>310456</v>
          </cell>
          <cell r="B62" t="str">
            <v>3-14-01</v>
          </cell>
        </row>
        <row r="63">
          <cell r="A63">
            <v>310457</v>
          </cell>
          <cell r="B63" t="str">
            <v>3-07-01</v>
          </cell>
        </row>
        <row r="64">
          <cell r="A64">
            <v>310459</v>
          </cell>
          <cell r="B64" t="str">
            <v>2-07-03</v>
          </cell>
        </row>
        <row r="65">
          <cell r="A65">
            <v>310460</v>
          </cell>
          <cell r="B65" t="str">
            <v>2-07-01</v>
          </cell>
        </row>
        <row r="66">
          <cell r="A66">
            <v>310461</v>
          </cell>
          <cell r="B66" t="str">
            <v>2-07-04</v>
          </cell>
        </row>
        <row r="67">
          <cell r="A67">
            <v>310462</v>
          </cell>
          <cell r="B67" t="str">
            <v>2-07-05</v>
          </cell>
        </row>
        <row r="68">
          <cell r="A68">
            <v>310463</v>
          </cell>
          <cell r="B68" t="str">
            <v>2-07-02</v>
          </cell>
        </row>
        <row r="69">
          <cell r="A69">
            <v>310464</v>
          </cell>
          <cell r="B69" t="str">
            <v>2-08-02</v>
          </cell>
        </row>
        <row r="70">
          <cell r="A70">
            <v>310465</v>
          </cell>
          <cell r="B70" t="str">
            <v>2-08-01</v>
          </cell>
        </row>
        <row r="71">
          <cell r="A71">
            <v>310466</v>
          </cell>
          <cell r="B71" t="str">
            <v>2-08-04</v>
          </cell>
        </row>
        <row r="72">
          <cell r="A72">
            <v>310467</v>
          </cell>
          <cell r="B72" t="str">
            <v>2-08-03</v>
          </cell>
        </row>
        <row r="73">
          <cell r="A73">
            <v>310468</v>
          </cell>
          <cell r="B73" t="str">
            <v>2-08-05</v>
          </cell>
        </row>
        <row r="74">
          <cell r="A74" t="str">
            <v>G865T K02</v>
          </cell>
          <cell r="B74" t="str">
            <v>1-fos01-01</v>
          </cell>
        </row>
        <row r="75">
          <cell r="A75" t="str">
            <v>GK93B K27</v>
          </cell>
          <cell r="B75" t="str">
            <v>1-33-01</v>
          </cell>
        </row>
        <row r="303">
          <cell r="A303">
            <v>320710.944835681</v>
          </cell>
          <cell r="B303" t="str">
            <v>refectoire</v>
          </cell>
          <cell r="C303">
            <v>1</v>
          </cell>
          <cell r="E303">
            <v>1</v>
          </cell>
          <cell r="F303">
            <v>1</v>
          </cell>
          <cell r="G303">
            <v>1</v>
          </cell>
          <cell r="H303">
            <v>1</v>
          </cell>
          <cell r="I303">
            <v>1</v>
          </cell>
          <cell r="J303">
            <v>1</v>
          </cell>
          <cell r="K303">
            <v>1</v>
          </cell>
          <cell r="L303">
            <v>1</v>
          </cell>
        </row>
        <row r="304">
          <cell r="A304">
            <v>321149.88852980902</v>
          </cell>
          <cell r="B304" t="str">
            <v>1-exp-05-02</v>
          </cell>
        </row>
        <row r="305">
          <cell r="A305">
            <v>321588.83222393697</v>
          </cell>
          <cell r="B305" t="str">
            <v>1-fos12-02</v>
          </cell>
        </row>
        <row r="306">
          <cell r="A306">
            <v>322027.77591806499</v>
          </cell>
          <cell r="B306" t="str">
            <v>1-30-02</v>
          </cell>
        </row>
        <row r="307">
          <cell r="A307">
            <v>322466.71961219399</v>
          </cell>
          <cell r="B307" t="str">
            <v>1-fos05-02</v>
          </cell>
        </row>
        <row r="308">
          <cell r="A308">
            <v>322905.66330632201</v>
          </cell>
          <cell r="B308" t="str">
            <v>1-25-02</v>
          </cell>
        </row>
        <row r="309">
          <cell r="A309">
            <v>323344.60700045002</v>
          </cell>
          <cell r="B309" t="str">
            <v>1-exp12-04</v>
          </cell>
        </row>
        <row r="310">
          <cell r="A310">
            <v>323783.55069457798</v>
          </cell>
          <cell r="B310" t="str">
            <v>1-exp14-03</v>
          </cell>
        </row>
        <row r="311">
          <cell r="A311">
            <v>324222.49438870698</v>
          </cell>
          <cell r="B311" t="str">
            <v>1-exp14-04</v>
          </cell>
        </row>
        <row r="312">
          <cell r="A312">
            <v>324661.438082835</v>
          </cell>
          <cell r="B312" t="str">
            <v>1-exp12-01</v>
          </cell>
        </row>
        <row r="313">
          <cell r="A313">
            <v>325100.38177696301</v>
          </cell>
          <cell r="B313" t="str">
            <v>1-exp12-04</v>
          </cell>
        </row>
        <row r="314">
          <cell r="A314">
            <v>325539.32547109103</v>
          </cell>
          <cell r="B314" t="str">
            <v>1-exp12-02</v>
          </cell>
        </row>
        <row r="315">
          <cell r="A315">
            <v>325978.26916521997</v>
          </cell>
          <cell r="B315" t="str">
            <v>1-fos-07</v>
          </cell>
        </row>
        <row r="316">
          <cell r="A316">
            <v>326417.21285934799</v>
          </cell>
          <cell r="B316" t="str">
            <v>1-fos-06</v>
          </cell>
        </row>
        <row r="317">
          <cell r="A317">
            <v>326856.156553476</v>
          </cell>
          <cell r="B317" t="str">
            <v>2-01-06</v>
          </cell>
        </row>
        <row r="318">
          <cell r="A318">
            <v>327295.10024760402</v>
          </cell>
          <cell r="B318" t="str">
            <v>2-01-03</v>
          </cell>
        </row>
        <row r="319">
          <cell r="A319">
            <v>327734.04394173302</v>
          </cell>
          <cell r="B319" t="str">
            <v>2-01-02</v>
          </cell>
        </row>
        <row r="320">
          <cell r="A320">
            <v>328172.98763586098</v>
          </cell>
          <cell r="B320" t="str">
            <v>2-01-01</v>
          </cell>
        </row>
        <row r="321">
          <cell r="A321">
            <v>328611.93132998899</v>
          </cell>
          <cell r="B321" t="str">
            <v>2-01-07</v>
          </cell>
        </row>
        <row r="322">
          <cell r="A322">
            <v>329050.87502411701</v>
          </cell>
          <cell r="B322" t="str">
            <v>2-01-05</v>
          </cell>
        </row>
        <row r="323">
          <cell r="A323">
            <v>329489.81871824601</v>
          </cell>
          <cell r="B323" t="str">
            <v>2-01-04</v>
          </cell>
        </row>
        <row r="324">
          <cell r="A324">
            <v>329928.76241237402</v>
          </cell>
          <cell r="B324" t="str">
            <v>usine</v>
          </cell>
        </row>
        <row r="325">
          <cell r="A325">
            <v>330367.70610650198</v>
          </cell>
          <cell r="B325" t="str">
            <v>1-exp19-02</v>
          </cell>
        </row>
        <row r="326">
          <cell r="A326">
            <v>330806.64980063</v>
          </cell>
          <cell r="B326" t="str">
            <v>1-exp20-03</v>
          </cell>
        </row>
        <row r="327">
          <cell r="A327">
            <v>331245.59349475801</v>
          </cell>
          <cell r="B327" t="str">
            <v>1-exp20-01</v>
          </cell>
        </row>
        <row r="328">
          <cell r="A328">
            <v>331684.53718888701</v>
          </cell>
          <cell r="B328" t="str">
            <v>1-exp20-02</v>
          </cell>
        </row>
        <row r="329">
          <cell r="A329">
            <v>332123.48088301503</v>
          </cell>
          <cell r="B329" t="str">
            <v>1-exp18-02</v>
          </cell>
        </row>
        <row r="330">
          <cell r="A330">
            <v>332562.42457714299</v>
          </cell>
          <cell r="B330" t="str">
            <v>1-exp19-01</v>
          </cell>
        </row>
        <row r="331">
          <cell r="A331">
            <v>333001.368271271</v>
          </cell>
          <cell r="B331" t="str">
            <v>1-exp19-00</v>
          </cell>
        </row>
        <row r="332">
          <cell r="A332">
            <v>333440.3119654</v>
          </cell>
          <cell r="B332" t="str">
            <v>2-04-02</v>
          </cell>
        </row>
        <row r="333">
          <cell r="A333">
            <v>333879.25565952802</v>
          </cell>
          <cell r="B333" t="str">
            <v>1-29-02</v>
          </cell>
        </row>
        <row r="334">
          <cell r="A334">
            <v>334318.19935365597</v>
          </cell>
          <cell r="B334" t="str">
            <v>usine</v>
          </cell>
        </row>
        <row r="335">
          <cell r="A335">
            <v>334757.14304778399</v>
          </cell>
          <cell r="B335" t="str">
            <v>2-gri01-02</v>
          </cell>
        </row>
        <row r="336">
          <cell r="A336">
            <v>335196.08674191299</v>
          </cell>
          <cell r="B336" t="str">
            <v>1-09-02</v>
          </cell>
        </row>
        <row r="337">
          <cell r="A337">
            <v>335635.03043604101</v>
          </cell>
          <cell r="B337" t="str">
            <v>1-exp04-02</v>
          </cell>
        </row>
        <row r="338">
          <cell r="A338">
            <v>336073.97413016902</v>
          </cell>
          <cell r="B338" t="str">
            <v>2-02-02</v>
          </cell>
        </row>
        <row r="339">
          <cell r="A339">
            <v>336512.91782429698</v>
          </cell>
          <cell r="B339" t="str">
            <v>1-06-03</v>
          </cell>
        </row>
        <row r="340">
          <cell r="A340">
            <v>336951.86151842598</v>
          </cell>
          <cell r="B340" t="str">
            <v>1-06-04</v>
          </cell>
        </row>
        <row r="341">
          <cell r="A341">
            <v>337390.805212554</v>
          </cell>
          <cell r="B341" t="str">
            <v>1-12-02</v>
          </cell>
        </row>
        <row r="342">
          <cell r="A342">
            <v>337829.74890668201</v>
          </cell>
          <cell r="B342" t="str">
            <v>1-23-04</v>
          </cell>
        </row>
        <row r="343">
          <cell r="A343">
            <v>338268.69260081003</v>
          </cell>
          <cell r="B343" t="str">
            <v>1-23-03</v>
          </cell>
        </row>
        <row r="344">
          <cell r="A344">
            <v>338707.63629493897</v>
          </cell>
          <cell r="B344" t="str">
            <v>1-23-01</v>
          </cell>
        </row>
        <row r="345">
          <cell r="A345">
            <v>339146.57998906699</v>
          </cell>
          <cell r="B345" t="str">
            <v>1-23-02</v>
          </cell>
        </row>
        <row r="346">
          <cell r="A346">
            <v>339585.523683195</v>
          </cell>
          <cell r="B346" t="str">
            <v>usine</v>
          </cell>
        </row>
        <row r="347">
          <cell r="A347">
            <v>340024.46737732302</v>
          </cell>
          <cell r="B347" t="str">
            <v>usine</v>
          </cell>
        </row>
        <row r="348">
          <cell r="A348">
            <v>340463.41107145097</v>
          </cell>
          <cell r="B348" t="str">
            <v>usine</v>
          </cell>
        </row>
        <row r="349">
          <cell r="A349">
            <v>340902.35476557998</v>
          </cell>
          <cell r="B349" t="str">
            <v>usine</v>
          </cell>
        </row>
        <row r="350">
          <cell r="A350">
            <v>341341.29845970799</v>
          </cell>
          <cell r="B350" t="str">
            <v>usine</v>
          </cell>
        </row>
        <row r="351">
          <cell r="A351">
            <v>341780.24215383601</v>
          </cell>
          <cell r="B351" t="str">
            <v>2-06-00</v>
          </cell>
        </row>
        <row r="352">
          <cell r="A352">
            <v>342219.18584796402</v>
          </cell>
          <cell r="B352" t="str">
            <v>2-06-01</v>
          </cell>
        </row>
        <row r="353">
          <cell r="A353">
            <v>342658.12954209303</v>
          </cell>
          <cell r="B353" t="str">
            <v>3-12-02</v>
          </cell>
        </row>
        <row r="354">
          <cell r="A354">
            <v>343097.07323622098</v>
          </cell>
          <cell r="B354" t="str">
            <v>1-exp-02-02</v>
          </cell>
        </row>
        <row r="355">
          <cell r="A355">
            <v>343536.016930349</v>
          </cell>
          <cell r="B355" t="str">
            <v>1-exp03-02</v>
          </cell>
        </row>
        <row r="356">
          <cell r="A356">
            <v>343974.96062447701</v>
          </cell>
          <cell r="B356" t="str">
            <v>3-09-03</v>
          </cell>
        </row>
        <row r="357">
          <cell r="A357">
            <v>344413.90431860602</v>
          </cell>
          <cell r="B357" t="str">
            <v>3-15-02</v>
          </cell>
        </row>
        <row r="358">
          <cell r="A358">
            <v>344852.84801273397</v>
          </cell>
          <cell r="B358" t="str">
            <v>3-10-02</v>
          </cell>
        </row>
        <row r="359">
          <cell r="A359">
            <v>345291.79170686199</v>
          </cell>
          <cell r="B359" t="str">
            <v>3-10-01</v>
          </cell>
        </row>
        <row r="360">
          <cell r="A360">
            <v>345730.73540099</v>
          </cell>
          <cell r="B360" t="str">
            <v>3-10-03</v>
          </cell>
        </row>
        <row r="361">
          <cell r="A361">
            <v>346169.67909511901</v>
          </cell>
          <cell r="B361" t="str">
            <v>3-11-00</v>
          </cell>
        </row>
        <row r="362">
          <cell r="A362">
            <v>346608.62278924702</v>
          </cell>
          <cell r="B362" t="str">
            <v>3-11-01</v>
          </cell>
        </row>
        <row r="363">
          <cell r="A363">
            <v>347047.56648337498</v>
          </cell>
          <cell r="B363" t="str">
            <v>3-14-02</v>
          </cell>
        </row>
        <row r="364">
          <cell r="A364">
            <v>347486.51017750299</v>
          </cell>
          <cell r="B364" t="str">
            <v>3-07-02</v>
          </cell>
        </row>
        <row r="365">
          <cell r="A365">
            <v>347925.45387163199</v>
          </cell>
          <cell r="B365" t="str">
            <v>2-07-03</v>
          </cell>
        </row>
        <row r="366">
          <cell r="A366">
            <v>348364.39756576001</v>
          </cell>
          <cell r="B366" t="str">
            <v>2-07-01</v>
          </cell>
        </row>
        <row r="367">
          <cell r="A367">
            <v>348803.34125988802</v>
          </cell>
          <cell r="B367" t="str">
            <v>2-07-04</v>
          </cell>
        </row>
        <row r="368">
          <cell r="A368">
            <v>349242.28495401598</v>
          </cell>
          <cell r="B368" t="str">
            <v>2-07-05</v>
          </cell>
        </row>
        <row r="369">
          <cell r="A369">
            <v>349681.22864814498</v>
          </cell>
          <cell r="B369" t="str">
            <v>2-07-02</v>
          </cell>
        </row>
        <row r="370">
          <cell r="A370">
            <v>350120.172342273</v>
          </cell>
          <cell r="B370" t="str">
            <v>2-08-02</v>
          </cell>
        </row>
        <row r="371">
          <cell r="A371">
            <v>350559.11603640101</v>
          </cell>
          <cell r="B371" t="str">
            <v>2-08-01</v>
          </cell>
        </row>
        <row r="372">
          <cell r="A372">
            <v>350998.05973052903</v>
          </cell>
          <cell r="B372" t="str">
            <v>2-08-04</v>
          </cell>
        </row>
        <row r="373">
          <cell r="A373">
            <v>351437.00342465797</v>
          </cell>
          <cell r="B373" t="str">
            <v>2-08-03</v>
          </cell>
        </row>
        <row r="374">
          <cell r="A374">
            <v>351875.94711878599</v>
          </cell>
          <cell r="B374" t="str">
            <v>2-08-05</v>
          </cell>
        </row>
        <row r="375">
          <cell r="A375" t="str">
            <v>G865T K03</v>
          </cell>
          <cell r="B375" t="str">
            <v>1-fos01-02</v>
          </cell>
        </row>
        <row r="376">
          <cell r="A376" t="str">
            <v>GK93B K28</v>
          </cell>
          <cell r="B376" t="str">
            <v>1-33-02</v>
          </cell>
        </row>
        <row r="604">
          <cell r="A604">
            <v>352314.890812914</v>
          </cell>
          <cell r="B604" t="str">
            <v>refectoire</v>
          </cell>
          <cell r="C604">
            <v>1</v>
          </cell>
          <cell r="E604">
            <v>1</v>
          </cell>
          <cell r="F604">
            <v>1</v>
          </cell>
          <cell r="G604">
            <v>1</v>
          </cell>
          <cell r="H604">
            <v>1</v>
          </cell>
          <cell r="I604">
            <v>1</v>
          </cell>
          <cell r="J604">
            <v>1</v>
          </cell>
          <cell r="K604">
            <v>1</v>
          </cell>
          <cell r="L604">
            <v>1</v>
          </cell>
        </row>
        <row r="605">
          <cell r="A605">
            <v>352753.83450704202</v>
          </cell>
          <cell r="B605" t="str">
            <v>1-exp-05-03</v>
          </cell>
        </row>
        <row r="606">
          <cell r="A606">
            <v>353192.77820116997</v>
          </cell>
          <cell r="B606" t="str">
            <v>1-fos12-03</v>
          </cell>
        </row>
        <row r="607">
          <cell r="A607">
            <v>353631.72189529898</v>
          </cell>
          <cell r="B607" t="str">
            <v>1-30-03</v>
          </cell>
        </row>
        <row r="608">
          <cell r="A608">
            <v>354070.66558942699</v>
          </cell>
          <cell r="B608" t="str">
            <v>1-fos05-03</v>
          </cell>
        </row>
        <row r="609">
          <cell r="A609">
            <v>354509.60928355501</v>
          </cell>
          <cell r="B609" t="str">
            <v>1-25-03</v>
          </cell>
        </row>
        <row r="610">
          <cell r="A610">
            <v>354948.55297768302</v>
          </cell>
          <cell r="B610" t="str">
            <v>1-exp12-05</v>
          </cell>
        </row>
        <row r="611">
          <cell r="A611">
            <v>355387.49667181203</v>
          </cell>
          <cell r="B611" t="str">
            <v>1-exp14-05</v>
          </cell>
        </row>
        <row r="612">
          <cell r="A612">
            <v>355826.44036593998</v>
          </cell>
          <cell r="B612" t="str">
            <v>1-exp14-06</v>
          </cell>
        </row>
        <row r="613">
          <cell r="A613">
            <v>356265.384060068</v>
          </cell>
          <cell r="B613" t="str">
            <v>1-exp12-01</v>
          </cell>
        </row>
        <row r="614">
          <cell r="A614">
            <v>356704.32775419601</v>
          </cell>
          <cell r="B614" t="str">
            <v>1-exp12-04</v>
          </cell>
        </row>
        <row r="615">
          <cell r="A615">
            <v>357143.27144832502</v>
          </cell>
          <cell r="B615" t="str">
            <v>1-exp12-02</v>
          </cell>
        </row>
        <row r="616">
          <cell r="A616">
            <v>357582.21514245297</v>
          </cell>
          <cell r="B616" t="str">
            <v>1-fos-05</v>
          </cell>
        </row>
        <row r="617">
          <cell r="A617">
            <v>358021.15883658099</v>
          </cell>
          <cell r="B617" t="str">
            <v>1-fos-04</v>
          </cell>
        </row>
        <row r="618">
          <cell r="A618">
            <v>358460.102530709</v>
          </cell>
          <cell r="B618" t="str">
            <v>2-01-06</v>
          </cell>
        </row>
        <row r="619">
          <cell r="A619">
            <v>358899.04622483801</v>
          </cell>
          <cell r="B619" t="str">
            <v>2-01-03</v>
          </cell>
        </row>
        <row r="620">
          <cell r="A620">
            <v>359337.98991896602</v>
          </cell>
          <cell r="B620" t="str">
            <v>2-01-02</v>
          </cell>
        </row>
        <row r="621">
          <cell r="A621">
            <v>359776.93361309398</v>
          </cell>
          <cell r="B621" t="str">
            <v>2-01-01</v>
          </cell>
        </row>
        <row r="622">
          <cell r="A622">
            <v>360215.87730722199</v>
          </cell>
          <cell r="B622" t="str">
            <v>2-01-07</v>
          </cell>
        </row>
        <row r="623">
          <cell r="A623">
            <v>360654.821001351</v>
          </cell>
          <cell r="B623" t="str">
            <v>2-01-05</v>
          </cell>
        </row>
        <row r="624">
          <cell r="A624">
            <v>361093.76469547901</v>
          </cell>
          <cell r="B624" t="str">
            <v>2-01-04</v>
          </cell>
        </row>
        <row r="625">
          <cell r="A625">
            <v>361532.70838960703</v>
          </cell>
          <cell r="B625" t="str">
            <v>usine</v>
          </cell>
        </row>
        <row r="626">
          <cell r="A626">
            <v>361971.65208373498</v>
          </cell>
          <cell r="B626" t="str">
            <v>1-exp19-03</v>
          </cell>
        </row>
        <row r="627">
          <cell r="A627">
            <v>362410.595777863</v>
          </cell>
          <cell r="B627" t="str">
            <v>1-exp20-03</v>
          </cell>
        </row>
        <row r="628">
          <cell r="A628">
            <v>362849.539471992</v>
          </cell>
          <cell r="B628" t="str">
            <v>1-exp20-01</v>
          </cell>
        </row>
        <row r="629">
          <cell r="A629">
            <v>363288.48316612002</v>
          </cell>
          <cell r="B629" t="str">
            <v>1-exp20-02</v>
          </cell>
        </row>
        <row r="630">
          <cell r="A630">
            <v>363727.42686024797</v>
          </cell>
          <cell r="B630" t="str">
            <v>1-exp18-03</v>
          </cell>
        </row>
        <row r="631">
          <cell r="A631">
            <v>364166.37055437698</v>
          </cell>
          <cell r="B631" t="str">
            <v>1-exp19-01</v>
          </cell>
        </row>
        <row r="632">
          <cell r="A632">
            <v>364605.31424850499</v>
          </cell>
          <cell r="B632" t="str">
            <v>1-exp19-02</v>
          </cell>
        </row>
        <row r="633">
          <cell r="A633">
            <v>365044.257942633</v>
          </cell>
          <cell r="B633" t="str">
            <v>2-04-03</v>
          </cell>
        </row>
        <row r="634">
          <cell r="A634">
            <v>365483.20163676102</v>
          </cell>
          <cell r="B634" t="str">
            <v>1-29-03</v>
          </cell>
        </row>
        <row r="635">
          <cell r="A635">
            <v>365922.14533088898</v>
          </cell>
          <cell r="B635" t="str">
            <v>usine</v>
          </cell>
        </row>
        <row r="636">
          <cell r="A636">
            <v>366361.08902501798</v>
          </cell>
          <cell r="B636" t="str">
            <v>2-gri01-03</v>
          </cell>
        </row>
        <row r="637">
          <cell r="A637">
            <v>366800.03271914599</v>
          </cell>
          <cell r="B637" t="str">
            <v>1-09-03</v>
          </cell>
        </row>
        <row r="638">
          <cell r="A638">
            <v>367238.97641327401</v>
          </cell>
          <cell r="B638" t="str">
            <v>1-exp04-03</v>
          </cell>
        </row>
        <row r="639">
          <cell r="A639">
            <v>367677.92010740202</v>
          </cell>
          <cell r="B639" t="str">
            <v>2-02-03</v>
          </cell>
        </row>
        <row r="640">
          <cell r="A640">
            <v>368116.86380153103</v>
          </cell>
          <cell r="B640" t="str">
            <v>1-06-05</v>
          </cell>
        </row>
        <row r="641">
          <cell r="A641">
            <v>368555.80749565898</v>
          </cell>
          <cell r="B641" t="str">
            <v>1-06-06</v>
          </cell>
        </row>
        <row r="642">
          <cell r="A642">
            <v>368994.751189787</v>
          </cell>
          <cell r="B642" t="str">
            <v>1-12-03</v>
          </cell>
        </row>
        <row r="643">
          <cell r="A643">
            <v>369433.69488391501</v>
          </cell>
          <cell r="B643" t="str">
            <v>1-23-04</v>
          </cell>
        </row>
        <row r="644">
          <cell r="A644">
            <v>369872.63857804402</v>
          </cell>
          <cell r="B644" t="str">
            <v>1-23-03</v>
          </cell>
        </row>
        <row r="645">
          <cell r="A645">
            <v>370311.58227217197</v>
          </cell>
          <cell r="B645" t="str">
            <v>1-23-01</v>
          </cell>
        </row>
        <row r="646">
          <cell r="A646">
            <v>370750.52596629999</v>
          </cell>
          <cell r="B646" t="str">
            <v>1-23-02</v>
          </cell>
        </row>
        <row r="647">
          <cell r="A647">
            <v>371189.469660428</v>
          </cell>
          <cell r="B647" t="str">
            <v>usine</v>
          </cell>
        </row>
        <row r="648">
          <cell r="A648">
            <v>371628.41335455602</v>
          </cell>
          <cell r="B648" t="str">
            <v>usine</v>
          </cell>
        </row>
        <row r="649">
          <cell r="A649">
            <v>372067.35704868502</v>
          </cell>
          <cell r="B649" t="str">
            <v>usine</v>
          </cell>
        </row>
        <row r="650">
          <cell r="A650">
            <v>372506.30074281298</v>
          </cell>
          <cell r="B650" t="str">
            <v>usine</v>
          </cell>
        </row>
        <row r="651">
          <cell r="A651">
            <v>372945.24443694099</v>
          </cell>
          <cell r="B651" t="str">
            <v>usine</v>
          </cell>
        </row>
        <row r="652">
          <cell r="A652">
            <v>373384.18813106901</v>
          </cell>
          <cell r="B652" t="str">
            <v>2-06-02</v>
          </cell>
        </row>
        <row r="653">
          <cell r="A653">
            <v>373823.13182519801</v>
          </cell>
          <cell r="B653" t="str">
            <v>2-06-03</v>
          </cell>
        </row>
        <row r="654">
          <cell r="A654">
            <v>374262.07551932603</v>
          </cell>
          <cell r="B654" t="str">
            <v>3-12-03</v>
          </cell>
        </row>
        <row r="655">
          <cell r="A655">
            <v>374701.01921345398</v>
          </cell>
          <cell r="B655" t="str">
            <v>1-exp-02-03</v>
          </cell>
        </row>
        <row r="656">
          <cell r="A656">
            <v>375139.962907582</v>
          </cell>
          <cell r="B656" t="str">
            <v>1-exp03-03</v>
          </cell>
        </row>
        <row r="657">
          <cell r="A657">
            <v>375578.906601711</v>
          </cell>
          <cell r="B657" t="str">
            <v>3-09-04</v>
          </cell>
        </row>
        <row r="658">
          <cell r="A658">
            <v>376017.85029583902</v>
          </cell>
          <cell r="B658" t="str">
            <v>3-15-03</v>
          </cell>
        </row>
        <row r="659">
          <cell r="A659">
            <v>376456.79398996697</v>
          </cell>
          <cell r="B659" t="str">
            <v>3-10-02</v>
          </cell>
        </row>
        <row r="660">
          <cell r="A660">
            <v>376895.73768409499</v>
          </cell>
          <cell r="B660" t="str">
            <v>3-10-01</v>
          </cell>
        </row>
        <row r="661">
          <cell r="A661">
            <v>377334.68137822399</v>
          </cell>
          <cell r="B661" t="str">
            <v>3-10-03</v>
          </cell>
        </row>
        <row r="662">
          <cell r="A662">
            <v>377773.62507235201</v>
          </cell>
          <cell r="B662" t="str">
            <v>3-11-02</v>
          </cell>
        </row>
        <row r="663">
          <cell r="A663">
            <v>378212.56876648002</v>
          </cell>
          <cell r="B663" t="str">
            <v>3-11-03</v>
          </cell>
        </row>
        <row r="664">
          <cell r="A664">
            <v>378651.51246060798</v>
          </cell>
          <cell r="B664" t="str">
            <v>3-14-03</v>
          </cell>
        </row>
        <row r="665">
          <cell r="A665">
            <v>379090.45615473698</v>
          </cell>
          <cell r="B665" t="str">
            <v>3-07-03</v>
          </cell>
        </row>
        <row r="666">
          <cell r="A666">
            <v>379529.399848865</v>
          </cell>
          <cell r="B666" t="str">
            <v>2-07-03</v>
          </cell>
        </row>
        <row r="667">
          <cell r="A667">
            <v>379968.34354299301</v>
          </cell>
          <cell r="B667" t="str">
            <v>2-07-01</v>
          </cell>
        </row>
        <row r="668">
          <cell r="A668">
            <v>380407.28723712103</v>
          </cell>
          <cell r="B668" t="str">
            <v>2-07-04</v>
          </cell>
        </row>
        <row r="669">
          <cell r="A669">
            <v>380846.23093124997</v>
          </cell>
          <cell r="B669" t="str">
            <v>2-07-05</v>
          </cell>
        </row>
        <row r="670">
          <cell r="A670">
            <v>381285.17462537799</v>
          </cell>
          <cell r="B670" t="str">
            <v>2-07-02</v>
          </cell>
        </row>
        <row r="671">
          <cell r="A671">
            <v>381724.118319506</v>
          </cell>
          <cell r="B671" t="str">
            <v>2-08-02</v>
          </cell>
        </row>
        <row r="672">
          <cell r="A672">
            <v>382163.06201363401</v>
          </cell>
          <cell r="B672" t="str">
            <v>2-08-01</v>
          </cell>
        </row>
        <row r="673">
          <cell r="A673">
            <v>382602.00570776197</v>
          </cell>
          <cell r="B673" t="str">
            <v>2-08-04</v>
          </cell>
        </row>
        <row r="674">
          <cell r="A674">
            <v>383040.94940189098</v>
          </cell>
          <cell r="B674" t="str">
            <v>2-08-03</v>
          </cell>
        </row>
        <row r="675">
          <cell r="A675">
            <v>383479.89309601899</v>
          </cell>
          <cell r="B675" t="str">
            <v>2-08-05</v>
          </cell>
        </row>
        <row r="676">
          <cell r="A676" t="str">
            <v>G865T K04</v>
          </cell>
          <cell r="B676" t="str">
            <v>1-fos01-03</v>
          </cell>
        </row>
        <row r="677">
          <cell r="A677" t="str">
            <v>GK93B K29</v>
          </cell>
          <cell r="B677" t="str">
            <v>1-33-03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TCD U1"/>
      <sheetName val="IQ site"/>
      <sheetName val="Feuil1"/>
      <sheetName val="reprise parc"/>
      <sheetName val="matrice"/>
      <sheetName val="liste"/>
      <sheetName val="Décl hebdo"/>
    </sheetNames>
    <sheetDataSet>
      <sheetData sheetId="0">
        <row r="1">
          <cell r="A1" t="str">
            <v>n° chassis</v>
          </cell>
          <cell r="B1" t="str">
            <v>Chassis correct ou nc</v>
          </cell>
          <cell r="C1" t="str">
            <v>controleur</v>
          </cell>
          <cell r="D1" t="str">
            <v>date cont 1</v>
          </cell>
          <cell r="E1" t="str">
            <v>Conforme</v>
          </cell>
          <cell r="F1" t="str">
            <v>conforme 1</v>
          </cell>
          <cell r="G1" t="str">
            <v>nb def</v>
          </cell>
          <cell r="H1" t="str">
            <v>Date contrôle 2</v>
          </cell>
          <cell r="I1" t="str">
            <v>Conforme</v>
          </cell>
          <cell r="J1" t="str">
            <v>conforme 2</v>
          </cell>
          <cell r="K1" t="str">
            <v>nb def</v>
          </cell>
          <cell r="L1" t="str">
            <v>date cont 3</v>
          </cell>
          <cell r="M1" t="str">
            <v>Conforme</v>
          </cell>
          <cell r="N1" t="str">
            <v>conforme 3</v>
          </cell>
          <cell r="O1" t="str">
            <v>nb def</v>
          </cell>
          <cell r="P1" t="str">
            <v>Nom</v>
          </cell>
          <cell r="Q1" t="str">
            <v xml:space="preserve">                                                                                                                                     </v>
          </cell>
          <cell r="R1" t="str">
            <v>date de sortie</v>
          </cell>
          <cell r="S1" t="str">
            <v>Usine</v>
          </cell>
          <cell r="T1" t="str">
            <v>mois</v>
          </cell>
          <cell r="U1" t="str">
            <v>mois2</v>
          </cell>
          <cell r="V1" t="str">
            <v>année</v>
          </cell>
          <cell r="W1" t="str">
            <v>barillet gamme 2013</v>
          </cell>
          <cell r="X1">
            <v>0</v>
          </cell>
          <cell r="Y1" t="str">
            <v>embout de gouttiere jaune</v>
          </cell>
          <cell r="Z1" t="str">
            <v>plinthe trop courte</v>
          </cell>
          <cell r="AA1" t="str">
            <v>reprise porte  600 mm tous mh</v>
          </cell>
          <cell r="AB1" t="str">
            <v>renfort métallique gamme 2013</v>
          </cell>
          <cell r="AC1" t="str">
            <v>jalousie gamme 2012 + 2013</v>
          </cell>
          <cell r="AD1" t="str">
            <v>jetée de lit nombre et couleur</v>
          </cell>
          <cell r="AE1" t="str">
            <v>Manque bois renfort U312048</v>
          </cell>
          <cell r="AF1">
            <v>0</v>
          </cell>
          <cell r="AG1" t="str">
            <v>Percage cheminée</v>
          </cell>
          <cell r="AH1" t="str">
            <v>Joint de porte de douche non monté</v>
          </cell>
          <cell r="AI1" t="str">
            <v>Débordement de toiture</v>
          </cell>
          <cell r="AJ1" t="str">
            <v>Trop plein mal positionnée</v>
          </cell>
          <cell r="AK1" t="str">
            <v>Rajouter des vis 4,5x70 dans meuble haut cuisine</v>
          </cell>
          <cell r="AL1">
            <v>0</v>
          </cell>
          <cell r="AM1">
            <v>0</v>
          </cell>
        </row>
        <row r="2">
          <cell r="A2">
            <v>118261</v>
          </cell>
          <cell r="B2" t="str">
            <v>r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 t="e">
            <v>#N/A</v>
          </cell>
          <cell r="Q2" t="e">
            <v>#N/A</v>
          </cell>
          <cell r="R2" t="e">
            <v>#N/A</v>
          </cell>
          <cell r="S2" t="e">
            <v>#N/A</v>
          </cell>
          <cell r="T2" t="e">
            <v>#N/A</v>
          </cell>
          <cell r="U2" t="e">
            <v>#N/A</v>
          </cell>
          <cell r="V2" t="e">
            <v>#N/A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</row>
        <row r="3">
          <cell r="A3">
            <v>129003</v>
          </cell>
          <cell r="B3" t="str">
            <v>b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 t="e">
            <v>#N/A</v>
          </cell>
          <cell r="Q3" t="e">
            <v>#N/A</v>
          </cell>
          <cell r="R3" t="e">
            <v>#N/A</v>
          </cell>
          <cell r="S3" t="e">
            <v>#N/A</v>
          </cell>
          <cell r="T3" t="e">
            <v>#N/A</v>
          </cell>
          <cell r="U3" t="e">
            <v>#N/A</v>
          </cell>
          <cell r="V3" t="e">
            <v>#N/A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</row>
        <row r="4">
          <cell r="A4">
            <v>129029</v>
          </cell>
          <cell r="B4" t="str">
            <v>b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 t="e">
            <v>#N/A</v>
          </cell>
          <cell r="Q4" t="e">
            <v>#N/A</v>
          </cell>
          <cell r="R4" t="e">
            <v>#N/A</v>
          </cell>
          <cell r="S4" t="e">
            <v>#N/A</v>
          </cell>
          <cell r="T4" t="e">
            <v>#N/A</v>
          </cell>
          <cell r="U4" t="e">
            <v>#N/A</v>
          </cell>
          <cell r="V4" t="e">
            <v>#N/A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</row>
        <row r="5">
          <cell r="A5">
            <v>129377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 t="e">
            <v>#N/A</v>
          </cell>
          <cell r="Q5" t="e">
            <v>#N/A</v>
          </cell>
          <cell r="R5" t="e">
            <v>#N/A</v>
          </cell>
          <cell r="S5" t="e">
            <v>#N/A</v>
          </cell>
          <cell r="T5" t="e">
            <v>#N/A</v>
          </cell>
          <cell r="U5" t="e">
            <v>#N/A</v>
          </cell>
          <cell r="V5" t="e">
            <v>#N/A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</row>
        <row r="6">
          <cell r="A6">
            <v>130498</v>
          </cell>
          <cell r="B6" t="str">
            <v>b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 t="e">
            <v>#N/A</v>
          </cell>
          <cell r="Q6" t="e">
            <v>#N/A</v>
          </cell>
          <cell r="R6" t="e">
            <v>#N/A</v>
          </cell>
          <cell r="S6" t="e">
            <v>#N/A</v>
          </cell>
          <cell r="T6" t="e">
            <v>#N/A</v>
          </cell>
          <cell r="U6" t="e">
            <v>#N/A</v>
          </cell>
          <cell r="V6" t="e">
            <v>#N/A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</row>
        <row r="7">
          <cell r="A7">
            <v>217833</v>
          </cell>
          <cell r="B7" t="str">
            <v>r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 t="e">
            <v>#N/A</v>
          </cell>
          <cell r="Q7" t="e">
            <v>#N/A</v>
          </cell>
          <cell r="R7" t="e">
            <v>#N/A</v>
          </cell>
          <cell r="S7" t="e">
            <v>#N/A</v>
          </cell>
          <cell r="T7" t="e">
            <v>#N/A</v>
          </cell>
          <cell r="U7" t="e">
            <v>#N/A</v>
          </cell>
          <cell r="V7" t="e">
            <v>#N/A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</row>
        <row r="8">
          <cell r="A8">
            <v>218152</v>
          </cell>
          <cell r="B8" t="str">
            <v>b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 t="e">
            <v>#N/A</v>
          </cell>
          <cell r="Q8" t="e">
            <v>#N/A</v>
          </cell>
          <cell r="R8" t="e">
            <v>#N/A</v>
          </cell>
          <cell r="S8" t="e">
            <v>#N/A</v>
          </cell>
          <cell r="T8" t="e">
            <v>#N/A</v>
          </cell>
          <cell r="U8" t="e">
            <v>#N/A</v>
          </cell>
          <cell r="V8" t="e">
            <v>#N/A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</row>
        <row r="9">
          <cell r="A9">
            <v>305394</v>
          </cell>
          <cell r="B9" t="str">
            <v>v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 t="str">
            <v>723-R</v>
          </cell>
          <cell r="Q9" t="str">
            <v>SUPER SELENIA DECO ROUGE</v>
          </cell>
          <cell r="R9">
            <v>39701</v>
          </cell>
          <cell r="S9" t="str">
            <v>U3</v>
          </cell>
          <cell r="T9">
            <v>39701</v>
          </cell>
          <cell r="U9">
            <v>9</v>
          </cell>
          <cell r="V9">
            <v>2008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</row>
        <row r="10">
          <cell r="A10">
            <v>306826</v>
          </cell>
          <cell r="B10" t="str">
            <v>b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 t="str">
            <v>210094-R</v>
          </cell>
          <cell r="Q10" t="str">
            <v>SUPER ASTRIA DECO ROUGE avec OPTIONS</v>
          </cell>
          <cell r="R10">
            <v>40253</v>
          </cell>
          <cell r="S10" t="str">
            <v>U3</v>
          </cell>
          <cell r="T10">
            <v>40253</v>
          </cell>
          <cell r="U10">
            <v>3</v>
          </cell>
          <cell r="V10">
            <v>2010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</row>
        <row r="11">
          <cell r="A11">
            <v>306827</v>
          </cell>
          <cell r="B11" t="str">
            <v>b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 t="str">
            <v>210094-R</v>
          </cell>
          <cell r="Q11" t="str">
            <v>SUPER ASTRIA DECO ROUGE avec OPTIONS</v>
          </cell>
          <cell r="R11">
            <v>40240</v>
          </cell>
          <cell r="S11" t="str">
            <v>U3</v>
          </cell>
          <cell r="T11">
            <v>40240</v>
          </cell>
          <cell r="U11">
            <v>3</v>
          </cell>
          <cell r="V11">
            <v>2010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</row>
        <row r="12">
          <cell r="A12">
            <v>307354</v>
          </cell>
          <cell r="B12" t="str">
            <v>v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 t="str">
            <v>210177-P</v>
          </cell>
          <cell r="Q12" t="str">
            <v>GALAXIE CONFORT PAPRIKA</v>
          </cell>
          <cell r="R12">
            <v>40350</v>
          </cell>
          <cell r="S12" t="str">
            <v>U3</v>
          </cell>
          <cell r="T12">
            <v>40350</v>
          </cell>
          <cell r="U12">
            <v>6</v>
          </cell>
          <cell r="V12">
            <v>2010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1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1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</row>
        <row r="13">
          <cell r="A13">
            <v>307356</v>
          </cell>
          <cell r="B13" t="str">
            <v>r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 t="str">
            <v>210177-P</v>
          </cell>
          <cell r="Q13" t="str">
            <v>GALAXIE CONFORT PAPRIKA</v>
          </cell>
          <cell r="R13">
            <v>40351</v>
          </cell>
          <cell r="S13" t="str">
            <v>U3</v>
          </cell>
          <cell r="T13">
            <v>40351</v>
          </cell>
          <cell r="U13">
            <v>6</v>
          </cell>
          <cell r="V13">
            <v>2010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</row>
        <row r="14">
          <cell r="A14">
            <v>307358</v>
          </cell>
          <cell r="B14" t="str">
            <v>v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 t="str">
            <v>210177-P</v>
          </cell>
          <cell r="Q14" t="str">
            <v>GALAXIE CONFORT PAPRIKA</v>
          </cell>
          <cell r="R14">
            <v>40351</v>
          </cell>
          <cell r="S14" t="str">
            <v>U3</v>
          </cell>
          <cell r="T14">
            <v>40351</v>
          </cell>
          <cell r="U14">
            <v>6</v>
          </cell>
          <cell r="V14">
            <v>2010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1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</row>
        <row r="15">
          <cell r="A15">
            <v>307359</v>
          </cell>
          <cell r="B15" t="str">
            <v>v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 t="str">
            <v>210177-P</v>
          </cell>
          <cell r="Q15" t="str">
            <v>GALAXIE CONFORT PAPRIKA</v>
          </cell>
          <cell r="R15">
            <v>40351</v>
          </cell>
          <cell r="S15" t="str">
            <v>U3</v>
          </cell>
          <cell r="T15">
            <v>40351</v>
          </cell>
          <cell r="U15">
            <v>6</v>
          </cell>
          <cell r="V15">
            <v>2010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</row>
        <row r="16">
          <cell r="A16">
            <v>307361</v>
          </cell>
          <cell r="B16" t="str">
            <v>v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 t="str">
            <v>210177-P</v>
          </cell>
          <cell r="Q16" t="str">
            <v>GALAXIE CONFORT PAPRIKA</v>
          </cell>
          <cell r="R16">
            <v>40424</v>
          </cell>
          <cell r="S16" t="str">
            <v>U3</v>
          </cell>
          <cell r="T16">
            <v>40424</v>
          </cell>
          <cell r="U16">
            <v>9</v>
          </cell>
          <cell r="V16">
            <v>2010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</row>
        <row r="17">
          <cell r="A17">
            <v>307393</v>
          </cell>
          <cell r="B17" t="str">
            <v>v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 t="str">
            <v>210175-P</v>
          </cell>
          <cell r="Q17" t="str">
            <v>SUPER SELENIA CONFORT PAPRIKA</v>
          </cell>
          <cell r="R17">
            <v>40431</v>
          </cell>
          <cell r="S17" t="str">
            <v>U3</v>
          </cell>
          <cell r="T17">
            <v>40431</v>
          </cell>
          <cell r="U17">
            <v>9</v>
          </cell>
          <cell r="V17">
            <v>2010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</row>
        <row r="18">
          <cell r="A18">
            <v>307394</v>
          </cell>
          <cell r="B18" t="str">
            <v>v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str">
            <v>210175-P</v>
          </cell>
          <cell r="Q18" t="str">
            <v>SUPER SELENIA CONFORT PAPRIKA</v>
          </cell>
          <cell r="R18">
            <v>40431</v>
          </cell>
          <cell r="S18" t="str">
            <v>U3</v>
          </cell>
          <cell r="T18">
            <v>40431</v>
          </cell>
          <cell r="U18">
            <v>9</v>
          </cell>
          <cell r="V18">
            <v>2010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1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1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</row>
        <row r="19">
          <cell r="A19">
            <v>307434</v>
          </cell>
          <cell r="B19" t="str">
            <v>v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str">
            <v>210169-F</v>
          </cell>
          <cell r="Q19" t="str">
            <v>SUPER OCTALIA FARNIENTE</v>
          </cell>
          <cell r="R19">
            <v>40443</v>
          </cell>
          <cell r="S19" t="str">
            <v>U3</v>
          </cell>
          <cell r="T19">
            <v>40443</v>
          </cell>
          <cell r="U19">
            <v>9</v>
          </cell>
          <cell r="V19">
            <v>2010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1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</row>
        <row r="20">
          <cell r="A20">
            <v>307538</v>
          </cell>
          <cell r="B20" t="str">
            <v>v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str">
            <v>210152-A</v>
          </cell>
          <cell r="Q20" t="str">
            <v>SUPER MERCURE ALLEGRO</v>
          </cell>
          <cell r="R20">
            <v>40473</v>
          </cell>
          <cell r="S20" t="str">
            <v>U3</v>
          </cell>
          <cell r="T20">
            <v>40473</v>
          </cell>
          <cell r="U20">
            <v>10</v>
          </cell>
          <cell r="V20">
            <v>2010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1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</row>
        <row r="21">
          <cell r="A21">
            <v>308399</v>
          </cell>
          <cell r="B21" t="str">
            <v>b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str">
            <v>210227-F</v>
          </cell>
          <cell r="Q21" t="str">
            <v>SUPER TITANIA FARNIENTE</v>
          </cell>
          <cell r="R21">
            <v>40795</v>
          </cell>
          <cell r="S21" t="str">
            <v>U3</v>
          </cell>
          <cell r="T21">
            <v>40795</v>
          </cell>
          <cell r="U21">
            <v>9</v>
          </cell>
          <cell r="V21">
            <v>2011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</row>
        <row r="22">
          <cell r="A22">
            <v>308448</v>
          </cell>
          <cell r="B22" t="str">
            <v>b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str">
            <v>210216-F</v>
          </cell>
          <cell r="Q22" t="str">
            <v>TITANIA FARNIENTE</v>
          </cell>
          <cell r="R22">
            <v>40809</v>
          </cell>
          <cell r="S22" t="str">
            <v>U3</v>
          </cell>
          <cell r="T22">
            <v>40809</v>
          </cell>
          <cell r="U22">
            <v>9</v>
          </cell>
          <cell r="V22">
            <v>2011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</row>
        <row r="23">
          <cell r="A23">
            <v>308462</v>
          </cell>
          <cell r="B23" t="str">
            <v>b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str">
            <v>210216-A</v>
          </cell>
          <cell r="Q23" t="str">
            <v>TITANIA ALLEGRO</v>
          </cell>
          <cell r="R23">
            <v>40814</v>
          </cell>
          <cell r="S23" t="str">
            <v>U3</v>
          </cell>
          <cell r="T23">
            <v>40814</v>
          </cell>
          <cell r="U23">
            <v>9</v>
          </cell>
          <cell r="V23">
            <v>2011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</row>
        <row r="24">
          <cell r="A24">
            <v>308465</v>
          </cell>
          <cell r="B24" t="str">
            <v>b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str">
            <v>210216-A</v>
          </cell>
          <cell r="Q24" t="str">
            <v>TITANIA ALLEGRO</v>
          </cell>
          <cell r="R24">
            <v>40814</v>
          </cell>
          <cell r="S24" t="str">
            <v>U3</v>
          </cell>
          <cell r="T24">
            <v>40814</v>
          </cell>
          <cell r="U24">
            <v>9</v>
          </cell>
          <cell r="V24">
            <v>2011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1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</row>
        <row r="25">
          <cell r="A25">
            <v>308475</v>
          </cell>
          <cell r="B25" t="str">
            <v>b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str">
            <v>210217-F</v>
          </cell>
          <cell r="Q25" t="str">
            <v>ALTAIR FARNIENTE</v>
          </cell>
          <cell r="R25">
            <v>40816</v>
          </cell>
          <cell r="S25" t="str">
            <v>U3</v>
          </cell>
          <cell r="T25">
            <v>40816</v>
          </cell>
          <cell r="U25">
            <v>9</v>
          </cell>
          <cell r="V25">
            <v>2011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1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</row>
        <row r="26">
          <cell r="A26">
            <v>308576</v>
          </cell>
          <cell r="B26" t="str">
            <v>b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str">
            <v>210222-A</v>
          </cell>
          <cell r="Q26" t="str">
            <v>SUPER MERCURE FAMILLE ALLEGRO</v>
          </cell>
          <cell r="R26">
            <v>40841</v>
          </cell>
          <cell r="S26" t="str">
            <v>U3</v>
          </cell>
          <cell r="T26">
            <v>40841</v>
          </cell>
          <cell r="U26">
            <v>10</v>
          </cell>
          <cell r="V26">
            <v>2011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</row>
        <row r="27">
          <cell r="A27">
            <v>308579</v>
          </cell>
          <cell r="B27" t="str">
            <v>b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str">
            <v>210222-A</v>
          </cell>
          <cell r="Q27" t="str">
            <v>SUPER MERCURE FAMILLE ALLEGRO</v>
          </cell>
          <cell r="R27">
            <v>40842</v>
          </cell>
          <cell r="S27" t="str">
            <v>U3</v>
          </cell>
          <cell r="T27">
            <v>40842</v>
          </cell>
          <cell r="U27">
            <v>10</v>
          </cell>
          <cell r="V27">
            <v>2011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</row>
        <row r="28">
          <cell r="A28">
            <v>308581</v>
          </cell>
          <cell r="B28" t="str">
            <v>v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str">
            <v>210220-F</v>
          </cell>
          <cell r="Q28" t="str">
            <v>SUPER VENUS FARNIENTE</v>
          </cell>
          <cell r="R28">
            <v>40842</v>
          </cell>
          <cell r="S28" t="str">
            <v>U3</v>
          </cell>
          <cell r="T28">
            <v>40842</v>
          </cell>
          <cell r="U28">
            <v>10</v>
          </cell>
          <cell r="V28">
            <v>2011</v>
          </cell>
          <cell r="W28">
            <v>0</v>
          </cell>
          <cell r="X28">
            <v>0</v>
          </cell>
          <cell r="Y28">
            <v>1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</row>
        <row r="29">
          <cell r="A29">
            <v>308582</v>
          </cell>
          <cell r="B29" t="str">
            <v>v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 t="str">
            <v>210220-F</v>
          </cell>
          <cell r="Q29" t="str">
            <v>SUPER VENUS FARNIENTE</v>
          </cell>
          <cell r="R29">
            <v>40842</v>
          </cell>
          <cell r="S29" t="str">
            <v>U3</v>
          </cell>
          <cell r="T29">
            <v>40842</v>
          </cell>
          <cell r="U29">
            <v>10</v>
          </cell>
          <cell r="V29">
            <v>2011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</row>
        <row r="30">
          <cell r="A30">
            <v>308583</v>
          </cell>
          <cell r="B30" t="str">
            <v>r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 t="str">
            <v>210220-F</v>
          </cell>
          <cell r="Q30" t="str">
            <v>SUPER VENUS FARNIENTE</v>
          </cell>
          <cell r="R30">
            <v>40842</v>
          </cell>
          <cell r="S30" t="str">
            <v>U3</v>
          </cell>
          <cell r="T30">
            <v>40842</v>
          </cell>
          <cell r="U30">
            <v>10</v>
          </cell>
          <cell r="V30">
            <v>2011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</row>
        <row r="31">
          <cell r="A31">
            <v>308585</v>
          </cell>
          <cell r="B31" t="str">
            <v>v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 t="str">
            <v>210220-F</v>
          </cell>
          <cell r="Q31" t="str">
            <v>SUPER VENUS FARNIENTE</v>
          </cell>
          <cell r="R31">
            <v>40842</v>
          </cell>
          <cell r="S31" t="str">
            <v>U3</v>
          </cell>
          <cell r="T31">
            <v>40842</v>
          </cell>
          <cell r="U31">
            <v>10</v>
          </cell>
          <cell r="V31">
            <v>2011</v>
          </cell>
          <cell r="W31">
            <v>0</v>
          </cell>
          <cell r="X31">
            <v>0</v>
          </cell>
          <cell r="Y31">
            <v>1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</row>
        <row r="32">
          <cell r="A32">
            <v>308651</v>
          </cell>
          <cell r="B32" t="str">
            <v>b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 t="str">
            <v>210225-F</v>
          </cell>
          <cell r="Q32" t="str">
            <v>LOGGIA TERRASSE GAUCHE FARNIEN</v>
          </cell>
          <cell r="R32">
            <v>40862</v>
          </cell>
          <cell r="S32" t="str">
            <v>U3</v>
          </cell>
          <cell r="T32">
            <v>40862</v>
          </cell>
          <cell r="U32">
            <v>11</v>
          </cell>
          <cell r="V32">
            <v>2011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</row>
        <row r="33">
          <cell r="A33">
            <v>308659</v>
          </cell>
          <cell r="B33" t="str">
            <v>b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 t="str">
            <v>210225-F</v>
          </cell>
          <cell r="Q33" t="str">
            <v>LOGGIA TERRASSE GAUCHE FARNIEN</v>
          </cell>
          <cell r="R33">
            <v>40863</v>
          </cell>
          <cell r="S33" t="str">
            <v>U3</v>
          </cell>
          <cell r="T33">
            <v>40863</v>
          </cell>
          <cell r="U33">
            <v>11</v>
          </cell>
          <cell r="V33">
            <v>2011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</row>
        <row r="34">
          <cell r="A34">
            <v>308688</v>
          </cell>
          <cell r="B34" t="str">
            <v>b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 t="str">
            <v>210226-A</v>
          </cell>
          <cell r="Q34" t="str">
            <v>LOGGIA TERRASSE DROITE ALLEGRO</v>
          </cell>
          <cell r="R34">
            <v>40870</v>
          </cell>
          <cell r="S34" t="str">
            <v>U3</v>
          </cell>
          <cell r="T34">
            <v>40870</v>
          </cell>
          <cell r="U34">
            <v>11</v>
          </cell>
          <cell r="V34">
            <v>2011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</row>
        <row r="35">
          <cell r="A35">
            <v>308689</v>
          </cell>
          <cell r="B35" t="str">
            <v>b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 t="str">
            <v>210226-A</v>
          </cell>
          <cell r="Q35" t="str">
            <v>LOGGIA TERRASSE DROITE ALLEGRO</v>
          </cell>
          <cell r="R35">
            <v>40870</v>
          </cell>
          <cell r="S35" t="str">
            <v>U3</v>
          </cell>
          <cell r="T35">
            <v>40870</v>
          </cell>
          <cell r="U35">
            <v>11</v>
          </cell>
          <cell r="V35">
            <v>2011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</row>
        <row r="36">
          <cell r="A36">
            <v>308895</v>
          </cell>
          <cell r="B36" t="str">
            <v>v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 t="str">
            <v>210248-T</v>
          </cell>
          <cell r="Q36" t="str">
            <v>RUBIS TAUPE avec OPTIONS</v>
          </cell>
          <cell r="R36">
            <v>40934</v>
          </cell>
          <cell r="S36" t="str">
            <v>U3</v>
          </cell>
          <cell r="T36">
            <v>40934</v>
          </cell>
          <cell r="U36">
            <v>1</v>
          </cell>
          <cell r="V36">
            <v>2012</v>
          </cell>
          <cell r="W36">
            <v>0</v>
          </cell>
          <cell r="X36">
            <v>0</v>
          </cell>
          <cell r="Y36">
            <v>1</v>
          </cell>
          <cell r="Z36">
            <v>0</v>
          </cell>
          <cell r="AA36">
            <v>1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</row>
        <row r="37">
          <cell r="A37">
            <v>308906</v>
          </cell>
          <cell r="B37" t="str">
            <v>v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 t="str">
            <v>210248-RH</v>
          </cell>
          <cell r="Q37" t="str">
            <v>RUBIS ROUGE HERMES</v>
          </cell>
          <cell r="R37">
            <v>40939</v>
          </cell>
          <cell r="S37" t="str">
            <v>U3</v>
          </cell>
          <cell r="T37">
            <v>40939</v>
          </cell>
          <cell r="U37">
            <v>1</v>
          </cell>
          <cell r="V37">
            <v>2012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1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</row>
        <row r="38">
          <cell r="A38">
            <v>308908</v>
          </cell>
          <cell r="B38" t="str">
            <v>b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 t="str">
            <v>210248-RH</v>
          </cell>
          <cell r="Q38" t="str">
            <v>RUBIS ROUGE HERMES</v>
          </cell>
          <cell r="R38">
            <v>40940</v>
          </cell>
          <cell r="S38" t="str">
            <v>U3</v>
          </cell>
          <cell r="T38">
            <v>40940</v>
          </cell>
          <cell r="U38">
            <v>2</v>
          </cell>
          <cell r="V38">
            <v>2012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</row>
        <row r="39">
          <cell r="A39">
            <v>308923</v>
          </cell>
          <cell r="B39" t="str">
            <v>b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 t="str">
            <v>210245-RH</v>
          </cell>
          <cell r="Q39" t="str">
            <v>CONSTELLATION ROUGE HERMES</v>
          </cell>
          <cell r="R39">
            <v>40945</v>
          </cell>
          <cell r="S39" t="str">
            <v>U3</v>
          </cell>
          <cell r="T39">
            <v>40945</v>
          </cell>
          <cell r="U39">
            <v>2</v>
          </cell>
          <cell r="V39">
            <v>2012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</row>
        <row r="40">
          <cell r="A40">
            <v>308939</v>
          </cell>
          <cell r="B40" t="str">
            <v>r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 t="str">
            <v>210246-T</v>
          </cell>
          <cell r="Q40" t="str">
            <v>SAPHIR PANORAMIQUE TAUPE</v>
          </cell>
          <cell r="R40">
            <v>40952</v>
          </cell>
          <cell r="S40" t="str">
            <v>U3</v>
          </cell>
          <cell r="T40">
            <v>40952</v>
          </cell>
          <cell r="U40">
            <v>2</v>
          </cell>
          <cell r="V40">
            <v>2012</v>
          </cell>
          <cell r="W40">
            <v>0</v>
          </cell>
          <cell r="X40">
            <v>0</v>
          </cell>
          <cell r="Y40">
            <v>1</v>
          </cell>
          <cell r="Z40">
            <v>0</v>
          </cell>
          <cell r="AA40">
            <v>1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</row>
        <row r="41">
          <cell r="A41">
            <v>308941</v>
          </cell>
          <cell r="B41" t="str">
            <v>v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 t="str">
            <v>210246-RH</v>
          </cell>
          <cell r="Q41" t="str">
            <v>SAPHIR PANO ROUGE HERMES</v>
          </cell>
          <cell r="R41">
            <v>40952</v>
          </cell>
          <cell r="S41" t="str">
            <v>U3</v>
          </cell>
          <cell r="T41">
            <v>40952</v>
          </cell>
          <cell r="U41">
            <v>2</v>
          </cell>
          <cell r="V41">
            <v>2012</v>
          </cell>
          <cell r="W41">
            <v>0</v>
          </cell>
          <cell r="X41">
            <v>0</v>
          </cell>
          <cell r="Y41">
            <v>1</v>
          </cell>
          <cell r="Z41">
            <v>0</v>
          </cell>
          <cell r="AA41">
            <v>1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</row>
        <row r="42">
          <cell r="A42">
            <v>308943</v>
          </cell>
          <cell r="B42" t="str">
            <v>b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 t="str">
            <v>210246-RH</v>
          </cell>
          <cell r="Q42" t="str">
            <v>SAPHIR PANO ROUGE HERMES</v>
          </cell>
          <cell r="R42">
            <v>40953</v>
          </cell>
          <cell r="S42" t="str">
            <v>U3</v>
          </cell>
          <cell r="T42">
            <v>40953</v>
          </cell>
          <cell r="U42">
            <v>2</v>
          </cell>
          <cell r="V42">
            <v>2012</v>
          </cell>
          <cell r="W42">
            <v>0</v>
          </cell>
          <cell r="X42">
            <v>0</v>
          </cell>
          <cell r="Y42">
            <v>1</v>
          </cell>
          <cell r="Z42">
            <v>0</v>
          </cell>
          <cell r="AA42">
            <v>1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</row>
        <row r="43">
          <cell r="A43">
            <v>308944</v>
          </cell>
          <cell r="B43" t="str">
            <v>v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 t="str">
            <v>210246-RH</v>
          </cell>
          <cell r="Q43" t="str">
            <v>SAPHIR PANO ROUGE HERMES</v>
          </cell>
          <cell r="R43">
            <v>40953</v>
          </cell>
          <cell r="S43" t="str">
            <v>U3</v>
          </cell>
          <cell r="T43">
            <v>40953</v>
          </cell>
          <cell r="U43">
            <v>2</v>
          </cell>
          <cell r="V43">
            <v>2012</v>
          </cell>
          <cell r="W43">
            <v>0</v>
          </cell>
          <cell r="X43">
            <v>0</v>
          </cell>
          <cell r="Y43">
            <v>1</v>
          </cell>
          <cell r="Z43">
            <v>0</v>
          </cell>
          <cell r="AA43">
            <v>1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</row>
        <row r="44">
          <cell r="A44">
            <v>308946</v>
          </cell>
          <cell r="B44" t="str">
            <v>b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 t="str">
            <v>210246-RH</v>
          </cell>
          <cell r="Q44" t="str">
            <v>SAPHIR PANO ROUGE HERMES</v>
          </cell>
          <cell r="R44">
            <v>40954</v>
          </cell>
          <cell r="S44" t="str">
            <v>U3</v>
          </cell>
          <cell r="T44">
            <v>40954</v>
          </cell>
          <cell r="U44">
            <v>2</v>
          </cell>
          <cell r="V44">
            <v>2012</v>
          </cell>
          <cell r="W44">
            <v>0</v>
          </cell>
          <cell r="X44">
            <v>0</v>
          </cell>
          <cell r="Y44">
            <v>1</v>
          </cell>
          <cell r="Z44">
            <v>0</v>
          </cell>
          <cell r="AA44">
            <v>1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</row>
        <row r="45">
          <cell r="A45">
            <v>308947</v>
          </cell>
          <cell r="B45" t="str">
            <v>v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 t="str">
            <v>210246-RH</v>
          </cell>
          <cell r="Q45" t="str">
            <v>SAPHIR PANO ROUGE HERMES</v>
          </cell>
          <cell r="R45">
            <v>40954</v>
          </cell>
          <cell r="S45" t="str">
            <v>U3</v>
          </cell>
          <cell r="T45">
            <v>40954</v>
          </cell>
          <cell r="U45">
            <v>2</v>
          </cell>
          <cell r="V45">
            <v>2012</v>
          </cell>
          <cell r="W45">
            <v>0</v>
          </cell>
          <cell r="X45">
            <v>0</v>
          </cell>
          <cell r="Y45">
            <v>1</v>
          </cell>
          <cell r="Z45">
            <v>0</v>
          </cell>
          <cell r="AA45">
            <v>1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</row>
        <row r="46">
          <cell r="A46">
            <v>308948</v>
          </cell>
          <cell r="B46" t="str">
            <v>v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 t="str">
            <v>210246-RH</v>
          </cell>
          <cell r="Q46" t="str">
            <v>SAPHIR PANO ROUGE HERMES</v>
          </cell>
          <cell r="R46">
            <v>40954</v>
          </cell>
          <cell r="S46" t="str">
            <v>U3</v>
          </cell>
          <cell r="T46">
            <v>40954</v>
          </cell>
          <cell r="U46">
            <v>2</v>
          </cell>
          <cell r="V46">
            <v>2012</v>
          </cell>
          <cell r="W46">
            <v>0</v>
          </cell>
          <cell r="X46">
            <v>0</v>
          </cell>
          <cell r="Y46">
            <v>1</v>
          </cell>
          <cell r="Z46">
            <v>0</v>
          </cell>
          <cell r="AA46">
            <v>1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</row>
        <row r="47">
          <cell r="A47">
            <v>308949</v>
          </cell>
          <cell r="B47" t="str">
            <v>v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 t="str">
            <v>210246-RH</v>
          </cell>
          <cell r="Q47" t="str">
            <v>SAPHIR PANO ROUGE HERMES</v>
          </cell>
          <cell r="R47">
            <v>40954</v>
          </cell>
          <cell r="S47" t="str">
            <v>U3</v>
          </cell>
          <cell r="T47">
            <v>40954</v>
          </cell>
          <cell r="U47">
            <v>2</v>
          </cell>
          <cell r="V47">
            <v>2012</v>
          </cell>
          <cell r="W47">
            <v>0</v>
          </cell>
          <cell r="X47">
            <v>0</v>
          </cell>
          <cell r="Y47">
            <v>1</v>
          </cell>
          <cell r="Z47">
            <v>0</v>
          </cell>
          <cell r="AA47">
            <v>1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</row>
        <row r="48">
          <cell r="A48">
            <v>309097</v>
          </cell>
          <cell r="B48" t="str">
            <v>b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 t="str">
            <v>210249-T</v>
          </cell>
          <cell r="Q48" t="str">
            <v>EMERAUDE TAUPE</v>
          </cell>
          <cell r="R48">
            <v>41001</v>
          </cell>
          <cell r="S48" t="str">
            <v>U3</v>
          </cell>
          <cell r="T48">
            <v>41001</v>
          </cell>
          <cell r="U48">
            <v>4</v>
          </cell>
          <cell r="V48">
            <v>2012</v>
          </cell>
          <cell r="W48">
            <v>0</v>
          </cell>
          <cell r="X48">
            <v>0</v>
          </cell>
          <cell r="Y48">
            <v>1</v>
          </cell>
          <cell r="Z48">
            <v>0</v>
          </cell>
          <cell r="AA48">
            <v>1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</row>
        <row r="49">
          <cell r="A49">
            <v>309101</v>
          </cell>
          <cell r="B49" t="str">
            <v>v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 t="str">
            <v>210249-RH</v>
          </cell>
          <cell r="Q49" t="str">
            <v>EMERAUDE ROUGE HERMES</v>
          </cell>
          <cell r="R49">
            <v>41002</v>
          </cell>
          <cell r="S49" t="str">
            <v>U3</v>
          </cell>
          <cell r="T49">
            <v>41002</v>
          </cell>
          <cell r="U49">
            <v>4</v>
          </cell>
          <cell r="V49">
            <v>2012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</row>
        <row r="50">
          <cell r="A50">
            <v>309102</v>
          </cell>
          <cell r="B50" t="str">
            <v>v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 t="str">
            <v>210249-RH</v>
          </cell>
          <cell r="Q50" t="str">
            <v>EMERAUDE ROUGE HERMES</v>
          </cell>
          <cell r="R50">
            <v>41003</v>
          </cell>
          <cell r="S50" t="str">
            <v>U3</v>
          </cell>
          <cell r="T50">
            <v>41003</v>
          </cell>
          <cell r="U50">
            <v>4</v>
          </cell>
          <cell r="V50">
            <v>2012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</row>
        <row r="51">
          <cell r="A51">
            <v>309109</v>
          </cell>
          <cell r="B51" t="str">
            <v>b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 t="str">
            <v>210222-F</v>
          </cell>
          <cell r="Q51" t="str">
            <v>SUPER MERCURE FAMILLE FARNIENT avec OPTIONS</v>
          </cell>
          <cell r="R51">
            <v>41004</v>
          </cell>
          <cell r="S51" t="str">
            <v>U3</v>
          </cell>
          <cell r="T51">
            <v>41004</v>
          </cell>
          <cell r="U51">
            <v>4</v>
          </cell>
          <cell r="V51">
            <v>2012</v>
          </cell>
          <cell r="W51">
            <v>0</v>
          </cell>
          <cell r="X51">
            <v>0</v>
          </cell>
          <cell r="Y51">
            <v>1</v>
          </cell>
          <cell r="Z51">
            <v>0</v>
          </cell>
          <cell r="AA51">
            <v>1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</row>
        <row r="52">
          <cell r="A52">
            <v>309123</v>
          </cell>
          <cell r="B52" t="str">
            <v>b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 t="str">
            <v>210219-F</v>
          </cell>
          <cell r="Q52" t="str">
            <v>SUPER ASTRIA FARNIENTE</v>
          </cell>
          <cell r="R52">
            <v>41010</v>
          </cell>
          <cell r="S52" t="str">
            <v>U3</v>
          </cell>
          <cell r="T52">
            <v>41010</v>
          </cell>
          <cell r="U52">
            <v>4</v>
          </cell>
          <cell r="V52">
            <v>2012</v>
          </cell>
          <cell r="W52">
            <v>0</v>
          </cell>
          <cell r="X52">
            <v>0</v>
          </cell>
          <cell r="Y52">
            <v>1</v>
          </cell>
          <cell r="Z52">
            <v>0</v>
          </cell>
          <cell r="AA52">
            <v>1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</row>
        <row r="53">
          <cell r="A53">
            <v>309124</v>
          </cell>
          <cell r="B53" t="str">
            <v>b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 t="str">
            <v>210219-F</v>
          </cell>
          <cell r="Q53" t="str">
            <v>SUPER ASTRIA FARNIENTE</v>
          </cell>
          <cell r="R53">
            <v>41010</v>
          </cell>
          <cell r="S53" t="str">
            <v>U3</v>
          </cell>
          <cell r="T53">
            <v>41010</v>
          </cell>
          <cell r="U53">
            <v>4</v>
          </cell>
          <cell r="V53">
            <v>2012</v>
          </cell>
          <cell r="W53">
            <v>0</v>
          </cell>
          <cell r="X53">
            <v>0</v>
          </cell>
          <cell r="Y53">
            <v>1</v>
          </cell>
          <cell r="Z53">
            <v>0</v>
          </cell>
          <cell r="AA53">
            <v>1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</row>
        <row r="54">
          <cell r="A54">
            <v>309132</v>
          </cell>
          <cell r="B54" t="str">
            <v>b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 t="str">
            <v>210219-F</v>
          </cell>
          <cell r="Q54" t="str">
            <v>SUPER ASTRIA FARNIENTE</v>
          </cell>
          <cell r="R54">
            <v>41011</v>
          </cell>
          <cell r="S54" t="str">
            <v>U3</v>
          </cell>
          <cell r="T54">
            <v>41011</v>
          </cell>
          <cell r="U54">
            <v>4</v>
          </cell>
          <cell r="V54">
            <v>2012</v>
          </cell>
          <cell r="W54">
            <v>0</v>
          </cell>
          <cell r="X54">
            <v>0</v>
          </cell>
          <cell r="Y54">
            <v>1</v>
          </cell>
          <cell r="Z54">
            <v>0</v>
          </cell>
          <cell r="AA54">
            <v>1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</row>
        <row r="55">
          <cell r="A55">
            <v>309133</v>
          </cell>
          <cell r="B55" t="str">
            <v>b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 t="str">
            <v>210219-F</v>
          </cell>
          <cell r="Q55" t="str">
            <v>SUPER ASTRIA FARNIENTE</v>
          </cell>
          <cell r="R55">
            <v>41011</v>
          </cell>
          <cell r="S55" t="str">
            <v>U3</v>
          </cell>
          <cell r="T55">
            <v>41011</v>
          </cell>
          <cell r="U55">
            <v>4</v>
          </cell>
          <cell r="V55">
            <v>2012</v>
          </cell>
          <cell r="W55">
            <v>0</v>
          </cell>
          <cell r="X55">
            <v>0</v>
          </cell>
          <cell r="Y55">
            <v>1</v>
          </cell>
          <cell r="Z55">
            <v>0</v>
          </cell>
          <cell r="AA55">
            <v>1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</row>
        <row r="56">
          <cell r="A56">
            <v>309134</v>
          </cell>
          <cell r="B56" t="str">
            <v>b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 t="str">
            <v>210219-F</v>
          </cell>
          <cell r="Q56" t="str">
            <v>SUPER ASTRIA FARNIENTE</v>
          </cell>
          <cell r="R56">
            <v>41012</v>
          </cell>
          <cell r="S56" t="str">
            <v>U3</v>
          </cell>
          <cell r="T56">
            <v>41012</v>
          </cell>
          <cell r="U56">
            <v>4</v>
          </cell>
          <cell r="V56">
            <v>2012</v>
          </cell>
          <cell r="W56">
            <v>0</v>
          </cell>
          <cell r="X56">
            <v>0</v>
          </cell>
          <cell r="Y56">
            <v>1</v>
          </cell>
          <cell r="Z56">
            <v>0</v>
          </cell>
          <cell r="AA56">
            <v>1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</row>
        <row r="57">
          <cell r="A57">
            <v>309144</v>
          </cell>
          <cell r="B57" t="str">
            <v>b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 t="str">
            <v>210219-A</v>
          </cell>
          <cell r="Q57" t="str">
            <v>SUPER ASTRIA ALLEGRO</v>
          </cell>
          <cell r="R57">
            <v>41015</v>
          </cell>
          <cell r="S57" t="str">
            <v>U3</v>
          </cell>
          <cell r="T57">
            <v>41015</v>
          </cell>
          <cell r="U57">
            <v>4</v>
          </cell>
          <cell r="V57">
            <v>2012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</row>
        <row r="58">
          <cell r="A58">
            <v>309157</v>
          </cell>
          <cell r="B58" t="str">
            <v>b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 t="str">
            <v>210219-A</v>
          </cell>
          <cell r="Q58" t="str">
            <v>SUPER ASTRIA ALLEGRO</v>
          </cell>
          <cell r="R58">
            <v>41018</v>
          </cell>
          <cell r="S58" t="str">
            <v>U3</v>
          </cell>
          <cell r="T58">
            <v>41018</v>
          </cell>
          <cell r="U58">
            <v>4</v>
          </cell>
          <cell r="V58">
            <v>2012</v>
          </cell>
          <cell r="W58">
            <v>0</v>
          </cell>
          <cell r="X58">
            <v>0</v>
          </cell>
          <cell r="Y58">
            <v>1</v>
          </cell>
          <cell r="Z58">
            <v>0</v>
          </cell>
          <cell r="AA58">
            <v>1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</row>
        <row r="59">
          <cell r="A59">
            <v>309165</v>
          </cell>
          <cell r="B59" t="str">
            <v>b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 t="str">
            <v>210269-F</v>
          </cell>
          <cell r="Q59" t="str">
            <v>SUPER VENUS RIVIERA FARNIENTE avec OPTIONS</v>
          </cell>
          <cell r="R59">
            <v>41019</v>
          </cell>
          <cell r="S59" t="str">
            <v>U3</v>
          </cell>
          <cell r="T59">
            <v>41019</v>
          </cell>
          <cell r="U59">
            <v>4</v>
          </cell>
          <cell r="V59">
            <v>2012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</row>
        <row r="60">
          <cell r="A60">
            <v>309168</v>
          </cell>
          <cell r="B60" t="str">
            <v>b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 t="str">
            <v>210269-F</v>
          </cell>
          <cell r="Q60" t="str">
            <v>SUPER VENUS RIVIERA FARNIENTE avec OPTIONS</v>
          </cell>
          <cell r="R60">
            <v>41022</v>
          </cell>
          <cell r="S60" t="str">
            <v>U3</v>
          </cell>
          <cell r="T60">
            <v>41022</v>
          </cell>
          <cell r="U60">
            <v>4</v>
          </cell>
          <cell r="V60">
            <v>2012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</row>
        <row r="61">
          <cell r="A61">
            <v>309250</v>
          </cell>
          <cell r="B61" t="str">
            <v>r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 t="str">
            <v>210236-A</v>
          </cell>
          <cell r="Q61" t="str">
            <v>SUPER OCTALIA ALLEGRO avec OPTIONS</v>
          </cell>
          <cell r="R61">
            <v>41058</v>
          </cell>
          <cell r="S61" t="str">
            <v>U3</v>
          </cell>
          <cell r="T61">
            <v>41058</v>
          </cell>
          <cell r="U61">
            <v>5</v>
          </cell>
          <cell r="V61">
            <v>2012</v>
          </cell>
          <cell r="W61">
            <v>0</v>
          </cell>
          <cell r="X61">
            <v>0</v>
          </cell>
          <cell r="Y61">
            <v>1</v>
          </cell>
          <cell r="Z61">
            <v>0</v>
          </cell>
          <cell r="AA61">
            <v>1</v>
          </cell>
          <cell r="AB61">
            <v>0</v>
          </cell>
          <cell r="AC61">
            <v>0</v>
          </cell>
          <cell r="AD61">
            <v>0</v>
          </cell>
          <cell r="AE61">
            <v>1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</row>
        <row r="62">
          <cell r="A62">
            <v>309251</v>
          </cell>
          <cell r="B62" t="str">
            <v>r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 t="str">
            <v>210236-A</v>
          </cell>
          <cell r="Q62" t="str">
            <v>SUPER OCTALIA ALLEGRO avec OPTIONS</v>
          </cell>
          <cell r="R62">
            <v>41059</v>
          </cell>
          <cell r="S62" t="str">
            <v>U3</v>
          </cell>
          <cell r="T62">
            <v>41059</v>
          </cell>
          <cell r="U62">
            <v>5</v>
          </cell>
          <cell r="V62">
            <v>2012</v>
          </cell>
          <cell r="W62">
            <v>0</v>
          </cell>
          <cell r="X62">
            <v>0</v>
          </cell>
          <cell r="Y62">
            <v>1</v>
          </cell>
          <cell r="Z62">
            <v>0</v>
          </cell>
          <cell r="AA62">
            <v>1</v>
          </cell>
          <cell r="AB62">
            <v>0</v>
          </cell>
          <cell r="AC62">
            <v>0</v>
          </cell>
          <cell r="AD62">
            <v>0</v>
          </cell>
          <cell r="AE62">
            <v>1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</row>
        <row r="63">
          <cell r="A63">
            <v>309252</v>
          </cell>
          <cell r="B63" t="str">
            <v>b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 t="str">
            <v>210236-A</v>
          </cell>
          <cell r="Q63" t="str">
            <v>SUPER OCTALIA ALLEGRO avec OPTIONS</v>
          </cell>
          <cell r="R63">
            <v>41059</v>
          </cell>
          <cell r="S63" t="str">
            <v>U3</v>
          </cell>
          <cell r="T63">
            <v>41059</v>
          </cell>
          <cell r="U63">
            <v>5</v>
          </cell>
          <cell r="V63">
            <v>2012</v>
          </cell>
          <cell r="W63">
            <v>0</v>
          </cell>
          <cell r="X63">
            <v>0</v>
          </cell>
          <cell r="Y63">
            <v>1</v>
          </cell>
          <cell r="Z63">
            <v>0</v>
          </cell>
          <cell r="AA63">
            <v>1</v>
          </cell>
          <cell r="AB63">
            <v>0</v>
          </cell>
          <cell r="AC63">
            <v>0</v>
          </cell>
          <cell r="AD63">
            <v>0</v>
          </cell>
          <cell r="AE63">
            <v>1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</row>
        <row r="64">
          <cell r="A64">
            <v>309253</v>
          </cell>
          <cell r="B64" t="str">
            <v>b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 t="str">
            <v>210236-A</v>
          </cell>
          <cell r="Q64" t="str">
            <v>SUPER OCTALIA ALLEGRO avec OPTIONS</v>
          </cell>
          <cell r="R64">
            <v>41059</v>
          </cell>
          <cell r="S64" t="str">
            <v>U3</v>
          </cell>
          <cell r="T64">
            <v>41059</v>
          </cell>
          <cell r="U64">
            <v>5</v>
          </cell>
          <cell r="V64">
            <v>2012</v>
          </cell>
          <cell r="W64">
            <v>0</v>
          </cell>
          <cell r="X64">
            <v>0</v>
          </cell>
          <cell r="Y64">
            <v>1</v>
          </cell>
          <cell r="Z64">
            <v>0</v>
          </cell>
          <cell r="AA64">
            <v>1</v>
          </cell>
          <cell r="AB64">
            <v>0</v>
          </cell>
          <cell r="AC64">
            <v>0</v>
          </cell>
          <cell r="AD64">
            <v>0</v>
          </cell>
          <cell r="AE64">
            <v>1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</row>
        <row r="65">
          <cell r="A65">
            <v>309254</v>
          </cell>
          <cell r="B65" t="str">
            <v>b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 t="str">
            <v>210236-A</v>
          </cell>
          <cell r="Q65" t="str">
            <v>SUPER OCTALIA ALLEGRO avec OPTIONS</v>
          </cell>
          <cell r="R65">
            <v>41059</v>
          </cell>
          <cell r="S65" t="str">
            <v>U3</v>
          </cell>
          <cell r="T65">
            <v>41059</v>
          </cell>
          <cell r="U65">
            <v>5</v>
          </cell>
          <cell r="V65">
            <v>2012</v>
          </cell>
          <cell r="W65">
            <v>0</v>
          </cell>
          <cell r="X65">
            <v>0</v>
          </cell>
          <cell r="Y65">
            <v>1</v>
          </cell>
          <cell r="Z65">
            <v>0</v>
          </cell>
          <cell r="AA65">
            <v>1</v>
          </cell>
          <cell r="AB65">
            <v>0</v>
          </cell>
          <cell r="AC65">
            <v>0</v>
          </cell>
          <cell r="AD65">
            <v>0</v>
          </cell>
          <cell r="AE65">
            <v>1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</row>
        <row r="66">
          <cell r="A66">
            <v>309255</v>
          </cell>
          <cell r="B66" t="str">
            <v>b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 t="str">
            <v>210236-A</v>
          </cell>
          <cell r="Q66" t="str">
            <v>SUPER OCTALIA ALLEGRO avec OPTIONS</v>
          </cell>
          <cell r="R66">
            <v>41060</v>
          </cell>
          <cell r="S66" t="str">
            <v>U3</v>
          </cell>
          <cell r="T66">
            <v>41060</v>
          </cell>
          <cell r="U66">
            <v>5</v>
          </cell>
          <cell r="V66">
            <v>2012</v>
          </cell>
          <cell r="W66">
            <v>0</v>
          </cell>
          <cell r="X66">
            <v>0</v>
          </cell>
          <cell r="Y66">
            <v>1</v>
          </cell>
          <cell r="Z66">
            <v>0</v>
          </cell>
          <cell r="AA66">
            <v>1</v>
          </cell>
          <cell r="AB66">
            <v>0</v>
          </cell>
          <cell r="AC66">
            <v>0</v>
          </cell>
          <cell r="AD66">
            <v>0</v>
          </cell>
          <cell r="AE66">
            <v>1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</row>
        <row r="67">
          <cell r="A67">
            <v>309256</v>
          </cell>
          <cell r="B67" t="str">
            <v>b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 t="str">
            <v>210236-A</v>
          </cell>
          <cell r="Q67" t="str">
            <v>SUPER OCTALIA ALLEGRO avec OPTIONS</v>
          </cell>
          <cell r="R67">
            <v>41060</v>
          </cell>
          <cell r="S67" t="str">
            <v>U3</v>
          </cell>
          <cell r="T67">
            <v>41060</v>
          </cell>
          <cell r="U67">
            <v>5</v>
          </cell>
          <cell r="V67">
            <v>2012</v>
          </cell>
          <cell r="W67">
            <v>0</v>
          </cell>
          <cell r="X67">
            <v>0</v>
          </cell>
          <cell r="Y67">
            <v>1</v>
          </cell>
          <cell r="Z67">
            <v>0</v>
          </cell>
          <cell r="AA67">
            <v>1</v>
          </cell>
          <cell r="AB67">
            <v>0</v>
          </cell>
          <cell r="AC67">
            <v>0</v>
          </cell>
          <cell r="AD67">
            <v>0</v>
          </cell>
          <cell r="AE67">
            <v>1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</row>
        <row r="68">
          <cell r="A68">
            <v>309257</v>
          </cell>
          <cell r="B68" t="str">
            <v>b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 t="str">
            <v>210236-A</v>
          </cell>
          <cell r="Q68" t="str">
            <v>SUPER OCTALIA ALLEGRO avec OPTIONS</v>
          </cell>
          <cell r="R68">
            <v>41060</v>
          </cell>
          <cell r="S68" t="str">
            <v>U3</v>
          </cell>
          <cell r="T68">
            <v>41060</v>
          </cell>
          <cell r="U68">
            <v>5</v>
          </cell>
          <cell r="V68">
            <v>2012</v>
          </cell>
          <cell r="W68">
            <v>0</v>
          </cell>
          <cell r="X68">
            <v>0</v>
          </cell>
          <cell r="Y68">
            <v>1</v>
          </cell>
          <cell r="Z68">
            <v>0</v>
          </cell>
          <cell r="AA68">
            <v>1</v>
          </cell>
          <cell r="AB68">
            <v>0</v>
          </cell>
          <cell r="AC68">
            <v>0</v>
          </cell>
          <cell r="AD68">
            <v>0</v>
          </cell>
          <cell r="AE68">
            <v>1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</row>
        <row r="69">
          <cell r="A69">
            <v>309258</v>
          </cell>
          <cell r="B69" t="str">
            <v>b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 t="str">
            <v>210236-A</v>
          </cell>
          <cell r="Q69" t="str">
            <v>SUPER OCTALIA ALLEGRO avec OPTIONS</v>
          </cell>
          <cell r="R69">
            <v>41060</v>
          </cell>
          <cell r="S69" t="str">
            <v>U3</v>
          </cell>
          <cell r="T69">
            <v>41060</v>
          </cell>
          <cell r="U69">
            <v>5</v>
          </cell>
          <cell r="V69">
            <v>2012</v>
          </cell>
          <cell r="W69">
            <v>0</v>
          </cell>
          <cell r="X69">
            <v>0</v>
          </cell>
          <cell r="Y69">
            <v>1</v>
          </cell>
          <cell r="Z69">
            <v>0</v>
          </cell>
          <cell r="AA69">
            <v>1</v>
          </cell>
          <cell r="AB69">
            <v>0</v>
          </cell>
          <cell r="AC69">
            <v>0</v>
          </cell>
          <cell r="AD69">
            <v>0</v>
          </cell>
          <cell r="AE69">
            <v>1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</row>
        <row r="70">
          <cell r="A70">
            <v>309259</v>
          </cell>
          <cell r="B70" t="str">
            <v>b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 t="str">
            <v>210236-A</v>
          </cell>
          <cell r="Q70" t="str">
            <v>SUPER OCTALIA ALLEGRO avec OPTIONS</v>
          </cell>
          <cell r="R70">
            <v>41064</v>
          </cell>
          <cell r="S70" t="str">
            <v>U3</v>
          </cell>
          <cell r="T70">
            <v>41064</v>
          </cell>
          <cell r="U70">
            <v>6</v>
          </cell>
          <cell r="V70">
            <v>2012</v>
          </cell>
          <cell r="W70">
            <v>0</v>
          </cell>
          <cell r="X70">
            <v>0</v>
          </cell>
          <cell r="Y70">
            <v>1</v>
          </cell>
          <cell r="Z70">
            <v>0</v>
          </cell>
          <cell r="AA70">
            <v>1</v>
          </cell>
          <cell r="AB70">
            <v>0</v>
          </cell>
          <cell r="AC70">
            <v>0</v>
          </cell>
          <cell r="AD70">
            <v>0</v>
          </cell>
          <cell r="AE70">
            <v>1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</row>
        <row r="71">
          <cell r="A71">
            <v>309260</v>
          </cell>
          <cell r="B71" t="str">
            <v>r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 t="str">
            <v>210236-A</v>
          </cell>
          <cell r="Q71" t="str">
            <v>SUPER OCTALIA ALLEGRO avec OPTIONS</v>
          </cell>
          <cell r="R71">
            <v>41064</v>
          </cell>
          <cell r="S71" t="str">
            <v>U3</v>
          </cell>
          <cell r="T71">
            <v>41064</v>
          </cell>
          <cell r="U71">
            <v>6</v>
          </cell>
          <cell r="V71">
            <v>2012</v>
          </cell>
          <cell r="W71">
            <v>0</v>
          </cell>
          <cell r="X71">
            <v>0</v>
          </cell>
          <cell r="Y71">
            <v>1</v>
          </cell>
          <cell r="Z71">
            <v>0</v>
          </cell>
          <cell r="AA71">
            <v>1</v>
          </cell>
          <cell r="AB71">
            <v>0</v>
          </cell>
          <cell r="AC71">
            <v>0</v>
          </cell>
          <cell r="AD71">
            <v>0</v>
          </cell>
          <cell r="AE71">
            <v>1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</row>
        <row r="72">
          <cell r="A72">
            <v>309261</v>
          </cell>
          <cell r="B72" t="str">
            <v>r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 t="str">
            <v>210236-A</v>
          </cell>
          <cell r="Q72" t="str">
            <v>SUPER OCTALIA ALLEGRO avec OPTIONS</v>
          </cell>
          <cell r="R72">
            <v>41064</v>
          </cell>
          <cell r="S72" t="str">
            <v>U3</v>
          </cell>
          <cell r="T72">
            <v>41064</v>
          </cell>
          <cell r="U72">
            <v>6</v>
          </cell>
          <cell r="V72">
            <v>2012</v>
          </cell>
          <cell r="W72">
            <v>0</v>
          </cell>
          <cell r="X72">
            <v>0</v>
          </cell>
          <cell r="Y72">
            <v>1</v>
          </cell>
          <cell r="Z72">
            <v>0</v>
          </cell>
          <cell r="AA72">
            <v>1</v>
          </cell>
          <cell r="AB72">
            <v>0</v>
          </cell>
          <cell r="AC72">
            <v>0</v>
          </cell>
          <cell r="AD72">
            <v>0</v>
          </cell>
          <cell r="AE72">
            <v>1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</row>
        <row r="73">
          <cell r="A73">
            <v>309262</v>
          </cell>
          <cell r="B73" t="str">
            <v>b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 t="str">
            <v>210236-A</v>
          </cell>
          <cell r="Q73" t="str">
            <v>SUPER OCTALIA ALLEGRO avec OPTIONS</v>
          </cell>
          <cell r="R73">
            <v>41064</v>
          </cell>
          <cell r="S73" t="str">
            <v>U3</v>
          </cell>
          <cell r="T73">
            <v>41064</v>
          </cell>
          <cell r="U73">
            <v>6</v>
          </cell>
          <cell r="V73">
            <v>2012</v>
          </cell>
          <cell r="W73">
            <v>0</v>
          </cell>
          <cell r="X73">
            <v>0</v>
          </cell>
          <cell r="Y73">
            <v>1</v>
          </cell>
          <cell r="Z73">
            <v>0</v>
          </cell>
          <cell r="AA73">
            <v>1</v>
          </cell>
          <cell r="AB73">
            <v>0</v>
          </cell>
          <cell r="AC73">
            <v>0</v>
          </cell>
          <cell r="AD73">
            <v>0</v>
          </cell>
          <cell r="AE73">
            <v>1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</row>
        <row r="74">
          <cell r="A74">
            <v>309263</v>
          </cell>
          <cell r="B74" t="str">
            <v>b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 t="str">
            <v>210236-A</v>
          </cell>
          <cell r="Q74" t="str">
            <v>SUPER OCTALIA ALLEGRO avec OPTIONS</v>
          </cell>
          <cell r="R74">
            <v>41064</v>
          </cell>
          <cell r="S74" t="str">
            <v>U3</v>
          </cell>
          <cell r="T74">
            <v>41064</v>
          </cell>
          <cell r="U74">
            <v>6</v>
          </cell>
          <cell r="V74">
            <v>2012</v>
          </cell>
          <cell r="W74">
            <v>0</v>
          </cell>
          <cell r="X74">
            <v>0</v>
          </cell>
          <cell r="Y74">
            <v>1</v>
          </cell>
          <cell r="Z74">
            <v>0</v>
          </cell>
          <cell r="AA74">
            <v>1</v>
          </cell>
          <cell r="AB74">
            <v>0</v>
          </cell>
          <cell r="AC74">
            <v>0</v>
          </cell>
          <cell r="AD74">
            <v>0</v>
          </cell>
          <cell r="AE74">
            <v>1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</row>
        <row r="75">
          <cell r="A75">
            <v>309264</v>
          </cell>
          <cell r="B75" t="str">
            <v>r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 t="str">
            <v>210236-A</v>
          </cell>
          <cell r="Q75" t="str">
            <v>SUPER OCTALIA ALLEGRO avec OPTIONS</v>
          </cell>
          <cell r="R75">
            <v>41064</v>
          </cell>
          <cell r="S75" t="str">
            <v>U3</v>
          </cell>
          <cell r="T75">
            <v>41064</v>
          </cell>
          <cell r="U75">
            <v>6</v>
          </cell>
          <cell r="V75">
            <v>2012</v>
          </cell>
          <cell r="W75">
            <v>0</v>
          </cell>
          <cell r="X75">
            <v>0</v>
          </cell>
          <cell r="Y75">
            <v>1</v>
          </cell>
          <cell r="Z75">
            <v>0</v>
          </cell>
          <cell r="AA75">
            <v>1</v>
          </cell>
          <cell r="AB75">
            <v>0</v>
          </cell>
          <cell r="AC75">
            <v>0</v>
          </cell>
          <cell r="AD75">
            <v>0</v>
          </cell>
          <cell r="AE75">
            <v>1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</row>
        <row r="76">
          <cell r="A76">
            <v>309265</v>
          </cell>
          <cell r="B76" t="str">
            <v>r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 t="str">
            <v>210236-A</v>
          </cell>
          <cell r="Q76" t="str">
            <v>SUPER OCTALIA ALLEGRO avec OPTIONS</v>
          </cell>
          <cell r="R76">
            <v>41064</v>
          </cell>
          <cell r="S76" t="str">
            <v>U3</v>
          </cell>
          <cell r="T76">
            <v>41064</v>
          </cell>
          <cell r="U76">
            <v>6</v>
          </cell>
          <cell r="V76">
            <v>2012</v>
          </cell>
          <cell r="W76">
            <v>0</v>
          </cell>
          <cell r="X76">
            <v>0</v>
          </cell>
          <cell r="Y76">
            <v>1</v>
          </cell>
          <cell r="Z76">
            <v>0</v>
          </cell>
          <cell r="AA76">
            <v>1</v>
          </cell>
          <cell r="AB76">
            <v>0</v>
          </cell>
          <cell r="AC76">
            <v>0</v>
          </cell>
          <cell r="AD76">
            <v>0</v>
          </cell>
          <cell r="AE76">
            <v>1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</row>
        <row r="77">
          <cell r="A77">
            <v>309266</v>
          </cell>
          <cell r="B77" t="str">
            <v>r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 t="str">
            <v>210236-A</v>
          </cell>
          <cell r="Q77" t="str">
            <v>SUPER OCTALIA ALLEGRO avec OPTIONS</v>
          </cell>
          <cell r="R77">
            <v>41064</v>
          </cell>
          <cell r="S77" t="str">
            <v>U3</v>
          </cell>
          <cell r="T77">
            <v>41064</v>
          </cell>
          <cell r="U77">
            <v>6</v>
          </cell>
          <cell r="V77">
            <v>2012</v>
          </cell>
          <cell r="W77">
            <v>0</v>
          </cell>
          <cell r="X77">
            <v>0</v>
          </cell>
          <cell r="Y77">
            <v>1</v>
          </cell>
          <cell r="Z77">
            <v>0</v>
          </cell>
          <cell r="AA77">
            <v>1</v>
          </cell>
          <cell r="AB77">
            <v>0</v>
          </cell>
          <cell r="AC77">
            <v>0</v>
          </cell>
          <cell r="AD77">
            <v>0</v>
          </cell>
          <cell r="AE77">
            <v>1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</row>
        <row r="78">
          <cell r="A78">
            <v>309267</v>
          </cell>
          <cell r="B78" t="str">
            <v>r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 t="str">
            <v>210236-A</v>
          </cell>
          <cell r="Q78" t="str">
            <v>SUPER OCTALIA ALLEGRO avec OPTIONS</v>
          </cell>
          <cell r="R78">
            <v>41065</v>
          </cell>
          <cell r="S78" t="str">
            <v>U3</v>
          </cell>
          <cell r="T78">
            <v>41065</v>
          </cell>
          <cell r="U78">
            <v>6</v>
          </cell>
          <cell r="V78">
            <v>2012</v>
          </cell>
          <cell r="W78">
            <v>0</v>
          </cell>
          <cell r="X78">
            <v>0</v>
          </cell>
          <cell r="Y78">
            <v>1</v>
          </cell>
          <cell r="Z78">
            <v>0</v>
          </cell>
          <cell r="AA78">
            <v>1</v>
          </cell>
          <cell r="AB78">
            <v>0</v>
          </cell>
          <cell r="AC78">
            <v>0</v>
          </cell>
          <cell r="AD78">
            <v>0</v>
          </cell>
          <cell r="AE78">
            <v>1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</row>
        <row r="79">
          <cell r="A79">
            <v>309268</v>
          </cell>
          <cell r="B79" t="str">
            <v>r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 t="str">
            <v>210236-A</v>
          </cell>
          <cell r="Q79" t="str">
            <v>SUPER OCTALIA ALLEGRO avec OPTIONS</v>
          </cell>
          <cell r="R79">
            <v>41065</v>
          </cell>
          <cell r="S79" t="str">
            <v>U3</v>
          </cell>
          <cell r="T79">
            <v>41065</v>
          </cell>
          <cell r="U79">
            <v>6</v>
          </cell>
          <cell r="V79">
            <v>2012</v>
          </cell>
          <cell r="W79">
            <v>0</v>
          </cell>
          <cell r="X79">
            <v>0</v>
          </cell>
          <cell r="Y79">
            <v>1</v>
          </cell>
          <cell r="Z79">
            <v>0</v>
          </cell>
          <cell r="AA79">
            <v>1</v>
          </cell>
          <cell r="AB79">
            <v>0</v>
          </cell>
          <cell r="AC79">
            <v>0</v>
          </cell>
          <cell r="AD79">
            <v>0</v>
          </cell>
          <cell r="AE79">
            <v>1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</row>
        <row r="80">
          <cell r="A80">
            <v>309277</v>
          </cell>
          <cell r="B80" t="str">
            <v>r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 t="str">
            <v>210279-SMF</v>
          </cell>
          <cell r="Q80" t="str">
            <v>SUPER TITANIA 3 FRANCE LOC FAR avec OPTIONS</v>
          </cell>
          <cell r="R80">
            <v>41067</v>
          </cell>
          <cell r="S80" t="str">
            <v>U3</v>
          </cell>
          <cell r="T80">
            <v>41067</v>
          </cell>
          <cell r="U80">
            <v>6</v>
          </cell>
          <cell r="V80">
            <v>2012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</row>
        <row r="81">
          <cell r="A81">
            <v>309278</v>
          </cell>
          <cell r="B81" t="str">
            <v>r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 t="str">
            <v>210279-SMF</v>
          </cell>
          <cell r="Q81" t="str">
            <v>SUPER TITANIA 3 FRANCE LOC FAR avec OPTIONS</v>
          </cell>
          <cell r="R81">
            <v>41067</v>
          </cell>
          <cell r="S81" t="str">
            <v>U3</v>
          </cell>
          <cell r="T81">
            <v>41067</v>
          </cell>
          <cell r="U81">
            <v>6</v>
          </cell>
          <cell r="V81">
            <v>2012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</row>
        <row r="82">
          <cell r="A82">
            <v>309286</v>
          </cell>
          <cell r="B82" t="str">
            <v>r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 t="str">
            <v>210279-SMF</v>
          </cell>
          <cell r="Q82" t="str">
            <v>SUPER TITANIA 3 FRANCE LOC FAR avec OPTIONS</v>
          </cell>
          <cell r="R82">
            <v>41072</v>
          </cell>
          <cell r="S82" t="str">
            <v>U3</v>
          </cell>
          <cell r="T82">
            <v>41072</v>
          </cell>
          <cell r="U82">
            <v>6</v>
          </cell>
          <cell r="V82">
            <v>2012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</row>
        <row r="83">
          <cell r="A83">
            <v>309287</v>
          </cell>
          <cell r="B83" t="str">
            <v>r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 t="str">
            <v>210279-SMF</v>
          </cell>
          <cell r="Q83" t="str">
            <v>SUPER TITANIA 3 FRANCE LOC FAR avec OPTIONS</v>
          </cell>
          <cell r="R83">
            <v>41072</v>
          </cell>
          <cell r="S83" t="str">
            <v>U3</v>
          </cell>
          <cell r="T83">
            <v>41072</v>
          </cell>
          <cell r="U83">
            <v>6</v>
          </cell>
          <cell r="V83">
            <v>2012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</row>
        <row r="84">
          <cell r="A84">
            <v>309288</v>
          </cell>
          <cell r="B84" t="str">
            <v>r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 t="str">
            <v>210279-SMF</v>
          </cell>
          <cell r="Q84" t="str">
            <v>SUPER TITANIA 3 FRANCE LOC FAR avec OPTIONS</v>
          </cell>
          <cell r="R84">
            <v>41072</v>
          </cell>
          <cell r="S84" t="str">
            <v>U3</v>
          </cell>
          <cell r="T84">
            <v>41072</v>
          </cell>
          <cell r="U84">
            <v>6</v>
          </cell>
          <cell r="V84">
            <v>2012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</row>
        <row r="85">
          <cell r="A85">
            <v>309319</v>
          </cell>
          <cell r="B85" t="str">
            <v>r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 t="str">
            <v>210286-B</v>
          </cell>
          <cell r="Q85" t="str">
            <v>SUPER MERCURE BLEU NUAGE</v>
          </cell>
          <cell r="R85">
            <v>41079</v>
          </cell>
          <cell r="S85" t="str">
            <v>U3</v>
          </cell>
          <cell r="T85">
            <v>41079</v>
          </cell>
          <cell r="U85">
            <v>6</v>
          </cell>
          <cell r="V85">
            <v>2012</v>
          </cell>
          <cell r="W85">
            <v>1</v>
          </cell>
          <cell r="X85">
            <v>0</v>
          </cell>
          <cell r="Y85">
            <v>0</v>
          </cell>
          <cell r="Z85">
            <v>0</v>
          </cell>
          <cell r="AA85">
            <v>1</v>
          </cell>
          <cell r="AB85">
            <v>1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</row>
        <row r="86">
          <cell r="A86">
            <v>309320</v>
          </cell>
          <cell r="B86" t="str">
            <v>v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 t="str">
            <v>210286-B</v>
          </cell>
          <cell r="Q86" t="str">
            <v>SUPER MERCURE BLEU NUAGE</v>
          </cell>
          <cell r="R86">
            <v>41079</v>
          </cell>
          <cell r="S86" t="str">
            <v>U3</v>
          </cell>
          <cell r="T86">
            <v>41079</v>
          </cell>
          <cell r="U86">
            <v>6</v>
          </cell>
          <cell r="V86">
            <v>2012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</row>
        <row r="87">
          <cell r="A87">
            <v>309321</v>
          </cell>
          <cell r="B87" t="str">
            <v>v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 t="str">
            <v>210286-B</v>
          </cell>
          <cell r="Q87" t="str">
            <v>SUPER MERCURE BLEU NUAGE</v>
          </cell>
          <cell r="R87">
            <v>41081</v>
          </cell>
          <cell r="S87" t="str">
            <v>U3</v>
          </cell>
          <cell r="T87">
            <v>41081</v>
          </cell>
          <cell r="U87">
            <v>6</v>
          </cell>
          <cell r="V87">
            <v>2012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</row>
        <row r="88">
          <cell r="A88">
            <v>309322</v>
          </cell>
          <cell r="B88" t="str">
            <v>v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 t="str">
            <v>210286-B</v>
          </cell>
          <cell r="Q88" t="str">
            <v>SUPER MERCURE BLEU NUAGE</v>
          </cell>
          <cell r="R88">
            <v>41081</v>
          </cell>
          <cell r="S88" t="str">
            <v>U3</v>
          </cell>
          <cell r="T88">
            <v>41081</v>
          </cell>
          <cell r="U88">
            <v>6</v>
          </cell>
          <cell r="V88">
            <v>2012</v>
          </cell>
          <cell r="W88">
            <v>1</v>
          </cell>
          <cell r="X88">
            <v>0</v>
          </cell>
          <cell r="Y88">
            <v>1</v>
          </cell>
          <cell r="Z88">
            <v>0</v>
          </cell>
          <cell r="AA88">
            <v>1</v>
          </cell>
          <cell r="AB88">
            <v>1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</row>
        <row r="89">
          <cell r="A89">
            <v>309323</v>
          </cell>
          <cell r="B89" t="str">
            <v>v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 t="str">
            <v>210286-B</v>
          </cell>
          <cell r="Q89" t="str">
            <v>SUPER MERCURE BLEU NUAGE</v>
          </cell>
          <cell r="R89">
            <v>41081</v>
          </cell>
          <cell r="S89" t="str">
            <v>U3</v>
          </cell>
          <cell r="T89">
            <v>41081</v>
          </cell>
          <cell r="U89">
            <v>6</v>
          </cell>
          <cell r="V89">
            <v>2012</v>
          </cell>
          <cell r="W89">
            <v>1</v>
          </cell>
          <cell r="X89">
            <v>0</v>
          </cell>
          <cell r="Y89">
            <v>1</v>
          </cell>
          <cell r="Z89">
            <v>0</v>
          </cell>
          <cell r="AA89">
            <v>1</v>
          </cell>
          <cell r="AB89">
            <v>1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</row>
        <row r="90">
          <cell r="A90">
            <v>309324</v>
          </cell>
          <cell r="B90" t="str">
            <v>v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 t="str">
            <v>210286-L</v>
          </cell>
          <cell r="Q90" t="str">
            <v>SUPER MERCURE LAVANDE</v>
          </cell>
          <cell r="R90">
            <v>41081</v>
          </cell>
          <cell r="S90" t="str">
            <v>U3</v>
          </cell>
          <cell r="T90">
            <v>41081</v>
          </cell>
          <cell r="U90">
            <v>6</v>
          </cell>
          <cell r="V90">
            <v>2012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</row>
        <row r="91">
          <cell r="A91">
            <v>309325</v>
          </cell>
          <cell r="B91" t="str">
            <v>v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 t="str">
            <v>210286-L</v>
          </cell>
          <cell r="Q91" t="str">
            <v>SUPER MERCURE LAVANDE</v>
          </cell>
          <cell r="R91">
            <v>41081</v>
          </cell>
          <cell r="S91" t="str">
            <v>U3</v>
          </cell>
          <cell r="T91">
            <v>41081</v>
          </cell>
          <cell r="U91">
            <v>6</v>
          </cell>
          <cell r="V91">
            <v>2012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</row>
        <row r="92">
          <cell r="A92">
            <v>309327</v>
          </cell>
          <cell r="B92" t="str">
            <v>v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 t="str">
            <v>210286-L</v>
          </cell>
          <cell r="Q92" t="str">
            <v>SUPER MERCURE LAVANDE</v>
          </cell>
          <cell r="R92">
            <v>41081</v>
          </cell>
          <cell r="S92" t="str">
            <v>U3</v>
          </cell>
          <cell r="T92">
            <v>41081</v>
          </cell>
          <cell r="U92">
            <v>6</v>
          </cell>
          <cell r="V92">
            <v>2012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</row>
        <row r="93">
          <cell r="A93">
            <v>309328</v>
          </cell>
          <cell r="B93" t="str">
            <v>v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 t="str">
            <v>210286-L</v>
          </cell>
          <cell r="Q93" t="str">
            <v>SUPER MERCURE LAVANDE</v>
          </cell>
          <cell r="R93">
            <v>41081</v>
          </cell>
          <cell r="S93" t="str">
            <v>U3</v>
          </cell>
          <cell r="T93">
            <v>41081</v>
          </cell>
          <cell r="U93">
            <v>6</v>
          </cell>
          <cell r="V93">
            <v>2012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</row>
        <row r="94">
          <cell r="A94">
            <v>309329</v>
          </cell>
          <cell r="B94" t="str">
            <v>v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 t="str">
            <v>210292-B</v>
          </cell>
          <cell r="Q94" t="str">
            <v>SUPER TITANIA BLEU NUAGE</v>
          </cell>
          <cell r="R94">
            <v>41081</v>
          </cell>
          <cell r="S94" t="str">
            <v>U3</v>
          </cell>
          <cell r="T94">
            <v>41081</v>
          </cell>
          <cell r="U94">
            <v>6</v>
          </cell>
          <cell r="V94">
            <v>2012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</row>
        <row r="95">
          <cell r="A95">
            <v>309333</v>
          </cell>
          <cell r="B95" t="str">
            <v>b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 t="str">
            <v>210292-B</v>
          </cell>
          <cell r="Q95" t="str">
            <v>SUPER TITANIA BLEU NUAGE</v>
          </cell>
          <cell r="R95">
            <v>41082</v>
          </cell>
          <cell r="S95" t="str">
            <v>U3</v>
          </cell>
          <cell r="T95">
            <v>41082</v>
          </cell>
          <cell r="U95">
            <v>6</v>
          </cell>
          <cell r="V95">
            <v>2012</v>
          </cell>
          <cell r="W95">
            <v>1</v>
          </cell>
          <cell r="X95">
            <v>0</v>
          </cell>
          <cell r="Y95">
            <v>1</v>
          </cell>
          <cell r="Z95">
            <v>0</v>
          </cell>
          <cell r="AA95">
            <v>1</v>
          </cell>
          <cell r="AB95">
            <v>1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</row>
        <row r="96">
          <cell r="A96">
            <v>309335</v>
          </cell>
          <cell r="B96" t="str">
            <v>v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 t="str">
            <v>210292-B</v>
          </cell>
          <cell r="Q96" t="str">
            <v>SUPER TITANIA BLEU NUAGE</v>
          </cell>
          <cell r="R96">
            <v>41082</v>
          </cell>
          <cell r="S96" t="str">
            <v>U3</v>
          </cell>
          <cell r="T96">
            <v>41082</v>
          </cell>
          <cell r="U96">
            <v>6</v>
          </cell>
          <cell r="V96">
            <v>2012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</row>
        <row r="97">
          <cell r="A97">
            <v>309336</v>
          </cell>
          <cell r="B97" t="str">
            <v>b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 t="str">
            <v>210292-B</v>
          </cell>
          <cell r="Q97" t="str">
            <v>SUPER TITANIA BLEU NUAGE</v>
          </cell>
          <cell r="R97">
            <v>41085</v>
          </cell>
          <cell r="S97" t="str">
            <v>U3</v>
          </cell>
          <cell r="T97">
            <v>41085</v>
          </cell>
          <cell r="U97">
            <v>6</v>
          </cell>
          <cell r="V97">
            <v>2012</v>
          </cell>
          <cell r="W97">
            <v>1</v>
          </cell>
          <cell r="X97">
            <v>0</v>
          </cell>
          <cell r="Y97">
            <v>1</v>
          </cell>
          <cell r="Z97">
            <v>0</v>
          </cell>
          <cell r="AA97">
            <v>1</v>
          </cell>
          <cell r="AB97">
            <v>1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</row>
        <row r="98">
          <cell r="A98">
            <v>309340</v>
          </cell>
          <cell r="B98" t="str">
            <v>r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 t="str">
            <v>210292-L</v>
          </cell>
          <cell r="Q98" t="str">
            <v>SUPER TITANIA LAVANDE</v>
          </cell>
          <cell r="R98">
            <v>41085</v>
          </cell>
          <cell r="S98" t="str">
            <v>U3</v>
          </cell>
          <cell r="T98">
            <v>41085</v>
          </cell>
          <cell r="U98">
            <v>6</v>
          </cell>
          <cell r="V98">
            <v>2012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</row>
        <row r="99">
          <cell r="A99">
            <v>309342</v>
          </cell>
          <cell r="B99" t="str">
            <v>v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 t="str">
            <v>210292-L</v>
          </cell>
          <cell r="Q99" t="str">
            <v>SUPER TITANIA LAVANDE</v>
          </cell>
          <cell r="R99">
            <v>41087</v>
          </cell>
          <cell r="S99" t="str">
            <v>U3</v>
          </cell>
          <cell r="T99">
            <v>41087</v>
          </cell>
          <cell r="U99">
            <v>6</v>
          </cell>
          <cell r="V99">
            <v>2012</v>
          </cell>
          <cell r="W99">
            <v>1</v>
          </cell>
          <cell r="X99">
            <v>0</v>
          </cell>
          <cell r="Y99">
            <v>1</v>
          </cell>
          <cell r="Z99">
            <v>0</v>
          </cell>
          <cell r="AA99">
            <v>1</v>
          </cell>
          <cell r="AB99">
            <v>1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</row>
        <row r="100">
          <cell r="A100">
            <v>309343</v>
          </cell>
          <cell r="B100" t="str">
            <v>v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 t="str">
            <v>210292-L</v>
          </cell>
          <cell r="Q100" t="str">
            <v>SUPER TITANIA LAVANDE</v>
          </cell>
          <cell r="R100">
            <v>41087</v>
          </cell>
          <cell r="S100" t="str">
            <v>U3</v>
          </cell>
          <cell r="T100">
            <v>41087</v>
          </cell>
          <cell r="U100">
            <v>6</v>
          </cell>
          <cell r="V100">
            <v>2012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</row>
        <row r="101">
          <cell r="A101">
            <v>309344</v>
          </cell>
          <cell r="B101" t="str">
            <v>r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 t="str">
            <v>210292-L</v>
          </cell>
          <cell r="Q101" t="str">
            <v>SUPER TITANIA LAVANDE</v>
          </cell>
          <cell r="R101">
            <v>41087</v>
          </cell>
          <cell r="S101" t="str">
            <v>U3</v>
          </cell>
          <cell r="T101">
            <v>41087</v>
          </cell>
          <cell r="U101">
            <v>6</v>
          </cell>
          <cell r="V101">
            <v>2012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</row>
        <row r="102">
          <cell r="A102">
            <v>309345</v>
          </cell>
          <cell r="B102" t="str">
            <v>v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 t="str">
            <v>210292-L</v>
          </cell>
          <cell r="Q102" t="str">
            <v>SUPER TITANIA LAVANDE</v>
          </cell>
          <cell r="R102">
            <v>41087</v>
          </cell>
          <cell r="S102" t="str">
            <v>U3</v>
          </cell>
          <cell r="T102">
            <v>41087</v>
          </cell>
          <cell r="U102">
            <v>6</v>
          </cell>
          <cell r="V102">
            <v>2012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</row>
        <row r="103">
          <cell r="A103">
            <v>309346</v>
          </cell>
          <cell r="B103" t="str">
            <v>v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 t="str">
            <v>210292-L</v>
          </cell>
          <cell r="Q103" t="str">
            <v>SUPER TITANIA LAVANDE</v>
          </cell>
          <cell r="R103">
            <v>41087</v>
          </cell>
          <cell r="S103" t="str">
            <v>U3</v>
          </cell>
          <cell r="T103">
            <v>41087</v>
          </cell>
          <cell r="U103">
            <v>6</v>
          </cell>
          <cell r="V103">
            <v>2012</v>
          </cell>
          <cell r="W103">
            <v>1</v>
          </cell>
          <cell r="X103">
            <v>0</v>
          </cell>
          <cell r="Y103">
            <v>1</v>
          </cell>
          <cell r="Z103">
            <v>0</v>
          </cell>
          <cell r="AA103">
            <v>1</v>
          </cell>
          <cell r="AB103">
            <v>1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</row>
        <row r="104">
          <cell r="A104">
            <v>309347</v>
          </cell>
          <cell r="B104" t="str">
            <v>r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 t="str">
            <v>210292-L</v>
          </cell>
          <cell r="Q104" t="str">
            <v>SUPER TITANIA LAVANDE</v>
          </cell>
          <cell r="R104">
            <v>41087</v>
          </cell>
          <cell r="S104" t="str">
            <v>U3</v>
          </cell>
          <cell r="T104">
            <v>41087</v>
          </cell>
          <cell r="U104">
            <v>6</v>
          </cell>
          <cell r="V104">
            <v>2012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</row>
        <row r="105">
          <cell r="A105">
            <v>309348</v>
          </cell>
          <cell r="B105" t="str">
            <v>v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 t="str">
            <v>210292-L</v>
          </cell>
          <cell r="Q105" t="str">
            <v>SUPER TITANIA LAVANDE</v>
          </cell>
          <cell r="R105">
            <v>41087</v>
          </cell>
          <cell r="S105" t="str">
            <v>U3</v>
          </cell>
          <cell r="T105">
            <v>41087</v>
          </cell>
          <cell r="U105">
            <v>6</v>
          </cell>
          <cell r="V105">
            <v>2012</v>
          </cell>
          <cell r="W105">
            <v>1</v>
          </cell>
          <cell r="X105">
            <v>0</v>
          </cell>
          <cell r="Y105">
            <v>1</v>
          </cell>
          <cell r="Z105">
            <v>0</v>
          </cell>
          <cell r="AA105">
            <v>1</v>
          </cell>
          <cell r="AB105">
            <v>1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</row>
        <row r="106">
          <cell r="A106">
            <v>309350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 t="str">
            <v>210295-B</v>
          </cell>
          <cell r="Q106" t="str">
            <v>SUPER CORDELIA BLEU NUAGE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1</v>
          </cell>
          <cell r="X106">
            <v>0</v>
          </cell>
          <cell r="Y106">
            <v>1</v>
          </cell>
          <cell r="Z106">
            <v>0</v>
          </cell>
          <cell r="AA106">
            <v>1</v>
          </cell>
          <cell r="AB106">
            <v>1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</row>
        <row r="107">
          <cell r="A107">
            <v>309351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 t="str">
            <v>210295-B</v>
          </cell>
          <cell r="Q107" t="str">
            <v>SUPER CORDELIA BLEU NUAGE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1</v>
          </cell>
          <cell r="X107">
            <v>0</v>
          </cell>
          <cell r="Y107">
            <v>1</v>
          </cell>
          <cell r="Z107">
            <v>0</v>
          </cell>
          <cell r="AA107">
            <v>1</v>
          </cell>
          <cell r="AB107">
            <v>1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</row>
        <row r="108">
          <cell r="A108">
            <v>309352</v>
          </cell>
          <cell r="B108" t="str">
            <v>v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 t="str">
            <v>210295-B</v>
          </cell>
          <cell r="Q108" t="str">
            <v>SUPER CORDELIA BLEU NUAGE</v>
          </cell>
          <cell r="R108">
            <v>41088</v>
          </cell>
          <cell r="S108" t="str">
            <v>U3</v>
          </cell>
          <cell r="T108">
            <v>41088</v>
          </cell>
          <cell r="U108">
            <v>6</v>
          </cell>
          <cell r="V108">
            <v>2012</v>
          </cell>
          <cell r="W108">
            <v>1</v>
          </cell>
          <cell r="X108">
            <v>0</v>
          </cell>
          <cell r="Y108">
            <v>1</v>
          </cell>
          <cell r="Z108">
            <v>0</v>
          </cell>
          <cell r="AA108">
            <v>1</v>
          </cell>
          <cell r="AB108">
            <v>1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</row>
        <row r="109">
          <cell r="A109">
            <v>309353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 t="str">
            <v>210295-B</v>
          </cell>
          <cell r="Q109" t="str">
            <v>SUPER CORDELIA BLEU NUAGE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1</v>
          </cell>
          <cell r="X109">
            <v>0</v>
          </cell>
          <cell r="Y109">
            <v>1</v>
          </cell>
          <cell r="Z109">
            <v>0</v>
          </cell>
          <cell r="AA109">
            <v>1</v>
          </cell>
          <cell r="AB109">
            <v>1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</row>
        <row r="110">
          <cell r="A110">
            <v>309354</v>
          </cell>
          <cell r="B110" t="str">
            <v>v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 t="str">
            <v>210295-B</v>
          </cell>
          <cell r="Q110" t="str">
            <v>SUPER CORDELIA BLEU NUAGE</v>
          </cell>
          <cell r="R110">
            <v>41089</v>
          </cell>
          <cell r="S110" t="str">
            <v>U3</v>
          </cell>
          <cell r="T110">
            <v>41089</v>
          </cell>
          <cell r="U110">
            <v>6</v>
          </cell>
          <cell r="V110">
            <v>2012</v>
          </cell>
          <cell r="W110">
            <v>1</v>
          </cell>
          <cell r="X110">
            <v>0</v>
          </cell>
          <cell r="Y110">
            <v>1</v>
          </cell>
          <cell r="Z110">
            <v>0</v>
          </cell>
          <cell r="AA110">
            <v>1</v>
          </cell>
          <cell r="AB110">
            <v>1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</row>
        <row r="111">
          <cell r="A111">
            <v>309355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 t="str">
            <v>210295-B</v>
          </cell>
          <cell r="Q111" t="str">
            <v>SUPER CORDELIA BLEU NUAGE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</v>
          </cell>
          <cell r="X111">
            <v>0</v>
          </cell>
          <cell r="Y111">
            <v>1</v>
          </cell>
          <cell r="Z111">
            <v>0</v>
          </cell>
          <cell r="AA111">
            <v>1</v>
          </cell>
          <cell r="AB111">
            <v>1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</row>
        <row r="112">
          <cell r="A112">
            <v>309356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 t="str">
            <v>210295-B</v>
          </cell>
          <cell r="Q112" t="str">
            <v>SUPER CORDELIA BLEU NUAGE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1</v>
          </cell>
          <cell r="X112">
            <v>0</v>
          </cell>
          <cell r="Y112">
            <v>1</v>
          </cell>
          <cell r="Z112">
            <v>0</v>
          </cell>
          <cell r="AA112">
            <v>1</v>
          </cell>
          <cell r="AB112">
            <v>1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</row>
        <row r="113">
          <cell r="A113">
            <v>309357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 t="str">
            <v>210295-B</v>
          </cell>
          <cell r="Q113" t="str">
            <v>SUPER CORDELIA BLEU NUAGE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1</v>
          </cell>
          <cell r="X113">
            <v>0</v>
          </cell>
          <cell r="Y113">
            <v>1</v>
          </cell>
          <cell r="Z113">
            <v>0</v>
          </cell>
          <cell r="AA113">
            <v>1</v>
          </cell>
          <cell r="AB113">
            <v>1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</row>
        <row r="114">
          <cell r="A114">
            <v>309358</v>
          </cell>
          <cell r="B114" t="str">
            <v>v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 t="str">
            <v>210295-L</v>
          </cell>
          <cell r="Q114" t="str">
            <v>SUPER CORDELIA LAVANDE</v>
          </cell>
          <cell r="R114">
            <v>41158</v>
          </cell>
          <cell r="S114" t="str">
            <v>U3</v>
          </cell>
          <cell r="T114">
            <v>41158</v>
          </cell>
          <cell r="U114">
            <v>9</v>
          </cell>
          <cell r="V114">
            <v>2012</v>
          </cell>
          <cell r="W114">
            <v>1</v>
          </cell>
          <cell r="X114">
            <v>0</v>
          </cell>
          <cell r="Y114">
            <v>1</v>
          </cell>
          <cell r="Z114">
            <v>0</v>
          </cell>
          <cell r="AA114">
            <v>1</v>
          </cell>
          <cell r="AB114">
            <v>1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</row>
        <row r="115">
          <cell r="A115">
            <v>309359</v>
          </cell>
          <cell r="B115" t="str">
            <v>v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 t="str">
            <v>210295-L</v>
          </cell>
          <cell r="Q115" t="str">
            <v>SUPER CORDELIA LAVANDE</v>
          </cell>
          <cell r="R115">
            <v>41158</v>
          </cell>
          <cell r="S115" t="str">
            <v>U3</v>
          </cell>
          <cell r="T115">
            <v>41158</v>
          </cell>
          <cell r="U115">
            <v>9</v>
          </cell>
          <cell r="V115">
            <v>2012</v>
          </cell>
          <cell r="W115">
            <v>1</v>
          </cell>
          <cell r="X115">
            <v>0</v>
          </cell>
          <cell r="Y115">
            <v>1</v>
          </cell>
          <cell r="Z115">
            <v>0</v>
          </cell>
          <cell r="AA115">
            <v>1</v>
          </cell>
          <cell r="AB115">
            <v>1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A116">
            <v>309360</v>
          </cell>
          <cell r="B116" t="str">
            <v>v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 t="str">
            <v>210295-L</v>
          </cell>
          <cell r="Q116" t="str">
            <v>SUPER CORDELIA LAVANDE</v>
          </cell>
          <cell r="R116">
            <v>41158</v>
          </cell>
          <cell r="S116" t="str">
            <v>U3</v>
          </cell>
          <cell r="T116">
            <v>41158</v>
          </cell>
          <cell r="U116">
            <v>9</v>
          </cell>
          <cell r="V116">
            <v>2012</v>
          </cell>
          <cell r="W116">
            <v>1</v>
          </cell>
          <cell r="X116">
            <v>0</v>
          </cell>
          <cell r="Y116">
            <v>1</v>
          </cell>
          <cell r="Z116">
            <v>0</v>
          </cell>
          <cell r="AA116">
            <v>1</v>
          </cell>
          <cell r="AB116">
            <v>1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</row>
        <row r="117">
          <cell r="A117">
            <v>309361</v>
          </cell>
          <cell r="B117" t="str">
            <v>v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 t="str">
            <v>210295-L</v>
          </cell>
          <cell r="Q117" t="str">
            <v>SUPER CORDELIA LAVANDE</v>
          </cell>
          <cell r="R117">
            <v>41158</v>
          </cell>
          <cell r="S117" t="str">
            <v>U3</v>
          </cell>
          <cell r="T117">
            <v>41158</v>
          </cell>
          <cell r="U117">
            <v>9</v>
          </cell>
          <cell r="V117">
            <v>2012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</row>
        <row r="118">
          <cell r="A118">
            <v>309362</v>
          </cell>
          <cell r="B118" t="str">
            <v>v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 t="str">
            <v>210295-L</v>
          </cell>
          <cell r="Q118" t="str">
            <v>SUPER CORDELIA LAVANDE</v>
          </cell>
          <cell r="R118">
            <v>41158</v>
          </cell>
          <cell r="S118" t="str">
            <v>U3</v>
          </cell>
          <cell r="T118">
            <v>41158</v>
          </cell>
          <cell r="U118">
            <v>9</v>
          </cell>
          <cell r="V118">
            <v>2012</v>
          </cell>
          <cell r="W118">
            <v>1</v>
          </cell>
          <cell r="X118">
            <v>0</v>
          </cell>
          <cell r="Y118">
            <v>1</v>
          </cell>
          <cell r="Z118">
            <v>0</v>
          </cell>
          <cell r="AA118">
            <v>1</v>
          </cell>
          <cell r="AB118">
            <v>1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</row>
        <row r="119">
          <cell r="A119">
            <v>309365</v>
          </cell>
          <cell r="B119" t="str">
            <v>v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 t="str">
            <v>210295-L</v>
          </cell>
          <cell r="Q119" t="str">
            <v>SUPER CORDELIA LAVANDE</v>
          </cell>
          <cell r="R119">
            <v>41159</v>
          </cell>
          <cell r="S119" t="str">
            <v>U3</v>
          </cell>
          <cell r="T119">
            <v>41159</v>
          </cell>
          <cell r="U119">
            <v>9</v>
          </cell>
          <cell r="V119">
            <v>2012</v>
          </cell>
          <cell r="W119">
            <v>1</v>
          </cell>
          <cell r="X119">
            <v>0</v>
          </cell>
          <cell r="Y119">
            <v>1</v>
          </cell>
          <cell r="Z119">
            <v>0</v>
          </cell>
          <cell r="AA119">
            <v>1</v>
          </cell>
          <cell r="AB119">
            <v>1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</row>
        <row r="120">
          <cell r="A120">
            <v>309366</v>
          </cell>
          <cell r="B120" t="str">
            <v>v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 t="str">
            <v>210295-L</v>
          </cell>
          <cell r="Q120" t="str">
            <v>SUPER CORDELIA LAVANDE</v>
          </cell>
          <cell r="R120">
            <v>41159</v>
          </cell>
          <cell r="S120" t="str">
            <v>U3</v>
          </cell>
          <cell r="T120">
            <v>41159</v>
          </cell>
          <cell r="U120">
            <v>9</v>
          </cell>
          <cell r="V120">
            <v>2012</v>
          </cell>
          <cell r="W120">
            <v>1</v>
          </cell>
          <cell r="X120">
            <v>0</v>
          </cell>
          <cell r="Y120">
            <v>1</v>
          </cell>
          <cell r="Z120">
            <v>0</v>
          </cell>
          <cell r="AA120">
            <v>1</v>
          </cell>
          <cell r="AB120">
            <v>1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</row>
        <row r="121">
          <cell r="A121">
            <v>309367</v>
          </cell>
          <cell r="B121" t="str">
            <v>v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 t="str">
            <v>210295-L</v>
          </cell>
          <cell r="Q121" t="str">
            <v>SUPER CORDELIA LAVANDE</v>
          </cell>
          <cell r="R121">
            <v>41159</v>
          </cell>
          <cell r="S121" t="str">
            <v>U3</v>
          </cell>
          <cell r="T121">
            <v>41159</v>
          </cell>
          <cell r="U121">
            <v>9</v>
          </cell>
          <cell r="V121">
            <v>2012</v>
          </cell>
          <cell r="W121">
            <v>1</v>
          </cell>
          <cell r="X121">
            <v>0</v>
          </cell>
          <cell r="Y121">
            <v>1</v>
          </cell>
          <cell r="Z121">
            <v>0</v>
          </cell>
          <cell r="AA121">
            <v>1</v>
          </cell>
          <cell r="AB121">
            <v>1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</row>
        <row r="122">
          <cell r="A122">
            <v>309368</v>
          </cell>
          <cell r="B122" t="str">
            <v>v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 t="str">
            <v>210295-L</v>
          </cell>
          <cell r="Q122" t="str">
            <v>SUPER CORDELIA LAVANDE</v>
          </cell>
          <cell r="R122">
            <v>41162</v>
          </cell>
          <cell r="S122" t="str">
            <v>U3</v>
          </cell>
          <cell r="T122">
            <v>41162</v>
          </cell>
          <cell r="U122">
            <v>9</v>
          </cell>
          <cell r="V122">
            <v>2012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</row>
        <row r="123">
          <cell r="A123">
            <v>309369</v>
          </cell>
          <cell r="B123" t="str">
            <v>v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 t="str">
            <v>210295-L</v>
          </cell>
          <cell r="Q123" t="str">
            <v>SUPER CORDELIA LAVANDE</v>
          </cell>
          <cell r="R123">
            <v>41162</v>
          </cell>
          <cell r="S123" t="str">
            <v>U3</v>
          </cell>
          <cell r="T123">
            <v>41162</v>
          </cell>
          <cell r="U123">
            <v>9</v>
          </cell>
          <cell r="V123">
            <v>2012</v>
          </cell>
          <cell r="W123">
            <v>1</v>
          </cell>
          <cell r="X123">
            <v>0</v>
          </cell>
          <cell r="Y123">
            <v>1</v>
          </cell>
          <cell r="Z123">
            <v>0</v>
          </cell>
          <cell r="AA123">
            <v>1</v>
          </cell>
          <cell r="AB123">
            <v>1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</row>
        <row r="124">
          <cell r="A124">
            <v>309374</v>
          </cell>
          <cell r="B124" t="str">
            <v>v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 t="str">
            <v>210286-B</v>
          </cell>
          <cell r="Q124" t="str">
            <v>SUPER MERCURE BLEU NUAGE</v>
          </cell>
          <cell r="R124">
            <v>41163</v>
          </cell>
          <cell r="S124" t="str">
            <v>U3</v>
          </cell>
          <cell r="T124">
            <v>41163</v>
          </cell>
          <cell r="U124">
            <v>9</v>
          </cell>
          <cell r="V124">
            <v>2012</v>
          </cell>
          <cell r="W124">
            <v>1</v>
          </cell>
          <cell r="X124">
            <v>0</v>
          </cell>
          <cell r="Y124">
            <v>1</v>
          </cell>
          <cell r="Z124">
            <v>0</v>
          </cell>
          <cell r="AA124">
            <v>1</v>
          </cell>
          <cell r="AB124">
            <v>1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</row>
        <row r="125">
          <cell r="A125">
            <v>309375</v>
          </cell>
          <cell r="B125" t="str">
            <v>v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 t="str">
            <v>210286-B</v>
          </cell>
          <cell r="Q125" t="str">
            <v>SUPER MERCURE BLEU NUAGE</v>
          </cell>
          <cell r="R125">
            <v>41163</v>
          </cell>
          <cell r="S125" t="str">
            <v>U3</v>
          </cell>
          <cell r="T125">
            <v>41163</v>
          </cell>
          <cell r="U125">
            <v>9</v>
          </cell>
          <cell r="V125">
            <v>2012</v>
          </cell>
          <cell r="W125">
            <v>1</v>
          </cell>
          <cell r="X125">
            <v>0</v>
          </cell>
          <cell r="Y125">
            <v>1</v>
          </cell>
          <cell r="Z125">
            <v>0</v>
          </cell>
          <cell r="AA125">
            <v>1</v>
          </cell>
          <cell r="AB125">
            <v>1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</row>
        <row r="126">
          <cell r="A126">
            <v>309376</v>
          </cell>
          <cell r="B126" t="str">
            <v>v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 t="str">
            <v>210286-B</v>
          </cell>
          <cell r="Q126" t="str">
            <v>SUPER MERCURE BLEU NUAGE</v>
          </cell>
          <cell r="R126">
            <v>41165</v>
          </cell>
          <cell r="S126" t="str">
            <v>U3</v>
          </cell>
          <cell r="T126">
            <v>41165</v>
          </cell>
          <cell r="U126">
            <v>9</v>
          </cell>
          <cell r="V126">
            <v>2012</v>
          </cell>
          <cell r="W126">
            <v>1</v>
          </cell>
          <cell r="X126">
            <v>0</v>
          </cell>
          <cell r="Y126">
            <v>1</v>
          </cell>
          <cell r="Z126">
            <v>0</v>
          </cell>
          <cell r="AA126">
            <v>1</v>
          </cell>
          <cell r="AB126">
            <v>1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</row>
        <row r="127">
          <cell r="A127">
            <v>309377</v>
          </cell>
          <cell r="B127" t="str">
            <v>v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 t="str">
            <v>210286-B</v>
          </cell>
          <cell r="Q127" t="str">
            <v>SUPER MERCURE BLEU NUAGE</v>
          </cell>
          <cell r="R127">
            <v>41165</v>
          </cell>
          <cell r="S127" t="str">
            <v>U3</v>
          </cell>
          <cell r="T127">
            <v>41165</v>
          </cell>
          <cell r="U127">
            <v>9</v>
          </cell>
          <cell r="V127">
            <v>2012</v>
          </cell>
          <cell r="W127">
            <v>1</v>
          </cell>
          <cell r="X127">
            <v>0</v>
          </cell>
          <cell r="Y127">
            <v>1</v>
          </cell>
          <cell r="Z127">
            <v>0</v>
          </cell>
          <cell r="AA127">
            <v>1</v>
          </cell>
          <cell r="AB127">
            <v>1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</row>
        <row r="128">
          <cell r="A128">
            <v>309378</v>
          </cell>
          <cell r="B128" t="str">
            <v>v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 t="str">
            <v>210286-B</v>
          </cell>
          <cell r="Q128" t="str">
            <v>SUPER MERCURE BLEU NUAGE</v>
          </cell>
          <cell r="R128">
            <v>41165</v>
          </cell>
          <cell r="S128" t="str">
            <v>U3</v>
          </cell>
          <cell r="T128">
            <v>41165</v>
          </cell>
          <cell r="U128">
            <v>9</v>
          </cell>
          <cell r="V128">
            <v>2012</v>
          </cell>
          <cell r="W128">
            <v>1</v>
          </cell>
          <cell r="X128">
            <v>0</v>
          </cell>
          <cell r="Y128">
            <v>1</v>
          </cell>
          <cell r="Z128">
            <v>0</v>
          </cell>
          <cell r="AA128">
            <v>1</v>
          </cell>
          <cell r="AB128">
            <v>1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</row>
        <row r="129">
          <cell r="A129">
            <v>309379</v>
          </cell>
          <cell r="B129" t="str">
            <v>v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 t="str">
            <v>210286-B</v>
          </cell>
          <cell r="Q129" t="str">
            <v>SUPER MERCURE BLEU NUAGE</v>
          </cell>
          <cell r="R129">
            <v>41165</v>
          </cell>
          <cell r="S129" t="str">
            <v>U3</v>
          </cell>
          <cell r="T129">
            <v>41165</v>
          </cell>
          <cell r="U129">
            <v>9</v>
          </cell>
          <cell r="V129">
            <v>2012</v>
          </cell>
          <cell r="W129">
            <v>1</v>
          </cell>
          <cell r="X129">
            <v>0</v>
          </cell>
          <cell r="Y129">
            <v>1</v>
          </cell>
          <cell r="Z129">
            <v>0</v>
          </cell>
          <cell r="AA129">
            <v>1</v>
          </cell>
          <cell r="AB129">
            <v>1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</row>
        <row r="130">
          <cell r="A130">
            <v>309380</v>
          </cell>
          <cell r="B130" t="str">
            <v>v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 t="str">
            <v>210286-B</v>
          </cell>
          <cell r="Q130" t="str">
            <v>SUPER MERCURE BLEU NUAGE</v>
          </cell>
          <cell r="R130">
            <v>41165</v>
          </cell>
          <cell r="S130" t="str">
            <v>U3</v>
          </cell>
          <cell r="T130">
            <v>41165</v>
          </cell>
          <cell r="U130">
            <v>9</v>
          </cell>
          <cell r="V130">
            <v>2012</v>
          </cell>
          <cell r="W130">
            <v>1</v>
          </cell>
          <cell r="X130">
            <v>0</v>
          </cell>
          <cell r="Y130">
            <v>1</v>
          </cell>
          <cell r="Z130">
            <v>0</v>
          </cell>
          <cell r="AA130">
            <v>1</v>
          </cell>
          <cell r="AB130">
            <v>1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</row>
        <row r="131">
          <cell r="A131">
            <v>309381</v>
          </cell>
          <cell r="B131" t="str">
            <v>v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 t="str">
            <v>210286-B</v>
          </cell>
          <cell r="Q131" t="str">
            <v>SUPER MERCURE BLEU NUAGE</v>
          </cell>
          <cell r="R131">
            <v>41165</v>
          </cell>
          <cell r="S131" t="str">
            <v>U3</v>
          </cell>
          <cell r="T131">
            <v>41165</v>
          </cell>
          <cell r="U131">
            <v>9</v>
          </cell>
          <cell r="V131">
            <v>2012</v>
          </cell>
          <cell r="W131">
            <v>1</v>
          </cell>
          <cell r="X131">
            <v>0</v>
          </cell>
          <cell r="Y131">
            <v>1</v>
          </cell>
          <cell r="Z131">
            <v>0</v>
          </cell>
          <cell r="AA131">
            <v>1</v>
          </cell>
          <cell r="AB131">
            <v>1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</row>
        <row r="132">
          <cell r="A132">
            <v>309382</v>
          </cell>
          <cell r="B132" t="str">
            <v>v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 t="str">
            <v>210286-B</v>
          </cell>
          <cell r="Q132" t="str">
            <v>SUPER MERCURE BLEU NUAGE</v>
          </cell>
          <cell r="R132">
            <v>41165</v>
          </cell>
          <cell r="S132" t="str">
            <v>U3</v>
          </cell>
          <cell r="T132">
            <v>41165</v>
          </cell>
          <cell r="U132">
            <v>9</v>
          </cell>
          <cell r="V132">
            <v>2012</v>
          </cell>
          <cell r="W132">
            <v>1</v>
          </cell>
          <cell r="X132">
            <v>0</v>
          </cell>
          <cell r="Y132">
            <v>1</v>
          </cell>
          <cell r="Z132">
            <v>0</v>
          </cell>
          <cell r="AA132">
            <v>1</v>
          </cell>
          <cell r="AB132">
            <v>1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</row>
        <row r="133">
          <cell r="A133">
            <v>309383</v>
          </cell>
          <cell r="B133" t="str">
            <v>v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 t="str">
            <v>210286-B</v>
          </cell>
          <cell r="Q133" t="str">
            <v>SUPER MERCURE BLEU NUAGE</v>
          </cell>
          <cell r="R133">
            <v>41165</v>
          </cell>
          <cell r="S133" t="str">
            <v>U3</v>
          </cell>
          <cell r="T133">
            <v>41165</v>
          </cell>
          <cell r="U133">
            <v>9</v>
          </cell>
          <cell r="V133">
            <v>2012</v>
          </cell>
          <cell r="W133">
            <v>1</v>
          </cell>
          <cell r="X133">
            <v>0</v>
          </cell>
          <cell r="Y133">
            <v>1</v>
          </cell>
          <cell r="Z133">
            <v>0</v>
          </cell>
          <cell r="AA133">
            <v>1</v>
          </cell>
          <cell r="AB133">
            <v>1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</row>
        <row r="134">
          <cell r="A134">
            <v>309384</v>
          </cell>
          <cell r="B134" t="str">
            <v>v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 t="str">
            <v>210286-B</v>
          </cell>
          <cell r="Q134" t="str">
            <v>SUPER MERCURE BLEU NUAGE</v>
          </cell>
          <cell r="R134">
            <v>41166</v>
          </cell>
          <cell r="S134" t="str">
            <v>U3</v>
          </cell>
          <cell r="T134">
            <v>41166</v>
          </cell>
          <cell r="U134">
            <v>9</v>
          </cell>
          <cell r="V134">
            <v>2012</v>
          </cell>
          <cell r="W134">
            <v>1</v>
          </cell>
          <cell r="X134">
            <v>0</v>
          </cell>
          <cell r="Y134">
            <v>1</v>
          </cell>
          <cell r="Z134">
            <v>0</v>
          </cell>
          <cell r="AA134">
            <v>1</v>
          </cell>
          <cell r="AB134">
            <v>1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</row>
        <row r="135">
          <cell r="A135">
            <v>309385</v>
          </cell>
          <cell r="B135" t="str">
            <v>v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 t="str">
            <v>210286-B</v>
          </cell>
          <cell r="Q135" t="str">
            <v>SUPER MERCURE BLEU NUAGE</v>
          </cell>
          <cell r="R135">
            <v>41166</v>
          </cell>
          <cell r="S135" t="str">
            <v>U3</v>
          </cell>
          <cell r="T135">
            <v>41166</v>
          </cell>
          <cell r="U135">
            <v>9</v>
          </cell>
          <cell r="V135">
            <v>2012</v>
          </cell>
          <cell r="W135">
            <v>1</v>
          </cell>
          <cell r="X135">
            <v>0</v>
          </cell>
          <cell r="Y135">
            <v>1</v>
          </cell>
          <cell r="Z135">
            <v>0</v>
          </cell>
          <cell r="AA135">
            <v>1</v>
          </cell>
          <cell r="AB135">
            <v>1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</row>
        <row r="136">
          <cell r="A136">
            <v>309386</v>
          </cell>
          <cell r="B136" t="str">
            <v>v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 t="str">
            <v>210286-L</v>
          </cell>
          <cell r="Q136" t="str">
            <v>SUPER MERCURE LAVANDE</v>
          </cell>
          <cell r="R136">
            <v>41166</v>
          </cell>
          <cell r="S136" t="str">
            <v>U3</v>
          </cell>
          <cell r="T136">
            <v>41166</v>
          </cell>
          <cell r="U136">
            <v>9</v>
          </cell>
          <cell r="V136">
            <v>2012</v>
          </cell>
          <cell r="W136">
            <v>1</v>
          </cell>
          <cell r="X136">
            <v>0</v>
          </cell>
          <cell r="Y136">
            <v>1</v>
          </cell>
          <cell r="Z136">
            <v>0</v>
          </cell>
          <cell r="AA136">
            <v>1</v>
          </cell>
          <cell r="AB136">
            <v>1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</row>
        <row r="137">
          <cell r="A137">
            <v>309387</v>
          </cell>
          <cell r="B137" t="str">
            <v>v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 t="str">
            <v>210286-L</v>
          </cell>
          <cell r="Q137" t="str">
            <v>SUPER MERCURE LAVANDE</v>
          </cell>
          <cell r="R137">
            <v>41166</v>
          </cell>
          <cell r="S137" t="str">
            <v>U3</v>
          </cell>
          <cell r="T137">
            <v>41166</v>
          </cell>
          <cell r="U137">
            <v>9</v>
          </cell>
          <cell r="V137">
            <v>2012</v>
          </cell>
          <cell r="W137">
            <v>1</v>
          </cell>
          <cell r="X137">
            <v>0</v>
          </cell>
          <cell r="Y137">
            <v>1</v>
          </cell>
          <cell r="Z137">
            <v>0</v>
          </cell>
          <cell r="AA137">
            <v>1</v>
          </cell>
          <cell r="AB137">
            <v>1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</row>
        <row r="138">
          <cell r="A138">
            <v>309388</v>
          </cell>
          <cell r="B138" t="str">
            <v>v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 t="str">
            <v>210286-L</v>
          </cell>
          <cell r="Q138" t="str">
            <v>SUPER MERCURE LAVANDE</v>
          </cell>
          <cell r="R138">
            <v>41170</v>
          </cell>
          <cell r="S138" t="str">
            <v>U3</v>
          </cell>
          <cell r="T138">
            <v>41170</v>
          </cell>
          <cell r="U138">
            <v>9</v>
          </cell>
          <cell r="V138">
            <v>2012</v>
          </cell>
          <cell r="W138">
            <v>1</v>
          </cell>
          <cell r="X138">
            <v>0</v>
          </cell>
          <cell r="Y138">
            <v>1</v>
          </cell>
          <cell r="Z138">
            <v>0</v>
          </cell>
          <cell r="AA138">
            <v>1</v>
          </cell>
          <cell r="AB138">
            <v>1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</row>
        <row r="139">
          <cell r="A139">
            <v>309389</v>
          </cell>
          <cell r="B139" t="str">
            <v>v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 t="str">
            <v>210286-L</v>
          </cell>
          <cell r="Q139" t="str">
            <v>SUPER MERCURE LAVANDE</v>
          </cell>
          <cell r="R139">
            <v>41170</v>
          </cell>
          <cell r="S139" t="str">
            <v>U3</v>
          </cell>
          <cell r="T139">
            <v>41170</v>
          </cell>
          <cell r="U139">
            <v>9</v>
          </cell>
          <cell r="V139">
            <v>2012</v>
          </cell>
          <cell r="W139">
            <v>1</v>
          </cell>
          <cell r="X139">
            <v>0</v>
          </cell>
          <cell r="Y139">
            <v>1</v>
          </cell>
          <cell r="Z139">
            <v>0</v>
          </cell>
          <cell r="AA139">
            <v>1</v>
          </cell>
          <cell r="AB139">
            <v>1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</row>
        <row r="140">
          <cell r="A140">
            <v>309390</v>
          </cell>
          <cell r="B140" t="str">
            <v>v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 t="str">
            <v>210286-L</v>
          </cell>
          <cell r="Q140" t="str">
            <v>SUPER MERCURE LAVANDE</v>
          </cell>
          <cell r="R140">
            <v>41170</v>
          </cell>
          <cell r="S140" t="str">
            <v>U3</v>
          </cell>
          <cell r="T140">
            <v>41170</v>
          </cell>
          <cell r="U140">
            <v>9</v>
          </cell>
          <cell r="V140">
            <v>2012</v>
          </cell>
          <cell r="W140">
            <v>1</v>
          </cell>
          <cell r="X140">
            <v>0</v>
          </cell>
          <cell r="Y140">
            <v>1</v>
          </cell>
          <cell r="Z140">
            <v>0</v>
          </cell>
          <cell r="AA140">
            <v>1</v>
          </cell>
          <cell r="AB140">
            <v>1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</row>
        <row r="141">
          <cell r="A141">
            <v>309391</v>
          </cell>
          <cell r="B141" t="str">
            <v>v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 t="str">
            <v>210286-L</v>
          </cell>
          <cell r="Q141" t="str">
            <v>SUPER MERCURE LAVANDE</v>
          </cell>
          <cell r="R141">
            <v>41170</v>
          </cell>
          <cell r="S141" t="str">
            <v>U3</v>
          </cell>
          <cell r="T141">
            <v>41170</v>
          </cell>
          <cell r="U141">
            <v>9</v>
          </cell>
          <cell r="V141">
            <v>2012</v>
          </cell>
          <cell r="W141">
            <v>1</v>
          </cell>
          <cell r="X141">
            <v>0</v>
          </cell>
          <cell r="Y141">
            <v>1</v>
          </cell>
          <cell r="Z141">
            <v>0</v>
          </cell>
          <cell r="AA141">
            <v>1</v>
          </cell>
          <cell r="AB141">
            <v>1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</row>
        <row r="142">
          <cell r="A142">
            <v>309392</v>
          </cell>
          <cell r="B142" t="str">
            <v>v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 t="str">
            <v>210286-L</v>
          </cell>
          <cell r="Q142" t="str">
            <v>SUPER MERCURE LAVANDE</v>
          </cell>
          <cell r="R142">
            <v>41170</v>
          </cell>
          <cell r="S142" t="str">
            <v>U3</v>
          </cell>
          <cell r="T142">
            <v>41170</v>
          </cell>
          <cell r="U142">
            <v>9</v>
          </cell>
          <cell r="V142">
            <v>2012</v>
          </cell>
          <cell r="W142">
            <v>1</v>
          </cell>
          <cell r="X142">
            <v>0</v>
          </cell>
          <cell r="Y142">
            <v>1</v>
          </cell>
          <cell r="Z142">
            <v>0</v>
          </cell>
          <cell r="AA142">
            <v>1</v>
          </cell>
          <cell r="AB142">
            <v>1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</row>
        <row r="143">
          <cell r="A143">
            <v>309393</v>
          </cell>
          <cell r="B143" t="str">
            <v>v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 t="str">
            <v>210286-L</v>
          </cell>
          <cell r="Q143" t="str">
            <v>SUPER MERCURE LAVANDE</v>
          </cell>
          <cell r="R143">
            <v>41170</v>
          </cell>
          <cell r="S143" t="str">
            <v>U3</v>
          </cell>
          <cell r="T143">
            <v>41170</v>
          </cell>
          <cell r="U143">
            <v>9</v>
          </cell>
          <cell r="V143">
            <v>2012</v>
          </cell>
          <cell r="W143">
            <v>1</v>
          </cell>
          <cell r="X143">
            <v>0</v>
          </cell>
          <cell r="Y143">
            <v>1</v>
          </cell>
          <cell r="Z143">
            <v>0</v>
          </cell>
          <cell r="AA143">
            <v>1</v>
          </cell>
          <cell r="AB143">
            <v>1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</row>
        <row r="144">
          <cell r="A144">
            <v>309394</v>
          </cell>
          <cell r="B144" t="str">
            <v>v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 t="str">
            <v>210286-L</v>
          </cell>
          <cell r="Q144" t="str">
            <v>SUPER MERCURE LAVANDE</v>
          </cell>
          <cell r="R144">
            <v>41170</v>
          </cell>
          <cell r="S144" t="str">
            <v>U3</v>
          </cell>
          <cell r="T144">
            <v>41170</v>
          </cell>
          <cell r="U144">
            <v>9</v>
          </cell>
          <cell r="V144">
            <v>2012</v>
          </cell>
          <cell r="W144">
            <v>1</v>
          </cell>
          <cell r="X144">
            <v>0</v>
          </cell>
          <cell r="Y144">
            <v>1</v>
          </cell>
          <cell r="Z144">
            <v>0</v>
          </cell>
          <cell r="AA144">
            <v>1</v>
          </cell>
          <cell r="AB144">
            <v>1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</row>
        <row r="145">
          <cell r="A145">
            <v>309395</v>
          </cell>
          <cell r="B145" t="str">
            <v>v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 t="str">
            <v>210286-L</v>
          </cell>
          <cell r="Q145" t="str">
            <v>SUPER MERCURE LAVANDE</v>
          </cell>
          <cell r="R145">
            <v>41170</v>
          </cell>
          <cell r="S145" t="str">
            <v>U3</v>
          </cell>
          <cell r="T145">
            <v>41170</v>
          </cell>
          <cell r="U145">
            <v>9</v>
          </cell>
          <cell r="V145">
            <v>2012</v>
          </cell>
          <cell r="W145">
            <v>1</v>
          </cell>
          <cell r="X145">
            <v>0</v>
          </cell>
          <cell r="Y145">
            <v>1</v>
          </cell>
          <cell r="Z145">
            <v>0</v>
          </cell>
          <cell r="AA145">
            <v>1</v>
          </cell>
          <cell r="AB145">
            <v>1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</row>
        <row r="146">
          <cell r="A146">
            <v>309396</v>
          </cell>
          <cell r="B146" t="str">
            <v>v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 t="str">
            <v>210286-L</v>
          </cell>
          <cell r="Q146" t="str">
            <v>SUPER MERCURE LAVANDE</v>
          </cell>
          <cell r="R146">
            <v>41170</v>
          </cell>
          <cell r="S146" t="str">
            <v>U3</v>
          </cell>
          <cell r="T146">
            <v>41170</v>
          </cell>
          <cell r="U146">
            <v>9</v>
          </cell>
          <cell r="V146">
            <v>2012</v>
          </cell>
          <cell r="W146">
            <v>1</v>
          </cell>
          <cell r="X146">
            <v>0</v>
          </cell>
          <cell r="Y146">
            <v>1</v>
          </cell>
          <cell r="Z146">
            <v>0</v>
          </cell>
          <cell r="AA146">
            <v>1</v>
          </cell>
          <cell r="AB146">
            <v>1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</row>
        <row r="147">
          <cell r="A147">
            <v>309397</v>
          </cell>
          <cell r="B147" t="str">
            <v>v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 t="str">
            <v>210286-L</v>
          </cell>
          <cell r="Q147" t="str">
            <v>SUPER MERCURE LAVANDE</v>
          </cell>
          <cell r="R147">
            <v>41172</v>
          </cell>
          <cell r="S147" t="str">
            <v>U3</v>
          </cell>
          <cell r="T147">
            <v>41172</v>
          </cell>
          <cell r="U147">
            <v>9</v>
          </cell>
          <cell r="V147">
            <v>2012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</row>
        <row r="148">
          <cell r="A148">
            <v>309398</v>
          </cell>
          <cell r="B148" t="str">
            <v>v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 t="str">
            <v>210286-L</v>
          </cell>
          <cell r="Q148" t="str">
            <v>SUPER MERCURE LAVANDE</v>
          </cell>
          <cell r="R148">
            <v>41172</v>
          </cell>
          <cell r="S148" t="str">
            <v>U3</v>
          </cell>
          <cell r="T148">
            <v>41172</v>
          </cell>
          <cell r="U148">
            <v>9</v>
          </cell>
          <cell r="V148">
            <v>2012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</row>
        <row r="149">
          <cell r="A149">
            <v>309400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 t="str">
            <v>210292-B</v>
          </cell>
          <cell r="Q149" t="str">
            <v>SUPER TITANIA BLEU NUAGE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1</v>
          </cell>
          <cell r="X149">
            <v>0</v>
          </cell>
          <cell r="Y149">
            <v>1</v>
          </cell>
          <cell r="Z149">
            <v>0</v>
          </cell>
          <cell r="AA149">
            <v>1</v>
          </cell>
          <cell r="AB149">
            <v>1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</row>
        <row r="150">
          <cell r="A150">
            <v>309402</v>
          </cell>
          <cell r="B150" t="str">
            <v>v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 t="str">
            <v>210292-B</v>
          </cell>
          <cell r="Q150" t="str">
            <v>SUPER TITANIA BLEU NUAGE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</row>
        <row r="151">
          <cell r="A151">
            <v>309403</v>
          </cell>
          <cell r="B151" t="str">
            <v>r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 t="str">
            <v>210292-B</v>
          </cell>
          <cell r="Q151" t="str">
            <v>SUPER TITANIA BLEU NUAGE</v>
          </cell>
          <cell r="R151">
            <v>41172</v>
          </cell>
          <cell r="S151" t="str">
            <v>U3</v>
          </cell>
          <cell r="T151">
            <v>41172</v>
          </cell>
          <cell r="U151">
            <v>9</v>
          </cell>
          <cell r="V151">
            <v>2012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</row>
        <row r="152">
          <cell r="A152">
            <v>309404</v>
          </cell>
          <cell r="B152" t="str">
            <v>v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 t="str">
            <v>210292-B</v>
          </cell>
          <cell r="Q152" t="str">
            <v>SUPER TITANIA BLEU NUAGE</v>
          </cell>
          <cell r="R152">
            <v>41172</v>
          </cell>
          <cell r="S152" t="str">
            <v>U3</v>
          </cell>
          <cell r="T152">
            <v>41172</v>
          </cell>
          <cell r="U152">
            <v>9</v>
          </cell>
          <cell r="V152">
            <v>2012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</row>
        <row r="153">
          <cell r="A153">
            <v>309405</v>
          </cell>
          <cell r="B153" t="str">
            <v>v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 t="str">
            <v>210292-B</v>
          </cell>
          <cell r="Q153" t="str">
            <v>SUPER TITANIA BLEU NUAGE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</row>
        <row r="154">
          <cell r="A154">
            <v>309406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 t="str">
            <v>210292-B</v>
          </cell>
          <cell r="Q154" t="str">
            <v>SUPER TITANIA BLEU NUAGE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</row>
        <row r="155">
          <cell r="A155">
            <v>309407</v>
          </cell>
          <cell r="B155" t="str">
            <v>b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 t="str">
            <v>210292-B</v>
          </cell>
          <cell r="Q155" t="str">
            <v>SUPER TITANIA BLEU NUAGE</v>
          </cell>
          <cell r="R155">
            <v>41177</v>
          </cell>
          <cell r="S155" t="str">
            <v>U3</v>
          </cell>
          <cell r="T155">
            <v>41177</v>
          </cell>
          <cell r="U155">
            <v>9</v>
          </cell>
          <cell r="V155">
            <v>2012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</row>
        <row r="156">
          <cell r="A156">
            <v>309408</v>
          </cell>
          <cell r="B156" t="str">
            <v>b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 t="str">
            <v>210292-B</v>
          </cell>
          <cell r="Q156" t="str">
            <v>SUPER TITANIA BLEU NUAGE</v>
          </cell>
          <cell r="R156">
            <v>41177</v>
          </cell>
          <cell r="S156" t="str">
            <v>U3</v>
          </cell>
          <cell r="T156">
            <v>41177</v>
          </cell>
          <cell r="U156">
            <v>9</v>
          </cell>
          <cell r="V156">
            <v>2012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</row>
        <row r="157">
          <cell r="A157">
            <v>309409</v>
          </cell>
          <cell r="B157" t="str">
            <v>v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 t="str">
            <v>210292-B</v>
          </cell>
          <cell r="Q157" t="str">
            <v>SUPER TITANIA BLEU NUAGE</v>
          </cell>
          <cell r="R157">
            <v>41177</v>
          </cell>
          <cell r="S157" t="str">
            <v>U3</v>
          </cell>
          <cell r="T157">
            <v>41177</v>
          </cell>
          <cell r="U157">
            <v>9</v>
          </cell>
          <cell r="V157">
            <v>2012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</row>
        <row r="158">
          <cell r="A158">
            <v>309410</v>
          </cell>
          <cell r="B158" t="str">
            <v>v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 t="str">
            <v>210292-B</v>
          </cell>
          <cell r="Q158" t="str">
            <v>SUPER TITANIA BLEU NUAGE</v>
          </cell>
          <cell r="R158">
            <v>41177</v>
          </cell>
          <cell r="S158" t="str">
            <v>U3</v>
          </cell>
          <cell r="T158">
            <v>41177</v>
          </cell>
          <cell r="U158">
            <v>9</v>
          </cell>
          <cell r="V158">
            <v>2012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</row>
        <row r="159">
          <cell r="A159">
            <v>309411</v>
          </cell>
          <cell r="B159" t="str">
            <v>v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 t="str">
            <v>210292-L</v>
          </cell>
          <cell r="Q159" t="str">
            <v>SUPER TITANIA LAVANDE</v>
          </cell>
          <cell r="R159">
            <v>41177</v>
          </cell>
          <cell r="S159" t="str">
            <v>U3</v>
          </cell>
          <cell r="T159">
            <v>41177</v>
          </cell>
          <cell r="U159">
            <v>9</v>
          </cell>
          <cell r="V159">
            <v>2012</v>
          </cell>
          <cell r="W159">
            <v>1</v>
          </cell>
          <cell r="X159">
            <v>0</v>
          </cell>
          <cell r="Y159">
            <v>0</v>
          </cell>
          <cell r="Z159">
            <v>0</v>
          </cell>
          <cell r="AA159">
            <v>1</v>
          </cell>
          <cell r="AB159">
            <v>1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</row>
        <row r="160">
          <cell r="A160">
            <v>309412</v>
          </cell>
          <cell r="B160" t="str">
            <v>v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 t="str">
            <v>210292-L</v>
          </cell>
          <cell r="Q160" t="str">
            <v>SUPER TITANIA LAVANDE</v>
          </cell>
          <cell r="R160">
            <v>41177</v>
          </cell>
          <cell r="S160" t="str">
            <v>U3</v>
          </cell>
          <cell r="T160">
            <v>41177</v>
          </cell>
          <cell r="U160">
            <v>9</v>
          </cell>
          <cell r="V160">
            <v>2012</v>
          </cell>
          <cell r="W160">
            <v>1</v>
          </cell>
          <cell r="X160">
            <v>0</v>
          </cell>
          <cell r="Y160">
            <v>0</v>
          </cell>
          <cell r="Z160">
            <v>0</v>
          </cell>
          <cell r="AA160">
            <v>1</v>
          </cell>
          <cell r="AB160">
            <v>1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</row>
        <row r="161">
          <cell r="A161">
            <v>309413</v>
          </cell>
          <cell r="B161" t="str">
            <v>v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 t="str">
            <v>210292-L</v>
          </cell>
          <cell r="Q161" t="str">
            <v>SUPER TITANIA LAVANDE</v>
          </cell>
          <cell r="R161">
            <v>41177</v>
          </cell>
          <cell r="S161" t="str">
            <v>U3</v>
          </cell>
          <cell r="T161">
            <v>41177</v>
          </cell>
          <cell r="U161">
            <v>9</v>
          </cell>
          <cell r="V161">
            <v>2012</v>
          </cell>
          <cell r="W161">
            <v>1</v>
          </cell>
          <cell r="X161">
            <v>0</v>
          </cell>
          <cell r="Y161">
            <v>0</v>
          </cell>
          <cell r="Z161">
            <v>0</v>
          </cell>
          <cell r="AA161">
            <v>1</v>
          </cell>
          <cell r="AB161">
            <v>1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</row>
        <row r="162">
          <cell r="A162">
            <v>309414</v>
          </cell>
          <cell r="B162" t="str">
            <v>v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 t="str">
            <v>210292-L</v>
          </cell>
          <cell r="Q162" t="str">
            <v>SUPER TITANIA LAVANDE</v>
          </cell>
          <cell r="R162">
            <v>41177</v>
          </cell>
          <cell r="S162" t="str">
            <v>U3</v>
          </cell>
          <cell r="T162">
            <v>41177</v>
          </cell>
          <cell r="U162">
            <v>9</v>
          </cell>
          <cell r="V162">
            <v>2012</v>
          </cell>
          <cell r="W162">
            <v>1</v>
          </cell>
          <cell r="X162">
            <v>0</v>
          </cell>
          <cell r="Y162">
            <v>0</v>
          </cell>
          <cell r="Z162">
            <v>0</v>
          </cell>
          <cell r="AA162">
            <v>1</v>
          </cell>
          <cell r="AB162">
            <v>1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</row>
        <row r="163">
          <cell r="A163">
            <v>309415</v>
          </cell>
          <cell r="B163" t="str">
            <v>v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 t="str">
            <v>210292-L</v>
          </cell>
          <cell r="Q163" t="str">
            <v>SUPER TITANIA LAVANDE</v>
          </cell>
          <cell r="R163">
            <v>41177</v>
          </cell>
          <cell r="S163" t="str">
            <v>U3</v>
          </cell>
          <cell r="T163">
            <v>41177</v>
          </cell>
          <cell r="U163">
            <v>9</v>
          </cell>
          <cell r="V163">
            <v>2012</v>
          </cell>
          <cell r="W163">
            <v>1</v>
          </cell>
          <cell r="X163">
            <v>0</v>
          </cell>
          <cell r="Y163">
            <v>0</v>
          </cell>
          <cell r="Z163">
            <v>0</v>
          </cell>
          <cell r="AA163">
            <v>1</v>
          </cell>
          <cell r="AB163">
            <v>1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</row>
        <row r="164">
          <cell r="A164">
            <v>309416</v>
          </cell>
          <cell r="B164" t="str">
            <v>v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 t="str">
            <v>210292-L</v>
          </cell>
          <cell r="Q164" t="str">
            <v>SUPER TITANIA LAVANDE</v>
          </cell>
          <cell r="R164">
            <v>41177</v>
          </cell>
          <cell r="S164" t="str">
            <v>U3</v>
          </cell>
          <cell r="T164">
            <v>41177</v>
          </cell>
          <cell r="U164">
            <v>9</v>
          </cell>
          <cell r="V164">
            <v>2012</v>
          </cell>
          <cell r="W164">
            <v>1</v>
          </cell>
          <cell r="X164">
            <v>0</v>
          </cell>
          <cell r="Y164">
            <v>0</v>
          </cell>
          <cell r="Z164">
            <v>0</v>
          </cell>
          <cell r="AA164">
            <v>1</v>
          </cell>
          <cell r="AB164">
            <v>1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</row>
        <row r="165">
          <cell r="A165">
            <v>309417</v>
          </cell>
          <cell r="B165" t="str">
            <v>v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 t="str">
            <v>210292-L</v>
          </cell>
          <cell r="Q165" t="str">
            <v>SUPER TITANIA LAVANDE</v>
          </cell>
          <cell r="R165">
            <v>41179</v>
          </cell>
          <cell r="S165" t="str">
            <v>U3</v>
          </cell>
          <cell r="T165">
            <v>41179</v>
          </cell>
          <cell r="U165">
            <v>9</v>
          </cell>
          <cell r="V165">
            <v>2012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</row>
        <row r="166">
          <cell r="A166">
            <v>309418</v>
          </cell>
          <cell r="B166" t="str">
            <v>v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 t="str">
            <v>210292-L</v>
          </cell>
          <cell r="Q166" t="str">
            <v>SUPER TITANIA LAVANDE</v>
          </cell>
          <cell r="R166">
            <v>41179</v>
          </cell>
          <cell r="S166" t="str">
            <v>U3</v>
          </cell>
          <cell r="T166">
            <v>41179</v>
          </cell>
          <cell r="U166">
            <v>9</v>
          </cell>
          <cell r="V166">
            <v>2012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</row>
        <row r="167">
          <cell r="A167">
            <v>309419</v>
          </cell>
          <cell r="B167" t="str">
            <v>v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 t="str">
            <v>210292-L</v>
          </cell>
          <cell r="Q167" t="str">
            <v>SUPER TITANIA LAVANDE</v>
          </cell>
          <cell r="R167">
            <v>41179</v>
          </cell>
          <cell r="S167" t="str">
            <v>U3</v>
          </cell>
          <cell r="T167">
            <v>41179</v>
          </cell>
          <cell r="U167">
            <v>9</v>
          </cell>
          <cell r="V167">
            <v>2012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</row>
        <row r="168">
          <cell r="A168">
            <v>309420</v>
          </cell>
          <cell r="B168" t="str">
            <v>v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 t="str">
            <v>210292-L</v>
          </cell>
          <cell r="Q168" t="str">
            <v>SUPER TITANIA LAVANDE</v>
          </cell>
          <cell r="R168">
            <v>41179</v>
          </cell>
          <cell r="S168" t="str">
            <v>U3</v>
          </cell>
          <cell r="T168">
            <v>41179</v>
          </cell>
          <cell r="U168">
            <v>9</v>
          </cell>
          <cell r="V168">
            <v>2012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</row>
        <row r="169">
          <cell r="A169">
            <v>309421</v>
          </cell>
          <cell r="B169" t="str">
            <v>v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 t="str">
            <v>210292-L</v>
          </cell>
          <cell r="Q169" t="str">
            <v>SUPER TITANIA LAVANDE</v>
          </cell>
          <cell r="R169">
            <v>41179</v>
          </cell>
          <cell r="S169" t="str">
            <v>U3</v>
          </cell>
          <cell r="T169">
            <v>41179</v>
          </cell>
          <cell r="U169">
            <v>9</v>
          </cell>
          <cell r="V169">
            <v>2012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</row>
        <row r="170">
          <cell r="A170">
            <v>309422</v>
          </cell>
          <cell r="B170" t="str">
            <v>v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 t="str">
            <v>210292-L</v>
          </cell>
          <cell r="Q170" t="str">
            <v>SUPER TITANIA LAVANDE</v>
          </cell>
          <cell r="R170">
            <v>41179</v>
          </cell>
          <cell r="S170" t="str">
            <v>U3</v>
          </cell>
          <cell r="T170">
            <v>41179</v>
          </cell>
          <cell r="U170">
            <v>9</v>
          </cell>
          <cell r="V170">
            <v>2012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</row>
        <row r="171">
          <cell r="A171">
            <v>309423</v>
          </cell>
          <cell r="B171" t="str">
            <v>v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 t="str">
            <v>210292-L</v>
          </cell>
          <cell r="Q171" t="str">
            <v>SUPER TITANIA LAVANDE</v>
          </cell>
          <cell r="R171">
            <v>41179</v>
          </cell>
          <cell r="S171" t="str">
            <v>U3</v>
          </cell>
          <cell r="T171">
            <v>41179</v>
          </cell>
          <cell r="U171">
            <v>9</v>
          </cell>
          <cell r="V171">
            <v>2012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</row>
        <row r="172">
          <cell r="A172">
            <v>309424</v>
          </cell>
          <cell r="B172" t="str">
            <v>v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 t="str">
            <v>210301-B</v>
          </cell>
          <cell r="Q172" t="str">
            <v>SUPER OCTALIA BLEU NUAGE</v>
          </cell>
          <cell r="R172">
            <v>41179</v>
          </cell>
          <cell r="S172" t="str">
            <v>U3</v>
          </cell>
          <cell r="T172">
            <v>41179</v>
          </cell>
          <cell r="U172">
            <v>9</v>
          </cell>
          <cell r="V172">
            <v>2012</v>
          </cell>
          <cell r="W172">
            <v>1</v>
          </cell>
          <cell r="X172">
            <v>0</v>
          </cell>
          <cell r="Y172">
            <v>0</v>
          </cell>
          <cell r="Z172">
            <v>0</v>
          </cell>
          <cell r="AA172">
            <v>1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</row>
        <row r="173">
          <cell r="A173">
            <v>309426</v>
          </cell>
          <cell r="B173" t="str">
            <v>v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 t="str">
            <v>210301-B</v>
          </cell>
          <cell r="Q173" t="str">
            <v>SUPER OCTALIA BLEU NUAGE</v>
          </cell>
          <cell r="R173">
            <v>41180</v>
          </cell>
          <cell r="S173" t="str">
            <v>U3</v>
          </cell>
          <cell r="T173">
            <v>41180</v>
          </cell>
          <cell r="U173">
            <v>9</v>
          </cell>
          <cell r="V173">
            <v>2012</v>
          </cell>
          <cell r="W173">
            <v>1</v>
          </cell>
          <cell r="X173">
            <v>0</v>
          </cell>
          <cell r="Y173">
            <v>0</v>
          </cell>
          <cell r="Z173">
            <v>0</v>
          </cell>
          <cell r="AA173">
            <v>1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</row>
        <row r="174">
          <cell r="A174">
            <v>309427</v>
          </cell>
          <cell r="B174" t="str">
            <v>v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 t="str">
            <v>210301-B</v>
          </cell>
          <cell r="Q174" t="str">
            <v>SUPER OCTALIA BLEU NUAGE</v>
          </cell>
          <cell r="R174">
            <v>41180</v>
          </cell>
          <cell r="S174" t="str">
            <v>U3</v>
          </cell>
          <cell r="T174">
            <v>41180</v>
          </cell>
          <cell r="U174">
            <v>9</v>
          </cell>
          <cell r="V174">
            <v>2012</v>
          </cell>
          <cell r="W174">
            <v>1</v>
          </cell>
          <cell r="X174">
            <v>0</v>
          </cell>
          <cell r="Y174">
            <v>0</v>
          </cell>
          <cell r="Z174">
            <v>0</v>
          </cell>
          <cell r="AA174">
            <v>1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</row>
        <row r="175">
          <cell r="A175">
            <v>309428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 t="str">
            <v>210301-B</v>
          </cell>
          <cell r="Q175" t="str">
            <v>SUPER OCTALIA BLEU NUAGE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</v>
          </cell>
          <cell r="X175">
            <v>0</v>
          </cell>
          <cell r="Y175">
            <v>0</v>
          </cell>
          <cell r="Z175">
            <v>0</v>
          </cell>
          <cell r="AA175">
            <v>1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</row>
        <row r="176">
          <cell r="A176">
            <v>309429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 t="str">
            <v>210301-B</v>
          </cell>
          <cell r="Q176" t="str">
            <v>SUPER OCTALIA BLEU NUAGE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1</v>
          </cell>
          <cell r="X176">
            <v>0</v>
          </cell>
          <cell r="Y176">
            <v>0</v>
          </cell>
          <cell r="Z176">
            <v>0</v>
          </cell>
          <cell r="AA176">
            <v>1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</row>
        <row r="177">
          <cell r="A177">
            <v>309430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 t="str">
            <v>210301-B</v>
          </cell>
          <cell r="Q177" t="str">
            <v>SUPER OCTALIA BLEU NUAGE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1</v>
          </cell>
          <cell r="X177">
            <v>0</v>
          </cell>
          <cell r="Y177">
            <v>0</v>
          </cell>
          <cell r="Z177">
            <v>0</v>
          </cell>
          <cell r="AA177">
            <v>1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</row>
        <row r="178">
          <cell r="A178">
            <v>309431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 t="str">
            <v>210301-B</v>
          </cell>
          <cell r="Q178" t="str">
            <v>SUPER OCTALIA BLEU NUAGE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1</v>
          </cell>
          <cell r="X178">
            <v>0</v>
          </cell>
          <cell r="Y178">
            <v>0</v>
          </cell>
          <cell r="Z178">
            <v>0</v>
          </cell>
          <cell r="AA178">
            <v>1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</row>
        <row r="179">
          <cell r="A179">
            <v>309432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 t="str">
            <v>210301-B</v>
          </cell>
          <cell r="Q179" t="str">
            <v>SUPER OCTALIA BLEU NUAGE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1</v>
          </cell>
          <cell r="X179">
            <v>0</v>
          </cell>
          <cell r="Y179">
            <v>0</v>
          </cell>
          <cell r="Z179">
            <v>0</v>
          </cell>
          <cell r="AA179">
            <v>1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</row>
        <row r="180">
          <cell r="A180">
            <v>309435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 t="str">
            <v>210301-B</v>
          </cell>
          <cell r="Q180" t="str">
            <v>SUPER OCTALIA BLEU NUAGE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1</v>
          </cell>
          <cell r="X180">
            <v>0</v>
          </cell>
          <cell r="Y180">
            <v>0</v>
          </cell>
          <cell r="Z180">
            <v>0</v>
          </cell>
          <cell r="AA180">
            <v>1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</row>
        <row r="181">
          <cell r="A181">
            <v>309433</v>
          </cell>
          <cell r="B181" t="str">
            <v>r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 t="str">
            <v>210301-B</v>
          </cell>
          <cell r="Q181" t="str">
            <v>SUPER OCTALIA BLEU NUAGE</v>
          </cell>
          <cell r="R181">
            <v>41184</v>
          </cell>
          <cell r="S181" t="str">
            <v>U3</v>
          </cell>
          <cell r="T181">
            <v>41184</v>
          </cell>
          <cell r="U181">
            <v>10</v>
          </cell>
          <cell r="V181">
            <v>2012</v>
          </cell>
          <cell r="W181">
            <v>1</v>
          </cell>
          <cell r="X181">
            <v>0</v>
          </cell>
          <cell r="Y181">
            <v>0</v>
          </cell>
          <cell r="Z181">
            <v>0</v>
          </cell>
          <cell r="AA181">
            <v>1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</row>
        <row r="182">
          <cell r="A182">
            <v>309436</v>
          </cell>
          <cell r="B182" t="str">
            <v>v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 t="str">
            <v>210301-L</v>
          </cell>
          <cell r="Q182" t="str">
            <v>SUPER OCTALIA LAVANDE</v>
          </cell>
          <cell r="R182">
            <v>41185</v>
          </cell>
          <cell r="S182" t="str">
            <v>U3</v>
          </cell>
          <cell r="T182">
            <v>41185</v>
          </cell>
          <cell r="U182">
            <v>10</v>
          </cell>
          <cell r="V182">
            <v>2012</v>
          </cell>
          <cell r="W182">
            <v>1</v>
          </cell>
          <cell r="X182">
            <v>0</v>
          </cell>
          <cell r="Y182">
            <v>0</v>
          </cell>
          <cell r="Z182">
            <v>0</v>
          </cell>
          <cell r="AA182">
            <v>1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</row>
        <row r="183">
          <cell r="A183">
            <v>309437</v>
          </cell>
          <cell r="B183" t="str">
            <v>v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 t="str">
            <v>210301-L</v>
          </cell>
          <cell r="Q183" t="str">
            <v>SUPER OCTALIA LAVANDE</v>
          </cell>
          <cell r="R183">
            <v>41185</v>
          </cell>
          <cell r="S183" t="str">
            <v>U3</v>
          </cell>
          <cell r="T183">
            <v>41185</v>
          </cell>
          <cell r="U183">
            <v>10</v>
          </cell>
          <cell r="V183">
            <v>2012</v>
          </cell>
          <cell r="W183">
            <v>1</v>
          </cell>
          <cell r="X183">
            <v>0</v>
          </cell>
          <cell r="Y183">
            <v>0</v>
          </cell>
          <cell r="Z183">
            <v>0</v>
          </cell>
          <cell r="AA183">
            <v>1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</row>
        <row r="184">
          <cell r="A184">
            <v>309438</v>
          </cell>
          <cell r="B184" t="str">
            <v>v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 t="str">
            <v>210301-L</v>
          </cell>
          <cell r="Q184" t="str">
            <v>SUPER OCTALIA LAVANDE</v>
          </cell>
          <cell r="R184">
            <v>41185</v>
          </cell>
          <cell r="S184" t="str">
            <v>U3</v>
          </cell>
          <cell r="T184">
            <v>41185</v>
          </cell>
          <cell r="U184">
            <v>10</v>
          </cell>
          <cell r="V184">
            <v>2012</v>
          </cell>
          <cell r="W184">
            <v>1</v>
          </cell>
          <cell r="X184">
            <v>0</v>
          </cell>
          <cell r="Y184">
            <v>0</v>
          </cell>
          <cell r="Z184">
            <v>0</v>
          </cell>
          <cell r="AA184">
            <v>1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</row>
        <row r="185">
          <cell r="A185">
            <v>309439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 t="str">
            <v>210301-L</v>
          </cell>
          <cell r="Q185" t="str">
            <v>SUPER OCTALIA LAVANDE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1</v>
          </cell>
          <cell r="X185">
            <v>0</v>
          </cell>
          <cell r="Y185">
            <v>0</v>
          </cell>
          <cell r="Z185">
            <v>0</v>
          </cell>
          <cell r="AA185">
            <v>1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</row>
        <row r="186">
          <cell r="A186">
            <v>309440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 t="str">
            <v>210301-L</v>
          </cell>
          <cell r="Q186" t="str">
            <v>SUPER OCTALIA LAVANDE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1</v>
          </cell>
          <cell r="X186">
            <v>0</v>
          </cell>
          <cell r="Y186">
            <v>0</v>
          </cell>
          <cell r="Z186">
            <v>0</v>
          </cell>
          <cell r="AA186">
            <v>1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</row>
        <row r="187">
          <cell r="A187">
            <v>309441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 t="str">
            <v>210301-L</v>
          </cell>
          <cell r="Q187" t="str">
            <v>SUPER OCTALIA LAVANDE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1</v>
          </cell>
          <cell r="X187">
            <v>0</v>
          </cell>
          <cell r="Y187">
            <v>0</v>
          </cell>
          <cell r="Z187">
            <v>0</v>
          </cell>
          <cell r="AA187">
            <v>1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</row>
        <row r="188">
          <cell r="A188">
            <v>309442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 t="str">
            <v>210301-L</v>
          </cell>
          <cell r="Q188" t="str">
            <v>SUPER OCTALIA LAVANDE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1</v>
          </cell>
          <cell r="X188">
            <v>0</v>
          </cell>
          <cell r="Y188">
            <v>0</v>
          </cell>
          <cell r="Z188">
            <v>0</v>
          </cell>
          <cell r="AA188">
            <v>1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</row>
        <row r="189">
          <cell r="A189">
            <v>309443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 t="str">
            <v>210301-L</v>
          </cell>
          <cell r="Q189" t="str">
            <v>SUPER OCTALIA LAVANDE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1</v>
          </cell>
          <cell r="X189">
            <v>0</v>
          </cell>
          <cell r="Y189">
            <v>0</v>
          </cell>
          <cell r="Z189">
            <v>0</v>
          </cell>
          <cell r="AA189">
            <v>1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</row>
        <row r="190">
          <cell r="A190">
            <v>309444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 t="str">
            <v>210301-L</v>
          </cell>
          <cell r="Q190" t="str">
            <v>SUPER OCTALIA LAVANDE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1</v>
          </cell>
          <cell r="X190">
            <v>0</v>
          </cell>
          <cell r="Y190">
            <v>0</v>
          </cell>
          <cell r="Z190">
            <v>0</v>
          </cell>
          <cell r="AA190">
            <v>1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</row>
        <row r="191">
          <cell r="A191">
            <v>309445</v>
          </cell>
          <cell r="B191" t="str">
            <v>v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 t="str">
            <v>210301-L</v>
          </cell>
          <cell r="Q191" t="str">
            <v>SUPER OCTALIA LAVANDE</v>
          </cell>
          <cell r="R191">
            <v>41190</v>
          </cell>
          <cell r="S191" t="str">
            <v>U3</v>
          </cell>
          <cell r="T191">
            <v>41190</v>
          </cell>
          <cell r="U191">
            <v>10</v>
          </cell>
          <cell r="V191">
            <v>2012</v>
          </cell>
          <cell r="W191">
            <v>1</v>
          </cell>
          <cell r="X191">
            <v>0</v>
          </cell>
          <cell r="Y191">
            <v>0</v>
          </cell>
          <cell r="Z191">
            <v>0</v>
          </cell>
          <cell r="AA191">
            <v>1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</row>
        <row r="192">
          <cell r="A192">
            <v>309446</v>
          </cell>
          <cell r="B192" t="str">
            <v>v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 t="str">
            <v>210301-L</v>
          </cell>
          <cell r="Q192" t="str">
            <v>SUPER OCTALIA LAVANDE</v>
          </cell>
          <cell r="R192">
            <v>41190</v>
          </cell>
          <cell r="S192" t="str">
            <v>U3</v>
          </cell>
          <cell r="T192">
            <v>41190</v>
          </cell>
          <cell r="U192">
            <v>10</v>
          </cell>
          <cell r="V192">
            <v>2012</v>
          </cell>
          <cell r="W192">
            <v>1</v>
          </cell>
          <cell r="X192">
            <v>0</v>
          </cell>
          <cell r="Y192">
            <v>0</v>
          </cell>
          <cell r="Z192">
            <v>0</v>
          </cell>
          <cell r="AA192">
            <v>1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</row>
        <row r="193">
          <cell r="A193">
            <v>309447</v>
          </cell>
          <cell r="B193" t="str">
            <v>v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 t="str">
            <v>210301-L</v>
          </cell>
          <cell r="Q193" t="str">
            <v>SUPER OCTALIA LAVANDE</v>
          </cell>
          <cell r="R193">
            <v>41190</v>
          </cell>
          <cell r="S193" t="str">
            <v>U3</v>
          </cell>
          <cell r="T193">
            <v>41190</v>
          </cell>
          <cell r="U193">
            <v>10</v>
          </cell>
          <cell r="V193">
            <v>2012</v>
          </cell>
          <cell r="W193">
            <v>1</v>
          </cell>
          <cell r="X193">
            <v>0</v>
          </cell>
          <cell r="Y193">
            <v>0</v>
          </cell>
          <cell r="Z193">
            <v>0</v>
          </cell>
          <cell r="AA193">
            <v>1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</row>
        <row r="194">
          <cell r="A194">
            <v>309449</v>
          </cell>
          <cell r="B194" t="str">
            <v>v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 t="str">
            <v>210311-T</v>
          </cell>
          <cell r="Q194" t="str">
            <v>APOLLON RIVIERA TAUPE</v>
          </cell>
          <cell r="R194">
            <v>41192</v>
          </cell>
          <cell r="S194" t="str">
            <v>U3</v>
          </cell>
          <cell r="T194">
            <v>41192</v>
          </cell>
          <cell r="U194">
            <v>10</v>
          </cell>
          <cell r="V194">
            <v>2012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</row>
        <row r="195">
          <cell r="A195">
            <v>309452</v>
          </cell>
          <cell r="B195" t="str">
            <v>v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 t="str">
            <v>210311-T</v>
          </cell>
          <cell r="Q195" t="str">
            <v>APOLLON RIVIERA TAUPE</v>
          </cell>
          <cell r="R195">
            <v>41193</v>
          </cell>
          <cell r="S195" t="str">
            <v>U3</v>
          </cell>
          <cell r="T195">
            <v>41193</v>
          </cell>
          <cell r="U195">
            <v>10</v>
          </cell>
          <cell r="V195">
            <v>2012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</row>
        <row r="196">
          <cell r="A196">
            <v>309453</v>
          </cell>
          <cell r="B196" t="str">
            <v>v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 t="str">
            <v>210311-T</v>
          </cell>
          <cell r="Q196" t="str">
            <v>APOLLON RIVIERA TAUPE</v>
          </cell>
          <cell r="R196">
            <v>41193</v>
          </cell>
          <cell r="S196" t="str">
            <v>U3</v>
          </cell>
          <cell r="T196">
            <v>41193</v>
          </cell>
          <cell r="U196">
            <v>10</v>
          </cell>
          <cell r="V196">
            <v>2012</v>
          </cell>
          <cell r="W196">
            <v>1</v>
          </cell>
          <cell r="X196">
            <v>0</v>
          </cell>
          <cell r="Y196">
            <v>0</v>
          </cell>
          <cell r="Z196">
            <v>0</v>
          </cell>
          <cell r="AA196">
            <v>1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1</v>
          </cell>
          <cell r="AL196">
            <v>0</v>
          </cell>
          <cell r="AM196">
            <v>0</v>
          </cell>
        </row>
        <row r="197">
          <cell r="A197">
            <v>309454</v>
          </cell>
          <cell r="B197" t="str">
            <v>v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 t="str">
            <v>210311-RH</v>
          </cell>
          <cell r="Q197" t="str">
            <v>APOLLON RIVIERA ROUGE HERMES</v>
          </cell>
          <cell r="R197">
            <v>41193</v>
          </cell>
          <cell r="S197" t="str">
            <v>U3</v>
          </cell>
          <cell r="T197">
            <v>41193</v>
          </cell>
          <cell r="U197">
            <v>10</v>
          </cell>
          <cell r="V197">
            <v>2012</v>
          </cell>
          <cell r="W197">
            <v>1</v>
          </cell>
          <cell r="X197">
            <v>0</v>
          </cell>
          <cell r="Y197">
            <v>0</v>
          </cell>
          <cell r="Z197">
            <v>0</v>
          </cell>
          <cell r="AA197">
            <v>1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1</v>
          </cell>
          <cell r="AL197">
            <v>0</v>
          </cell>
          <cell r="AM197">
            <v>0</v>
          </cell>
        </row>
        <row r="198">
          <cell r="A198">
            <v>309455</v>
          </cell>
          <cell r="B198" t="str">
            <v>v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 t="str">
            <v>210311-RH</v>
          </cell>
          <cell r="Q198" t="str">
            <v>APOLLON RIVIERA ROUGE HERMES</v>
          </cell>
          <cell r="R198">
            <v>41194</v>
          </cell>
          <cell r="S198" t="str">
            <v>U3</v>
          </cell>
          <cell r="T198">
            <v>41194</v>
          </cell>
          <cell r="U198">
            <v>10</v>
          </cell>
          <cell r="V198">
            <v>2012</v>
          </cell>
          <cell r="W198">
            <v>1</v>
          </cell>
          <cell r="X198">
            <v>0</v>
          </cell>
          <cell r="Y198">
            <v>0</v>
          </cell>
          <cell r="Z198">
            <v>0</v>
          </cell>
          <cell r="AA198">
            <v>1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1</v>
          </cell>
          <cell r="AL198">
            <v>0</v>
          </cell>
          <cell r="AM198">
            <v>0</v>
          </cell>
        </row>
        <row r="199">
          <cell r="A199">
            <v>309456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 t="str">
            <v>210311-RH</v>
          </cell>
          <cell r="Q199" t="str">
            <v>APOLLON RIVIERA ROUGE HERMES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1</v>
          </cell>
          <cell r="X199">
            <v>0</v>
          </cell>
          <cell r="Y199">
            <v>0</v>
          </cell>
          <cell r="Z199">
            <v>0</v>
          </cell>
          <cell r="AA199">
            <v>1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1</v>
          </cell>
          <cell r="AL199">
            <v>0</v>
          </cell>
          <cell r="AM199">
            <v>0</v>
          </cell>
        </row>
        <row r="200">
          <cell r="A200">
            <v>309457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 t="str">
            <v>210311-RH</v>
          </cell>
          <cell r="Q200" t="str">
            <v>APOLLON RIVIERA ROUGE HERMES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1</v>
          </cell>
          <cell r="X200">
            <v>0</v>
          </cell>
          <cell r="Y200">
            <v>0</v>
          </cell>
          <cell r="Z200">
            <v>0</v>
          </cell>
          <cell r="AA200">
            <v>1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1</v>
          </cell>
          <cell r="AL200">
            <v>0</v>
          </cell>
          <cell r="AM200">
            <v>0</v>
          </cell>
        </row>
        <row r="201">
          <cell r="A201">
            <v>309458</v>
          </cell>
          <cell r="B201" t="str">
            <v>v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 t="str">
            <v>210311-RH</v>
          </cell>
          <cell r="Q201" t="str">
            <v>APOLLON RIVIERA ROUGE HERMES</v>
          </cell>
          <cell r="R201">
            <v>41198</v>
          </cell>
          <cell r="S201" t="str">
            <v>U3</v>
          </cell>
          <cell r="T201">
            <v>41198</v>
          </cell>
          <cell r="U201">
            <v>10</v>
          </cell>
          <cell r="V201">
            <v>2012</v>
          </cell>
          <cell r="W201">
            <v>1</v>
          </cell>
          <cell r="X201">
            <v>0</v>
          </cell>
          <cell r="Y201">
            <v>0</v>
          </cell>
          <cell r="Z201">
            <v>0</v>
          </cell>
          <cell r="AA201">
            <v>1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1</v>
          </cell>
          <cell r="AL201">
            <v>0</v>
          </cell>
          <cell r="AM201">
            <v>0</v>
          </cell>
        </row>
        <row r="202">
          <cell r="A202">
            <v>309459</v>
          </cell>
          <cell r="B202" t="str">
            <v>v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 t="str">
            <v>210289-B</v>
          </cell>
          <cell r="Q202" t="str">
            <v>SUPER TITANIA 3 BLEU NUAGE</v>
          </cell>
          <cell r="R202">
            <v>41198</v>
          </cell>
          <cell r="S202" t="str">
            <v>U3</v>
          </cell>
          <cell r="T202">
            <v>41198</v>
          </cell>
          <cell r="U202">
            <v>10</v>
          </cell>
          <cell r="V202">
            <v>2012</v>
          </cell>
          <cell r="W202">
            <v>1</v>
          </cell>
          <cell r="X202">
            <v>0</v>
          </cell>
          <cell r="Y202">
            <v>0</v>
          </cell>
          <cell r="Z202">
            <v>1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</row>
        <row r="203">
          <cell r="A203">
            <v>309460</v>
          </cell>
          <cell r="B203" t="str">
            <v>v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 t="str">
            <v>210289-B</v>
          </cell>
          <cell r="Q203" t="str">
            <v>SUPER TITANIA 3 BLEU NUAGE</v>
          </cell>
          <cell r="R203">
            <v>41198</v>
          </cell>
          <cell r="S203" t="str">
            <v>U3</v>
          </cell>
          <cell r="T203">
            <v>41198</v>
          </cell>
          <cell r="U203">
            <v>10</v>
          </cell>
          <cell r="V203">
            <v>2012</v>
          </cell>
          <cell r="W203">
            <v>1</v>
          </cell>
          <cell r="X203">
            <v>0</v>
          </cell>
          <cell r="Y203">
            <v>0</v>
          </cell>
          <cell r="Z203">
            <v>1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</row>
        <row r="204">
          <cell r="A204">
            <v>309461</v>
          </cell>
          <cell r="B204" t="str">
            <v>v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 t="str">
            <v>210289-B</v>
          </cell>
          <cell r="Q204" t="str">
            <v>SUPER TITANIA 3 BLEU NUAGE</v>
          </cell>
          <cell r="R204">
            <v>41198</v>
          </cell>
          <cell r="S204" t="str">
            <v>U3</v>
          </cell>
          <cell r="T204">
            <v>41198</v>
          </cell>
          <cell r="U204">
            <v>10</v>
          </cell>
          <cell r="V204">
            <v>2012</v>
          </cell>
          <cell r="W204">
            <v>1</v>
          </cell>
          <cell r="X204">
            <v>0</v>
          </cell>
          <cell r="Y204">
            <v>0</v>
          </cell>
          <cell r="Z204">
            <v>1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</row>
        <row r="205">
          <cell r="A205">
            <v>309462</v>
          </cell>
          <cell r="B205" t="str">
            <v>v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 t="str">
            <v>210289-B</v>
          </cell>
          <cell r="Q205" t="str">
            <v>SUPER TITANIA 3 BLEU NUAGE</v>
          </cell>
          <cell r="R205">
            <v>41198</v>
          </cell>
          <cell r="S205" t="str">
            <v>U3</v>
          </cell>
          <cell r="T205">
            <v>41198</v>
          </cell>
          <cell r="U205">
            <v>10</v>
          </cell>
          <cell r="V205">
            <v>2012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</row>
        <row r="206">
          <cell r="A206">
            <v>309464</v>
          </cell>
          <cell r="B206" t="str">
            <v>v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 t="str">
            <v>210289-B</v>
          </cell>
          <cell r="Q206" t="str">
            <v>SUPER TITANIA 3 BLEU NUAGE</v>
          </cell>
          <cell r="R206">
            <v>41198</v>
          </cell>
          <cell r="S206" t="str">
            <v>U3</v>
          </cell>
          <cell r="T206">
            <v>41198</v>
          </cell>
          <cell r="U206">
            <v>10</v>
          </cell>
          <cell r="V206">
            <v>2012</v>
          </cell>
          <cell r="W206">
            <v>1</v>
          </cell>
          <cell r="X206">
            <v>0</v>
          </cell>
          <cell r="Y206">
            <v>0</v>
          </cell>
          <cell r="Z206">
            <v>1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</row>
        <row r="207">
          <cell r="A207">
            <v>309465</v>
          </cell>
          <cell r="B207" t="str">
            <v>v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 t="str">
            <v>210289-B</v>
          </cell>
          <cell r="Q207" t="str">
            <v>SUPER TITANIA 3 BLEU NUAGE</v>
          </cell>
          <cell r="R207">
            <v>41198</v>
          </cell>
          <cell r="S207" t="str">
            <v>U3</v>
          </cell>
          <cell r="T207">
            <v>41198</v>
          </cell>
          <cell r="U207">
            <v>10</v>
          </cell>
          <cell r="V207">
            <v>2012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</row>
        <row r="208">
          <cell r="A208">
            <v>309466</v>
          </cell>
          <cell r="B208" t="str">
            <v>v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 t="str">
            <v>210289-B</v>
          </cell>
          <cell r="Q208" t="str">
            <v>SUPER TITANIA 3 BLEU NUAGE</v>
          </cell>
          <cell r="R208">
            <v>41199</v>
          </cell>
          <cell r="S208" t="str">
            <v>U3</v>
          </cell>
          <cell r="T208">
            <v>41199</v>
          </cell>
          <cell r="U208">
            <v>10</v>
          </cell>
          <cell r="V208">
            <v>2012</v>
          </cell>
          <cell r="W208">
            <v>1</v>
          </cell>
          <cell r="X208">
            <v>0</v>
          </cell>
          <cell r="Y208">
            <v>0</v>
          </cell>
          <cell r="Z208">
            <v>1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</row>
        <row r="209">
          <cell r="A209">
            <v>309467</v>
          </cell>
          <cell r="B209" t="str">
            <v>v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 t="str">
            <v>210289-B</v>
          </cell>
          <cell r="Q209" t="str">
            <v>SUPER TITANIA 3 BLEU NUAGE</v>
          </cell>
          <cell r="R209">
            <v>41199</v>
          </cell>
          <cell r="S209" t="str">
            <v>U3</v>
          </cell>
          <cell r="T209">
            <v>41199</v>
          </cell>
          <cell r="U209">
            <v>10</v>
          </cell>
          <cell r="V209">
            <v>2012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</row>
        <row r="210">
          <cell r="A210">
            <v>309471</v>
          </cell>
          <cell r="B210" t="str">
            <v>v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 t="str">
            <v>210289-B</v>
          </cell>
          <cell r="Q210" t="str">
            <v>SUPER TITANIA 3 BLEU NUAGE</v>
          </cell>
          <cell r="R210">
            <v>41200</v>
          </cell>
          <cell r="S210" t="str">
            <v>U3</v>
          </cell>
          <cell r="T210">
            <v>41200</v>
          </cell>
          <cell r="U210">
            <v>10</v>
          </cell>
          <cell r="V210">
            <v>2012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</row>
        <row r="211">
          <cell r="A211">
            <v>309473</v>
          </cell>
          <cell r="B211" t="str">
            <v>v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 t="str">
            <v>210289-L</v>
          </cell>
          <cell r="Q211" t="str">
            <v>SUPER TITANIA 3 LAVANDE</v>
          </cell>
          <cell r="R211">
            <v>41200</v>
          </cell>
          <cell r="S211" t="str">
            <v>U3</v>
          </cell>
          <cell r="T211">
            <v>41200</v>
          </cell>
          <cell r="U211">
            <v>10</v>
          </cell>
          <cell r="V211">
            <v>2012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</row>
        <row r="212">
          <cell r="A212">
            <v>309474</v>
          </cell>
          <cell r="B212" t="str">
            <v>v</v>
          </cell>
          <cell r="C212" t="str">
            <v>Beiler Richard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 t="str">
            <v>210289-L</v>
          </cell>
          <cell r="Q212" t="str">
            <v>SUPER TITANIA 3 LAVANDE</v>
          </cell>
          <cell r="R212">
            <v>41201</v>
          </cell>
          <cell r="S212" t="str">
            <v>U3</v>
          </cell>
          <cell r="T212">
            <v>41201</v>
          </cell>
          <cell r="U212">
            <v>10</v>
          </cell>
          <cell r="V212">
            <v>2012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</row>
        <row r="213">
          <cell r="A213">
            <v>309475</v>
          </cell>
          <cell r="B213" t="str">
            <v>v</v>
          </cell>
          <cell r="C213" t="str">
            <v>Beiler Richard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 t="str">
            <v>210289-L</v>
          </cell>
          <cell r="Q213" t="str">
            <v>SUPER TITANIA 3 LAVANDE</v>
          </cell>
          <cell r="R213">
            <v>41201</v>
          </cell>
          <cell r="S213" t="str">
            <v>U3</v>
          </cell>
          <cell r="T213">
            <v>41201</v>
          </cell>
          <cell r="U213">
            <v>10</v>
          </cell>
          <cell r="V213">
            <v>2012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</row>
        <row r="214">
          <cell r="A214">
            <v>309476</v>
          </cell>
          <cell r="B214" t="str">
            <v>v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 t="str">
            <v>210289-L</v>
          </cell>
          <cell r="Q214" t="str">
            <v>SUPER TITANIA 3 LAVANDE</v>
          </cell>
          <cell r="R214">
            <v>41201</v>
          </cell>
          <cell r="S214" t="str">
            <v>U3</v>
          </cell>
          <cell r="T214">
            <v>41201</v>
          </cell>
          <cell r="U214">
            <v>10</v>
          </cell>
          <cell r="V214">
            <v>2012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</row>
        <row r="215">
          <cell r="A215">
            <v>309477</v>
          </cell>
          <cell r="B215" t="str">
            <v>v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 t="str">
            <v>210289-L</v>
          </cell>
          <cell r="Q215" t="str">
            <v>SUPER TITANIA 3 LAVANDE</v>
          </cell>
          <cell r="R215">
            <v>41201</v>
          </cell>
          <cell r="S215" t="str">
            <v>U3</v>
          </cell>
          <cell r="T215">
            <v>41201</v>
          </cell>
          <cell r="U215">
            <v>10</v>
          </cell>
          <cell r="V215">
            <v>2012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</row>
        <row r="216">
          <cell r="A216">
            <v>309478</v>
          </cell>
          <cell r="B216" t="str">
            <v>v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 t="str">
            <v>210289-L</v>
          </cell>
          <cell r="Q216" t="str">
            <v>SUPER TITANIA 3 LAVANDE</v>
          </cell>
          <cell r="R216">
            <v>41204</v>
          </cell>
          <cell r="S216" t="str">
            <v>U3</v>
          </cell>
          <cell r="T216">
            <v>41204</v>
          </cell>
          <cell r="U216">
            <v>10</v>
          </cell>
          <cell r="V216">
            <v>2012</v>
          </cell>
          <cell r="W216">
            <v>1</v>
          </cell>
          <cell r="X216">
            <v>0</v>
          </cell>
          <cell r="Y216">
            <v>0</v>
          </cell>
          <cell r="Z216">
            <v>1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</row>
        <row r="217">
          <cell r="A217">
            <v>309479</v>
          </cell>
          <cell r="B217" t="str">
            <v>v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 t="str">
            <v>210289-L</v>
          </cell>
          <cell r="Q217" t="str">
            <v>SUPER TITANIA 3 LAVANDE</v>
          </cell>
          <cell r="R217">
            <v>41204</v>
          </cell>
          <cell r="S217" t="str">
            <v>U3</v>
          </cell>
          <cell r="T217">
            <v>41204</v>
          </cell>
          <cell r="U217">
            <v>10</v>
          </cell>
          <cell r="V217">
            <v>2012</v>
          </cell>
          <cell r="W217">
            <v>1</v>
          </cell>
          <cell r="X217">
            <v>0</v>
          </cell>
          <cell r="Y217">
            <v>0</v>
          </cell>
          <cell r="Z217">
            <v>1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</row>
        <row r="218">
          <cell r="A218">
            <v>309480</v>
          </cell>
          <cell r="B218" t="str">
            <v>v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 t="str">
            <v>210289-L</v>
          </cell>
          <cell r="Q218" t="str">
            <v>SUPER TITANIA 3 LAVANDE</v>
          </cell>
          <cell r="R218">
            <v>41204</v>
          </cell>
          <cell r="S218" t="str">
            <v>U3</v>
          </cell>
          <cell r="T218">
            <v>41204</v>
          </cell>
          <cell r="U218">
            <v>10</v>
          </cell>
          <cell r="V218">
            <v>2012</v>
          </cell>
          <cell r="W218">
            <v>1</v>
          </cell>
          <cell r="X218">
            <v>0</v>
          </cell>
          <cell r="Y218">
            <v>0</v>
          </cell>
          <cell r="Z218">
            <v>1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</row>
        <row r="219">
          <cell r="A219">
            <v>309481</v>
          </cell>
          <cell r="B219" t="str">
            <v>v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 t="str">
            <v>210289-L</v>
          </cell>
          <cell r="Q219" t="str">
            <v>SUPER TITANIA 3 LAVANDE</v>
          </cell>
          <cell r="R219">
            <v>41204</v>
          </cell>
          <cell r="S219" t="str">
            <v>U3</v>
          </cell>
          <cell r="T219">
            <v>41204</v>
          </cell>
          <cell r="U219">
            <v>10</v>
          </cell>
          <cell r="V219">
            <v>2012</v>
          </cell>
          <cell r="W219">
            <v>1</v>
          </cell>
          <cell r="X219">
            <v>0</v>
          </cell>
          <cell r="Y219">
            <v>0</v>
          </cell>
          <cell r="Z219">
            <v>1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</row>
        <row r="220">
          <cell r="A220">
            <v>309483</v>
          </cell>
          <cell r="B220" t="str">
            <v>v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 t="str">
            <v>210289-L</v>
          </cell>
          <cell r="Q220" t="str">
            <v>SUPER TITANIA 3 LAVANDE</v>
          </cell>
          <cell r="R220">
            <v>41205</v>
          </cell>
          <cell r="S220" t="str">
            <v>U3</v>
          </cell>
          <cell r="T220">
            <v>41205</v>
          </cell>
          <cell r="U220">
            <v>10</v>
          </cell>
          <cell r="V220">
            <v>2012</v>
          </cell>
          <cell r="W220">
            <v>1</v>
          </cell>
          <cell r="X220">
            <v>0</v>
          </cell>
          <cell r="Y220">
            <v>0</v>
          </cell>
          <cell r="Z220">
            <v>1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</row>
        <row r="221">
          <cell r="A221">
            <v>309490</v>
          </cell>
          <cell r="B221" t="str">
            <v>r</v>
          </cell>
          <cell r="C221" t="str">
            <v>Wilmart Mickael</v>
          </cell>
          <cell r="D221">
            <v>41358</v>
          </cell>
          <cell r="E221" t="str">
            <v>oui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 t="str">
            <v>210282-B</v>
          </cell>
          <cell r="Q221" t="str">
            <v>ALTAIR BLEU NUAGE</v>
          </cell>
          <cell r="R221">
            <v>41206</v>
          </cell>
          <cell r="S221" t="str">
            <v>U3</v>
          </cell>
          <cell r="T221">
            <v>41206</v>
          </cell>
          <cell r="U221">
            <v>10</v>
          </cell>
          <cell r="V221">
            <v>2012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</row>
        <row r="222">
          <cell r="A222">
            <v>309491</v>
          </cell>
          <cell r="B222" t="str">
            <v>r</v>
          </cell>
          <cell r="C222" t="str">
            <v>Wilmart Mickael</v>
          </cell>
          <cell r="D222">
            <v>41358</v>
          </cell>
          <cell r="E222" t="str">
            <v>non</v>
          </cell>
          <cell r="F222">
            <v>0</v>
          </cell>
          <cell r="G222">
            <v>2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 t="str">
            <v>210282-L</v>
          </cell>
          <cell r="Q222" t="str">
            <v>ALTAIR LAVANDE</v>
          </cell>
          <cell r="R222">
            <v>41207</v>
          </cell>
          <cell r="S222" t="str">
            <v>U3</v>
          </cell>
          <cell r="T222">
            <v>41207</v>
          </cell>
          <cell r="U222">
            <v>10</v>
          </cell>
          <cell r="V222">
            <v>2012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</row>
        <row r="223">
          <cell r="A223">
            <v>309492</v>
          </cell>
          <cell r="B223" t="str">
            <v>r</v>
          </cell>
          <cell r="C223" t="str">
            <v>Wilmart Mickael</v>
          </cell>
          <cell r="D223">
            <v>41355</v>
          </cell>
          <cell r="E223" t="str">
            <v>oui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 t="str">
            <v>210282-L</v>
          </cell>
          <cell r="Q223" t="str">
            <v>ALTAIR LAVANDE</v>
          </cell>
          <cell r="R223">
            <v>41207</v>
          </cell>
          <cell r="S223" t="str">
            <v>U3</v>
          </cell>
          <cell r="T223">
            <v>41207</v>
          </cell>
          <cell r="U223">
            <v>10</v>
          </cell>
          <cell r="V223">
            <v>2012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</row>
        <row r="224">
          <cell r="A224">
            <v>309493</v>
          </cell>
          <cell r="B224" t="str">
            <v>r</v>
          </cell>
          <cell r="C224" t="str">
            <v>Wilmart Mickael</v>
          </cell>
          <cell r="D224">
            <v>41355</v>
          </cell>
          <cell r="E224" t="str">
            <v>oui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 t="str">
            <v>210282-L</v>
          </cell>
          <cell r="Q224" t="str">
            <v>ALTAIR LAVANDE</v>
          </cell>
          <cell r="R224">
            <v>41207</v>
          </cell>
          <cell r="S224" t="str">
            <v>U3</v>
          </cell>
          <cell r="T224">
            <v>41207</v>
          </cell>
          <cell r="U224">
            <v>10</v>
          </cell>
          <cell r="V224">
            <v>2012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</row>
        <row r="225">
          <cell r="A225">
            <v>309494</v>
          </cell>
          <cell r="B225" t="str">
            <v>v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 t="str">
            <v>210282-L</v>
          </cell>
          <cell r="Q225" t="str">
            <v>ALTAIR LAVANDE</v>
          </cell>
          <cell r="R225">
            <v>41207</v>
          </cell>
          <cell r="S225" t="str">
            <v>U3</v>
          </cell>
          <cell r="T225">
            <v>41207</v>
          </cell>
          <cell r="U225">
            <v>10</v>
          </cell>
          <cell r="V225">
            <v>2012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1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</row>
        <row r="226">
          <cell r="A226">
            <v>309495</v>
          </cell>
          <cell r="B226" t="str">
            <v>r</v>
          </cell>
          <cell r="C226" t="str">
            <v>Wilmart Mickael</v>
          </cell>
          <cell r="D226">
            <v>41355</v>
          </cell>
          <cell r="E226" t="str">
            <v>oui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 t="str">
            <v>210282-L</v>
          </cell>
          <cell r="Q226" t="str">
            <v>ALTAIR LAVANDE</v>
          </cell>
          <cell r="R226">
            <v>41208</v>
          </cell>
          <cell r="S226" t="str">
            <v>U3</v>
          </cell>
          <cell r="T226">
            <v>41208</v>
          </cell>
          <cell r="U226">
            <v>10</v>
          </cell>
          <cell r="V226">
            <v>2012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</row>
        <row r="227">
          <cell r="A227">
            <v>309496</v>
          </cell>
          <cell r="B227" t="str">
            <v>r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 t="str">
            <v>210282-L</v>
          </cell>
          <cell r="Q227" t="str">
            <v>ALTAIR LAVANDE</v>
          </cell>
          <cell r="R227">
            <v>41208</v>
          </cell>
          <cell r="S227" t="str">
            <v>U3</v>
          </cell>
          <cell r="T227">
            <v>41208</v>
          </cell>
          <cell r="U227">
            <v>10</v>
          </cell>
          <cell r="V227">
            <v>2012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</row>
        <row r="228">
          <cell r="A228">
            <v>309497</v>
          </cell>
          <cell r="B228" t="str">
            <v>r</v>
          </cell>
          <cell r="C228" t="str">
            <v>Wilmart Mickael</v>
          </cell>
          <cell r="D228">
            <v>41358</v>
          </cell>
          <cell r="E228" t="str">
            <v>non</v>
          </cell>
          <cell r="F228">
            <v>0</v>
          </cell>
          <cell r="G228">
            <v>2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 t="str">
            <v>210282-L</v>
          </cell>
          <cell r="Q228" t="str">
            <v>ALTAIR LAVANDE</v>
          </cell>
          <cell r="R228">
            <v>41208</v>
          </cell>
          <cell r="S228" t="str">
            <v>U3</v>
          </cell>
          <cell r="T228">
            <v>41208</v>
          </cell>
          <cell r="U228">
            <v>10</v>
          </cell>
          <cell r="V228">
            <v>2012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</row>
        <row r="229">
          <cell r="A229">
            <v>309498</v>
          </cell>
          <cell r="B229" t="str">
            <v>r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 t="str">
            <v>210282-L</v>
          </cell>
          <cell r="Q229" t="str">
            <v>ALTAIR LAVANDE</v>
          </cell>
          <cell r="R229">
            <v>41208</v>
          </cell>
          <cell r="S229" t="str">
            <v>U3</v>
          </cell>
          <cell r="T229">
            <v>41208</v>
          </cell>
          <cell r="U229">
            <v>10</v>
          </cell>
          <cell r="V229">
            <v>2012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</row>
        <row r="230">
          <cell r="A230">
            <v>309518</v>
          </cell>
          <cell r="B230" t="str">
            <v>b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 t="str">
            <v>210289-L</v>
          </cell>
          <cell r="Q230" t="str">
            <v>SUPER TITANIA 3 LAVANDE avec OPTIONS</v>
          </cell>
          <cell r="R230">
            <v>41220</v>
          </cell>
          <cell r="S230" t="str">
            <v>U3</v>
          </cell>
          <cell r="T230">
            <v>41220</v>
          </cell>
          <cell r="U230">
            <v>11</v>
          </cell>
          <cell r="V230">
            <v>2012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</row>
        <row r="231">
          <cell r="A231">
            <v>309519</v>
          </cell>
          <cell r="B231" t="str">
            <v>b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 t="str">
            <v>210289-L</v>
          </cell>
          <cell r="Q231" t="str">
            <v>SUPER TITANIA 3 LAVANDE avec OPTIONS</v>
          </cell>
          <cell r="R231">
            <v>41220</v>
          </cell>
          <cell r="S231" t="str">
            <v>U3</v>
          </cell>
          <cell r="T231">
            <v>41220</v>
          </cell>
          <cell r="U231">
            <v>11</v>
          </cell>
          <cell r="V231">
            <v>2012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</row>
        <row r="232">
          <cell r="A232">
            <v>309521</v>
          </cell>
          <cell r="B232" t="str">
            <v>v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 t="str">
            <v>210289-L</v>
          </cell>
          <cell r="Q232" t="str">
            <v>SUPER TITANIA 3 LAVANDE</v>
          </cell>
          <cell r="R232">
            <v>41220</v>
          </cell>
          <cell r="S232" t="str">
            <v>U3</v>
          </cell>
          <cell r="T232">
            <v>41220</v>
          </cell>
          <cell r="U232">
            <v>11</v>
          </cell>
          <cell r="V232">
            <v>2012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</row>
        <row r="233">
          <cell r="A233">
            <v>309538</v>
          </cell>
          <cell r="B233" t="str">
            <v>v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 t="str">
            <v>210287-L</v>
          </cell>
          <cell r="Q233" t="str">
            <v>SUPER MERCURE ACCESS LAVANDE</v>
          </cell>
          <cell r="R233">
            <v>41227</v>
          </cell>
          <cell r="S233" t="str">
            <v>U3</v>
          </cell>
          <cell r="T233">
            <v>41227</v>
          </cell>
          <cell r="U233">
            <v>11</v>
          </cell>
          <cell r="V233">
            <v>2012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1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</row>
        <row r="234">
          <cell r="A234">
            <v>309539</v>
          </cell>
          <cell r="B234" t="str">
            <v>v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 t="str">
            <v>210287-L</v>
          </cell>
          <cell r="Q234" t="str">
            <v>SUPER MERCURE ACCESS LAVANDE</v>
          </cell>
          <cell r="R234">
            <v>41227</v>
          </cell>
          <cell r="S234" t="str">
            <v>U3</v>
          </cell>
          <cell r="T234">
            <v>41227</v>
          </cell>
          <cell r="U234">
            <v>11</v>
          </cell>
          <cell r="V234">
            <v>2012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1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</row>
        <row r="235">
          <cell r="A235">
            <v>309540</v>
          </cell>
          <cell r="B235" t="str">
            <v>v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 t="str">
            <v>210287-L</v>
          </cell>
          <cell r="Q235" t="str">
            <v>SUPER MERCURE ACCESS LAVANDE</v>
          </cell>
          <cell r="R235">
            <v>41227</v>
          </cell>
          <cell r="S235" t="str">
            <v>U3</v>
          </cell>
          <cell r="T235">
            <v>41227</v>
          </cell>
          <cell r="U235">
            <v>11</v>
          </cell>
          <cell r="V235">
            <v>2012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1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</row>
        <row r="236">
          <cell r="A236">
            <v>309541</v>
          </cell>
          <cell r="B236" t="str">
            <v>v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 t="str">
            <v>210287-L</v>
          </cell>
          <cell r="Q236" t="str">
            <v>SUPER MERCURE ACCESS LAVANDE</v>
          </cell>
          <cell r="R236">
            <v>41227</v>
          </cell>
          <cell r="S236" t="str">
            <v>U3</v>
          </cell>
          <cell r="T236">
            <v>41227</v>
          </cell>
          <cell r="U236">
            <v>11</v>
          </cell>
          <cell r="V236">
            <v>2012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1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</row>
        <row r="237">
          <cell r="A237">
            <v>309542</v>
          </cell>
          <cell r="B237" t="str">
            <v>v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 t="str">
            <v>210287-L</v>
          </cell>
          <cell r="Q237" t="str">
            <v>SUPER MERCURE ACCESS LAVANDE</v>
          </cell>
          <cell r="R237">
            <v>41227</v>
          </cell>
          <cell r="S237" t="str">
            <v>U3</v>
          </cell>
          <cell r="T237">
            <v>41227</v>
          </cell>
          <cell r="U237">
            <v>11</v>
          </cell>
          <cell r="V237">
            <v>2012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1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</row>
        <row r="238">
          <cell r="A238">
            <v>309543</v>
          </cell>
          <cell r="B238" t="str">
            <v>v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 t="str">
            <v>210287-L</v>
          </cell>
          <cell r="Q238" t="str">
            <v>SUPER MERCURE ACCESS LAVANDE</v>
          </cell>
          <cell r="R238">
            <v>41227</v>
          </cell>
          <cell r="S238" t="str">
            <v>U3</v>
          </cell>
          <cell r="T238">
            <v>41227</v>
          </cell>
          <cell r="U238">
            <v>11</v>
          </cell>
          <cell r="V238">
            <v>2012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1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</row>
        <row r="239">
          <cell r="A239">
            <v>309544</v>
          </cell>
          <cell r="B239" t="str">
            <v>v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 t="str">
            <v>210287-L</v>
          </cell>
          <cell r="Q239" t="str">
            <v>SUPER MERCURE ACCESS LAVANDE</v>
          </cell>
          <cell r="R239">
            <v>41227</v>
          </cell>
          <cell r="S239" t="str">
            <v>U3</v>
          </cell>
          <cell r="T239">
            <v>41227</v>
          </cell>
          <cell r="U239">
            <v>11</v>
          </cell>
          <cell r="V239">
            <v>2012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1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</row>
        <row r="240">
          <cell r="A240">
            <v>309546</v>
          </cell>
          <cell r="B240" t="str">
            <v>v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 t="str">
            <v>210287-L</v>
          </cell>
          <cell r="Q240" t="str">
            <v>SUPER MERCURE ACCESS LAVANDE</v>
          </cell>
          <cell r="R240">
            <v>41228</v>
          </cell>
          <cell r="S240" t="str">
            <v>U3</v>
          </cell>
          <cell r="T240">
            <v>41228</v>
          </cell>
          <cell r="U240">
            <v>11</v>
          </cell>
          <cell r="V240">
            <v>2012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1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</row>
        <row r="241">
          <cell r="A241">
            <v>309552</v>
          </cell>
          <cell r="B241" t="str">
            <v>v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 t="str">
            <v>210300-L</v>
          </cell>
          <cell r="Q241" t="str">
            <v>SUPER SELENIA LAVANDE</v>
          </cell>
          <cell r="R241">
            <v>41232</v>
          </cell>
          <cell r="S241" t="str">
            <v>U3</v>
          </cell>
          <cell r="T241">
            <v>41232</v>
          </cell>
          <cell r="U241">
            <v>11</v>
          </cell>
          <cell r="V241">
            <v>2012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</row>
        <row r="242">
          <cell r="A242">
            <v>309553</v>
          </cell>
          <cell r="B242" t="str">
            <v>v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 t="str">
            <v>210300-L</v>
          </cell>
          <cell r="Q242" t="str">
            <v>SUPER SELENIA LAVANDE</v>
          </cell>
          <cell r="R242">
            <v>41232</v>
          </cell>
          <cell r="S242" t="str">
            <v>U3</v>
          </cell>
          <cell r="T242">
            <v>41232</v>
          </cell>
          <cell r="U242">
            <v>11</v>
          </cell>
          <cell r="V242">
            <v>2012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</row>
        <row r="243">
          <cell r="A243">
            <v>309554</v>
          </cell>
          <cell r="B243" t="str">
            <v>v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 t="str">
            <v>210300-L</v>
          </cell>
          <cell r="Q243" t="str">
            <v>SUPER SELENIA LAVANDE</v>
          </cell>
          <cell r="R243">
            <v>41232</v>
          </cell>
          <cell r="S243" t="str">
            <v>U3</v>
          </cell>
          <cell r="T243">
            <v>41232</v>
          </cell>
          <cell r="U243">
            <v>11</v>
          </cell>
          <cell r="V243">
            <v>2012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</row>
        <row r="244">
          <cell r="A244">
            <v>309555</v>
          </cell>
          <cell r="B244" t="str">
            <v>v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 t="str">
            <v>210300-L</v>
          </cell>
          <cell r="Q244" t="str">
            <v>SUPER SELENIA LAVANDE</v>
          </cell>
          <cell r="R244">
            <v>41232</v>
          </cell>
          <cell r="S244" t="str">
            <v>U3</v>
          </cell>
          <cell r="T244">
            <v>41232</v>
          </cell>
          <cell r="U244">
            <v>11</v>
          </cell>
          <cell r="V244">
            <v>2012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</row>
        <row r="245">
          <cell r="A245">
            <v>309556</v>
          </cell>
          <cell r="B245" t="str">
            <v>v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 t="str">
            <v>210300-L</v>
          </cell>
          <cell r="Q245" t="str">
            <v>SUPER SELENIA LAVANDE</v>
          </cell>
          <cell r="R245">
            <v>41232</v>
          </cell>
          <cell r="S245" t="str">
            <v>U3</v>
          </cell>
          <cell r="T245">
            <v>41232</v>
          </cell>
          <cell r="U245">
            <v>11</v>
          </cell>
          <cell r="V245">
            <v>2012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</row>
        <row r="246">
          <cell r="A246">
            <v>309557</v>
          </cell>
          <cell r="B246" t="str">
            <v>v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 t="str">
            <v>210300-L</v>
          </cell>
          <cell r="Q246" t="str">
            <v>SUPER SELENIA LAVANDE</v>
          </cell>
          <cell r="R246">
            <v>41232</v>
          </cell>
          <cell r="S246" t="str">
            <v>U3</v>
          </cell>
          <cell r="T246">
            <v>41232</v>
          </cell>
          <cell r="U246">
            <v>11</v>
          </cell>
          <cell r="V246">
            <v>2012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</row>
        <row r="247">
          <cell r="A247">
            <v>309558</v>
          </cell>
          <cell r="B247" t="str">
            <v>v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 t="str">
            <v>210300-L</v>
          </cell>
          <cell r="Q247" t="str">
            <v>SUPER SELENIA LAVANDE</v>
          </cell>
          <cell r="R247">
            <v>41233</v>
          </cell>
          <cell r="S247" t="str">
            <v>U3</v>
          </cell>
          <cell r="T247">
            <v>41233</v>
          </cell>
          <cell r="U247">
            <v>11</v>
          </cell>
          <cell r="V247">
            <v>2012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</row>
        <row r="248">
          <cell r="A248">
            <v>309559</v>
          </cell>
          <cell r="B248" t="str">
            <v>v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 t="str">
            <v>210300-L</v>
          </cell>
          <cell r="Q248" t="str">
            <v>SUPER SELENIA LAVANDE</v>
          </cell>
          <cell r="R248">
            <v>41233</v>
          </cell>
          <cell r="S248" t="str">
            <v>U3</v>
          </cell>
          <cell r="T248">
            <v>41233</v>
          </cell>
          <cell r="U248">
            <v>11</v>
          </cell>
          <cell r="V248">
            <v>2012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</row>
        <row r="249">
          <cell r="A249">
            <v>309560</v>
          </cell>
          <cell r="B249" t="str">
            <v>v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 t="str">
            <v>210300-L</v>
          </cell>
          <cell r="Q249" t="str">
            <v>SUPER SELENIA LAVANDE</v>
          </cell>
          <cell r="R249">
            <v>41233</v>
          </cell>
          <cell r="S249" t="str">
            <v>U3</v>
          </cell>
          <cell r="T249">
            <v>41233</v>
          </cell>
          <cell r="U249">
            <v>11</v>
          </cell>
          <cell r="V249">
            <v>2012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</row>
        <row r="250">
          <cell r="A250">
            <v>309561</v>
          </cell>
          <cell r="B250" t="str">
            <v>v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 t="str">
            <v>210300-L</v>
          </cell>
          <cell r="Q250" t="str">
            <v>SUPER SELENIA LAVANDE</v>
          </cell>
          <cell r="R250">
            <v>41233</v>
          </cell>
          <cell r="S250" t="str">
            <v>U3</v>
          </cell>
          <cell r="T250">
            <v>41233</v>
          </cell>
          <cell r="U250">
            <v>11</v>
          </cell>
          <cell r="V250">
            <v>2012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</row>
        <row r="251">
          <cell r="A251">
            <v>309562</v>
          </cell>
          <cell r="B251" t="str">
            <v>v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 t="str">
            <v>210300-L</v>
          </cell>
          <cell r="Q251" t="str">
            <v>SUPER SELENIA LAVANDE</v>
          </cell>
          <cell r="R251">
            <v>41235</v>
          </cell>
          <cell r="S251" t="str">
            <v>U3</v>
          </cell>
          <cell r="T251">
            <v>41235</v>
          </cell>
          <cell r="U251">
            <v>11</v>
          </cell>
          <cell r="V251">
            <v>2012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</row>
        <row r="252">
          <cell r="A252">
            <v>309563</v>
          </cell>
          <cell r="B252" t="str">
            <v>v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 t="str">
            <v>210300-L</v>
          </cell>
          <cell r="Q252" t="str">
            <v>SUPER SELENIA LAVANDE</v>
          </cell>
          <cell r="R252">
            <v>41235</v>
          </cell>
          <cell r="S252" t="str">
            <v>U3</v>
          </cell>
          <cell r="T252">
            <v>41235</v>
          </cell>
          <cell r="U252">
            <v>11</v>
          </cell>
          <cell r="V252">
            <v>2012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</row>
        <row r="253">
          <cell r="A253">
            <v>309564</v>
          </cell>
          <cell r="B253" t="str">
            <v>v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 t="str">
            <v>210300-L</v>
          </cell>
          <cell r="Q253" t="str">
            <v>SUPER SELENIA LAVANDE</v>
          </cell>
          <cell r="R253">
            <v>41235</v>
          </cell>
          <cell r="S253" t="str">
            <v>U3</v>
          </cell>
          <cell r="T253">
            <v>41235</v>
          </cell>
          <cell r="U253">
            <v>11</v>
          </cell>
          <cell r="V253">
            <v>2012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</row>
        <row r="254">
          <cell r="A254">
            <v>309565</v>
          </cell>
          <cell r="B254" t="str">
            <v>v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 t="str">
            <v>210300-L</v>
          </cell>
          <cell r="Q254" t="str">
            <v>SUPER SELENIA LAVANDE</v>
          </cell>
          <cell r="R254">
            <v>41235</v>
          </cell>
          <cell r="S254" t="str">
            <v>U3</v>
          </cell>
          <cell r="T254">
            <v>41235</v>
          </cell>
          <cell r="U254">
            <v>11</v>
          </cell>
          <cell r="V254">
            <v>2012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</row>
        <row r="255">
          <cell r="A255">
            <v>309566</v>
          </cell>
          <cell r="B255" t="str">
            <v>v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 t="str">
            <v>210300-L</v>
          </cell>
          <cell r="Q255" t="str">
            <v>SUPER SELENIA LAVANDE</v>
          </cell>
          <cell r="R255">
            <v>41235</v>
          </cell>
          <cell r="S255" t="str">
            <v>U3</v>
          </cell>
          <cell r="T255">
            <v>41235</v>
          </cell>
          <cell r="U255">
            <v>11</v>
          </cell>
          <cell r="V255">
            <v>2012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</row>
        <row r="256">
          <cell r="A256">
            <v>309567</v>
          </cell>
          <cell r="B256" t="str">
            <v>r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 t="str">
            <v>210309-T</v>
          </cell>
          <cell r="Q256" t="str">
            <v>CONSTELLATION TAUPE</v>
          </cell>
          <cell r="R256">
            <v>41235</v>
          </cell>
          <cell r="S256" t="str">
            <v>U3</v>
          </cell>
          <cell r="T256">
            <v>41235</v>
          </cell>
          <cell r="U256">
            <v>11</v>
          </cell>
          <cell r="V256">
            <v>2012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</row>
        <row r="257">
          <cell r="A257">
            <v>309568</v>
          </cell>
          <cell r="B257" t="str">
            <v>v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 t="str">
            <v>210309-T</v>
          </cell>
          <cell r="Q257" t="str">
            <v>CONSTELLATION TAUPE</v>
          </cell>
          <cell r="R257">
            <v>41235</v>
          </cell>
          <cell r="S257" t="str">
            <v>U3</v>
          </cell>
          <cell r="T257">
            <v>41235</v>
          </cell>
          <cell r="U257">
            <v>11</v>
          </cell>
          <cell r="V257">
            <v>2012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</row>
        <row r="258">
          <cell r="A258">
            <v>309569</v>
          </cell>
          <cell r="B258" t="str">
            <v>v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 t="str">
            <v>210309-T</v>
          </cell>
          <cell r="Q258" t="str">
            <v>CONSTELLATION TAUPE</v>
          </cell>
          <cell r="R258">
            <v>41239</v>
          </cell>
          <cell r="S258" t="str">
            <v>U3</v>
          </cell>
          <cell r="T258">
            <v>41239</v>
          </cell>
          <cell r="U258">
            <v>11</v>
          </cell>
          <cell r="V258">
            <v>2012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</row>
        <row r="259">
          <cell r="A259">
            <v>309571</v>
          </cell>
          <cell r="B259" t="str">
            <v>v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 t="str">
            <v>210309-T</v>
          </cell>
          <cell r="Q259" t="str">
            <v>CONSTELLATION TAUPE</v>
          </cell>
          <cell r="R259">
            <v>41239</v>
          </cell>
          <cell r="S259" t="str">
            <v>U3</v>
          </cell>
          <cell r="T259">
            <v>41239</v>
          </cell>
          <cell r="U259">
            <v>11</v>
          </cell>
          <cell r="V259">
            <v>2012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</row>
        <row r="260">
          <cell r="A260">
            <v>309572</v>
          </cell>
          <cell r="B260" t="str">
            <v>v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 t="str">
            <v>210309-RH</v>
          </cell>
          <cell r="Q260" t="str">
            <v>CONSTELLATION ROUGE HERMES</v>
          </cell>
          <cell r="R260">
            <v>41239</v>
          </cell>
          <cell r="S260" t="str">
            <v>U3</v>
          </cell>
          <cell r="T260">
            <v>41239</v>
          </cell>
          <cell r="U260">
            <v>11</v>
          </cell>
          <cell r="V260">
            <v>2012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</row>
        <row r="261">
          <cell r="A261">
            <v>309573</v>
          </cell>
          <cell r="B261" t="str">
            <v>v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 t="str">
            <v>210309-RH</v>
          </cell>
          <cell r="Q261" t="str">
            <v>CONSTELLATION ROUGE HERMES</v>
          </cell>
          <cell r="R261">
            <v>41239</v>
          </cell>
          <cell r="S261" t="str">
            <v>U3</v>
          </cell>
          <cell r="T261">
            <v>41239</v>
          </cell>
          <cell r="U261">
            <v>11</v>
          </cell>
          <cell r="V261">
            <v>2012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</row>
        <row r="262">
          <cell r="A262">
            <v>309574</v>
          </cell>
          <cell r="B262" t="str">
            <v>v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 t="str">
            <v>210309-RH</v>
          </cell>
          <cell r="Q262" t="str">
            <v>CONSTELLATION ROUGE HERMES</v>
          </cell>
          <cell r="R262">
            <v>41239</v>
          </cell>
          <cell r="S262" t="str">
            <v>U3</v>
          </cell>
          <cell r="T262">
            <v>41239</v>
          </cell>
          <cell r="U262">
            <v>11</v>
          </cell>
          <cell r="V262">
            <v>2012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</row>
        <row r="263">
          <cell r="A263">
            <v>309575</v>
          </cell>
          <cell r="B263" t="str">
            <v>v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 t="str">
            <v>210309-RH</v>
          </cell>
          <cell r="Q263" t="str">
            <v>CONSTELLATION ROUGE HERMES</v>
          </cell>
          <cell r="R263">
            <v>41241</v>
          </cell>
          <cell r="S263" t="str">
            <v>U3</v>
          </cell>
          <cell r="T263">
            <v>41241</v>
          </cell>
          <cell r="U263">
            <v>11</v>
          </cell>
          <cell r="V263">
            <v>2012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</row>
        <row r="264">
          <cell r="A264">
            <v>309576</v>
          </cell>
          <cell r="B264" t="str">
            <v>v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 t="str">
            <v>210309-RH</v>
          </cell>
          <cell r="Q264" t="str">
            <v>CONSTELLATION ROUGE HERMES</v>
          </cell>
          <cell r="R264">
            <v>41241</v>
          </cell>
          <cell r="S264" t="str">
            <v>U3</v>
          </cell>
          <cell r="T264">
            <v>41241</v>
          </cell>
          <cell r="U264">
            <v>11</v>
          </cell>
          <cell r="V264">
            <v>2012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</row>
        <row r="265">
          <cell r="A265">
            <v>309588</v>
          </cell>
          <cell r="B265" t="str">
            <v>v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 t="str">
            <v>210311-T</v>
          </cell>
          <cell r="Q265" t="str">
            <v>APOLLON RIVIERA TAUPE</v>
          </cell>
          <cell r="R265">
            <v>41248</v>
          </cell>
          <cell r="S265" t="str">
            <v>U3</v>
          </cell>
          <cell r="T265">
            <v>41248</v>
          </cell>
          <cell r="U265">
            <v>12</v>
          </cell>
          <cell r="V265">
            <v>2012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1</v>
          </cell>
          <cell r="AJ265">
            <v>0</v>
          </cell>
          <cell r="AK265">
            <v>1</v>
          </cell>
          <cell r="AL265">
            <v>0</v>
          </cell>
          <cell r="AM265">
            <v>0</v>
          </cell>
        </row>
        <row r="266">
          <cell r="A266">
            <v>309589</v>
          </cell>
          <cell r="B266" t="str">
            <v>r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 t="str">
            <v>210311-T</v>
          </cell>
          <cell r="Q266" t="str">
            <v>APOLLON RIVIERA TAUPE avec OPTIONS</v>
          </cell>
          <cell r="R266">
            <v>41248</v>
          </cell>
          <cell r="S266" t="str">
            <v>U3</v>
          </cell>
          <cell r="T266">
            <v>41248</v>
          </cell>
          <cell r="U266">
            <v>12</v>
          </cell>
          <cell r="V266">
            <v>2012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</row>
        <row r="267">
          <cell r="A267">
            <v>309592</v>
          </cell>
          <cell r="B267" t="str">
            <v>v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 t="str">
            <v>210311-T</v>
          </cell>
          <cell r="Q267" t="str">
            <v>APOLLON RIVIERA TAUPE</v>
          </cell>
          <cell r="R267">
            <v>41249</v>
          </cell>
          <cell r="S267" t="str">
            <v>U3</v>
          </cell>
          <cell r="T267">
            <v>41249</v>
          </cell>
          <cell r="U267">
            <v>12</v>
          </cell>
          <cell r="V267">
            <v>2012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</row>
        <row r="268">
          <cell r="A268">
            <v>309593</v>
          </cell>
          <cell r="B268" t="str">
            <v>v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 t="str">
            <v>210311-T</v>
          </cell>
          <cell r="Q268" t="str">
            <v>APOLLON RIVIERA TAUPE</v>
          </cell>
          <cell r="R268">
            <v>41249</v>
          </cell>
          <cell r="S268" t="str">
            <v>U3</v>
          </cell>
          <cell r="T268">
            <v>41249</v>
          </cell>
          <cell r="U268">
            <v>12</v>
          </cell>
          <cell r="V268">
            <v>2012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</row>
        <row r="269">
          <cell r="A269">
            <v>309594</v>
          </cell>
          <cell r="B269" t="str">
            <v>v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 t="str">
            <v>210311-T</v>
          </cell>
          <cell r="Q269" t="str">
            <v>APOLLON RIVIERA TAUPE</v>
          </cell>
          <cell r="R269">
            <v>41250</v>
          </cell>
          <cell r="S269" t="str">
            <v>U3</v>
          </cell>
          <cell r="T269">
            <v>41250</v>
          </cell>
          <cell r="U269">
            <v>12</v>
          </cell>
          <cell r="V269">
            <v>2012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1</v>
          </cell>
          <cell r="AJ269">
            <v>0</v>
          </cell>
          <cell r="AK269">
            <v>1</v>
          </cell>
          <cell r="AL269">
            <v>0</v>
          </cell>
          <cell r="AM269">
            <v>0</v>
          </cell>
        </row>
        <row r="270">
          <cell r="A270">
            <v>309595</v>
          </cell>
          <cell r="B270" t="str">
            <v>v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 t="str">
            <v>210311-T</v>
          </cell>
          <cell r="Q270" t="str">
            <v>APOLLON RIVIERA TAUPE</v>
          </cell>
          <cell r="R270">
            <v>41250</v>
          </cell>
          <cell r="S270" t="str">
            <v>U3</v>
          </cell>
          <cell r="T270">
            <v>41250</v>
          </cell>
          <cell r="U270">
            <v>12</v>
          </cell>
          <cell r="V270">
            <v>2012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1</v>
          </cell>
          <cell r="AJ270">
            <v>0</v>
          </cell>
          <cell r="AK270">
            <v>1</v>
          </cell>
          <cell r="AL270">
            <v>0</v>
          </cell>
          <cell r="AM270">
            <v>0</v>
          </cell>
        </row>
        <row r="271">
          <cell r="A271">
            <v>309596</v>
          </cell>
          <cell r="B271" t="str">
            <v>v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 t="str">
            <v>210311-T</v>
          </cell>
          <cell r="Q271" t="str">
            <v>APOLLON RIVIERA TAUPE</v>
          </cell>
          <cell r="R271">
            <v>41250</v>
          </cell>
          <cell r="S271" t="str">
            <v>U3</v>
          </cell>
          <cell r="T271">
            <v>41250</v>
          </cell>
          <cell r="U271">
            <v>12</v>
          </cell>
          <cell r="V271">
            <v>2012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1</v>
          </cell>
          <cell r="AJ271">
            <v>0</v>
          </cell>
          <cell r="AK271">
            <v>1</v>
          </cell>
          <cell r="AL271">
            <v>0</v>
          </cell>
          <cell r="AM271">
            <v>0</v>
          </cell>
        </row>
        <row r="272">
          <cell r="A272">
            <v>309597</v>
          </cell>
          <cell r="B272" t="str">
            <v>r</v>
          </cell>
          <cell r="C272" t="str">
            <v>Wilmart Mickael</v>
          </cell>
          <cell r="D272">
            <v>41356</v>
          </cell>
          <cell r="E272" t="str">
            <v>non</v>
          </cell>
          <cell r="F272">
            <v>0</v>
          </cell>
          <cell r="G272">
            <v>8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 t="str">
            <v>210311-T</v>
          </cell>
          <cell r="Q272" t="str">
            <v>APOLLON RIVIERA TAUPE</v>
          </cell>
          <cell r="R272">
            <v>41253</v>
          </cell>
          <cell r="S272" t="str">
            <v>U3</v>
          </cell>
          <cell r="T272">
            <v>41253</v>
          </cell>
          <cell r="U272">
            <v>12</v>
          </cell>
          <cell r="V272">
            <v>2012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</row>
        <row r="273">
          <cell r="A273">
            <v>309598</v>
          </cell>
          <cell r="B273" t="str">
            <v>v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 t="str">
            <v>210311-RH</v>
          </cell>
          <cell r="Q273" t="str">
            <v>APOLLON RIVIERA ROUGE HERMES</v>
          </cell>
          <cell r="R273">
            <v>41253</v>
          </cell>
          <cell r="S273" t="str">
            <v>U3</v>
          </cell>
          <cell r="T273">
            <v>41253</v>
          </cell>
          <cell r="U273">
            <v>12</v>
          </cell>
          <cell r="V273">
            <v>2012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1</v>
          </cell>
          <cell r="AJ273">
            <v>0</v>
          </cell>
          <cell r="AK273">
            <v>1</v>
          </cell>
          <cell r="AL273">
            <v>0</v>
          </cell>
          <cell r="AM273">
            <v>0</v>
          </cell>
        </row>
        <row r="274">
          <cell r="A274">
            <v>309599</v>
          </cell>
          <cell r="B274" t="str">
            <v>v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 t="str">
            <v>210311-RH</v>
          </cell>
          <cell r="Q274" t="str">
            <v>APOLLON RIVIERA ROUGE HERMES</v>
          </cell>
          <cell r="R274">
            <v>41254</v>
          </cell>
          <cell r="S274" t="str">
            <v>U3</v>
          </cell>
          <cell r="T274">
            <v>41254</v>
          </cell>
          <cell r="U274">
            <v>12</v>
          </cell>
          <cell r="V274">
            <v>2012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1</v>
          </cell>
          <cell r="AJ274">
            <v>0</v>
          </cell>
          <cell r="AK274">
            <v>1</v>
          </cell>
          <cell r="AL274">
            <v>0</v>
          </cell>
          <cell r="AM274">
            <v>0</v>
          </cell>
        </row>
        <row r="275">
          <cell r="A275">
            <v>309600</v>
          </cell>
          <cell r="B275" t="str">
            <v>v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 t="str">
            <v>210311-RH</v>
          </cell>
          <cell r="Q275" t="str">
            <v>APOLLON RIVIERA ROUGE HERMES</v>
          </cell>
          <cell r="R275">
            <v>41254</v>
          </cell>
          <cell r="S275" t="str">
            <v>U3</v>
          </cell>
          <cell r="T275">
            <v>41254</v>
          </cell>
          <cell r="U275">
            <v>12</v>
          </cell>
          <cell r="V275">
            <v>2012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1</v>
          </cell>
          <cell r="AJ275">
            <v>0</v>
          </cell>
          <cell r="AK275">
            <v>1</v>
          </cell>
          <cell r="AL275">
            <v>0</v>
          </cell>
          <cell r="AM275">
            <v>0</v>
          </cell>
        </row>
        <row r="276">
          <cell r="A276">
            <v>309601</v>
          </cell>
          <cell r="B276" t="str">
            <v>v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 t="str">
            <v>210311-RH</v>
          </cell>
          <cell r="Q276" t="str">
            <v>APOLLON RIVIERA ROUGE HERMES</v>
          </cell>
          <cell r="R276">
            <v>41254</v>
          </cell>
          <cell r="S276" t="str">
            <v>U3</v>
          </cell>
          <cell r="T276">
            <v>41254</v>
          </cell>
          <cell r="U276">
            <v>12</v>
          </cell>
          <cell r="V276">
            <v>2012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1</v>
          </cell>
          <cell r="AJ276">
            <v>0</v>
          </cell>
          <cell r="AK276">
            <v>1</v>
          </cell>
          <cell r="AL276">
            <v>0</v>
          </cell>
          <cell r="AM276">
            <v>0</v>
          </cell>
        </row>
        <row r="277">
          <cell r="A277">
            <v>309602</v>
          </cell>
          <cell r="B277" t="str">
            <v>v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 t="str">
            <v>210311-RH</v>
          </cell>
          <cell r="Q277" t="str">
            <v>APOLLON RIVIERA ROUGE HERMES</v>
          </cell>
          <cell r="R277">
            <v>41255</v>
          </cell>
          <cell r="S277" t="str">
            <v>U3</v>
          </cell>
          <cell r="T277">
            <v>41255</v>
          </cell>
          <cell r="U277">
            <v>12</v>
          </cell>
          <cell r="V277">
            <v>2012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1</v>
          </cell>
          <cell r="AJ277">
            <v>0</v>
          </cell>
          <cell r="AK277">
            <v>1</v>
          </cell>
          <cell r="AL277">
            <v>0</v>
          </cell>
          <cell r="AM277">
            <v>0</v>
          </cell>
        </row>
        <row r="278">
          <cell r="A278">
            <v>309603</v>
          </cell>
          <cell r="B278" t="str">
            <v>v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 t="str">
            <v>210311-RH</v>
          </cell>
          <cell r="Q278" t="str">
            <v>APOLLON RIVIERA ROUGE HERMES</v>
          </cell>
          <cell r="R278">
            <v>41255</v>
          </cell>
          <cell r="S278" t="str">
            <v>U3</v>
          </cell>
          <cell r="T278">
            <v>41255</v>
          </cell>
          <cell r="U278">
            <v>12</v>
          </cell>
          <cell r="V278">
            <v>2012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1</v>
          </cell>
          <cell r="AJ278">
            <v>0</v>
          </cell>
          <cell r="AK278">
            <v>1</v>
          </cell>
          <cell r="AL278">
            <v>0</v>
          </cell>
          <cell r="AM278">
            <v>0</v>
          </cell>
        </row>
        <row r="279">
          <cell r="A279">
            <v>309604</v>
          </cell>
          <cell r="B279" t="str">
            <v>v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 t="str">
            <v>210311-RH</v>
          </cell>
          <cell r="Q279" t="str">
            <v>APOLLON RIVIERA ROUGE HERMES</v>
          </cell>
          <cell r="R279">
            <v>41255</v>
          </cell>
          <cell r="S279" t="str">
            <v>U3</v>
          </cell>
          <cell r="T279">
            <v>41255</v>
          </cell>
          <cell r="U279">
            <v>12</v>
          </cell>
          <cell r="V279">
            <v>2012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1</v>
          </cell>
          <cell r="AJ279">
            <v>0</v>
          </cell>
          <cell r="AK279">
            <v>1</v>
          </cell>
          <cell r="AL279">
            <v>0</v>
          </cell>
          <cell r="AM279">
            <v>0</v>
          </cell>
        </row>
        <row r="280">
          <cell r="A280">
            <v>309605</v>
          </cell>
          <cell r="B280" t="str">
            <v>v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 t="str">
            <v>210311-RH</v>
          </cell>
          <cell r="Q280" t="str">
            <v>APOLLON RIVIERA ROUGE HERMES</v>
          </cell>
          <cell r="R280">
            <v>41256</v>
          </cell>
          <cell r="S280" t="str">
            <v>U3</v>
          </cell>
          <cell r="T280">
            <v>41256</v>
          </cell>
          <cell r="U280">
            <v>12</v>
          </cell>
          <cell r="V280">
            <v>2012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1</v>
          </cell>
          <cell r="AJ280">
            <v>0</v>
          </cell>
          <cell r="AK280">
            <v>1</v>
          </cell>
          <cell r="AL280">
            <v>0</v>
          </cell>
          <cell r="AM280">
            <v>0</v>
          </cell>
        </row>
        <row r="281">
          <cell r="A281">
            <v>309606</v>
          </cell>
          <cell r="B281" t="str">
            <v>v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 t="str">
            <v>210311-RH</v>
          </cell>
          <cell r="Q281" t="str">
            <v>APOLLON RIVIERA ROUGE HERMES</v>
          </cell>
          <cell r="R281">
            <v>41256</v>
          </cell>
          <cell r="S281" t="str">
            <v>U3</v>
          </cell>
          <cell r="T281">
            <v>41256</v>
          </cell>
          <cell r="U281">
            <v>12</v>
          </cell>
          <cell r="V281">
            <v>2012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</row>
        <row r="282">
          <cell r="A282">
            <v>309607</v>
          </cell>
          <cell r="B282" t="str">
            <v>v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 t="str">
            <v>210311-RH</v>
          </cell>
          <cell r="Q282" t="str">
            <v>APOLLON RIVIERA ROUGE HERMES</v>
          </cell>
          <cell r="R282">
            <v>41257</v>
          </cell>
          <cell r="S282" t="str">
            <v>U3</v>
          </cell>
          <cell r="T282">
            <v>41257</v>
          </cell>
          <cell r="U282">
            <v>12</v>
          </cell>
          <cell r="V282">
            <v>2012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1</v>
          </cell>
          <cell r="AJ282">
            <v>0</v>
          </cell>
          <cell r="AK282">
            <v>1</v>
          </cell>
          <cell r="AL282">
            <v>0</v>
          </cell>
          <cell r="AM282">
            <v>0</v>
          </cell>
        </row>
        <row r="283">
          <cell r="A283">
            <v>309608</v>
          </cell>
          <cell r="B283" t="str">
            <v>v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 t="str">
            <v>210313-T</v>
          </cell>
          <cell r="Q283" t="str">
            <v>EMERAUDE TAUPE</v>
          </cell>
          <cell r="R283">
            <v>41257</v>
          </cell>
          <cell r="S283" t="str">
            <v>U3</v>
          </cell>
          <cell r="T283">
            <v>41257</v>
          </cell>
          <cell r="U283">
            <v>12</v>
          </cell>
          <cell r="V283">
            <v>2012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1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1</v>
          </cell>
          <cell r="AJ283">
            <v>1</v>
          </cell>
          <cell r="AK283">
            <v>0</v>
          </cell>
          <cell r="AL283">
            <v>0</v>
          </cell>
          <cell r="AM283">
            <v>0</v>
          </cell>
        </row>
        <row r="284">
          <cell r="A284">
            <v>309610</v>
          </cell>
          <cell r="B284" t="str">
            <v>v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 t="str">
            <v>210313-T</v>
          </cell>
          <cell r="Q284" t="str">
            <v>EMERAUDE TAUPE</v>
          </cell>
          <cell r="R284">
            <v>41260</v>
          </cell>
          <cell r="S284" t="str">
            <v>U3</v>
          </cell>
          <cell r="T284">
            <v>41260</v>
          </cell>
          <cell r="U284">
            <v>12</v>
          </cell>
          <cell r="V284">
            <v>2012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1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1</v>
          </cell>
          <cell r="AJ284">
            <v>1</v>
          </cell>
          <cell r="AK284">
            <v>0</v>
          </cell>
          <cell r="AL284">
            <v>0</v>
          </cell>
          <cell r="AM284">
            <v>0</v>
          </cell>
        </row>
        <row r="285">
          <cell r="A285">
            <v>309611</v>
          </cell>
          <cell r="B285" t="str">
            <v>v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 t="str">
            <v>210313-T</v>
          </cell>
          <cell r="Q285" t="str">
            <v>EMERAUDE TAUPE</v>
          </cell>
          <cell r="R285">
            <v>41260</v>
          </cell>
          <cell r="S285" t="str">
            <v>U3</v>
          </cell>
          <cell r="T285">
            <v>41260</v>
          </cell>
          <cell r="U285">
            <v>12</v>
          </cell>
          <cell r="V285">
            <v>2012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1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1</v>
          </cell>
          <cell r="AJ285">
            <v>1</v>
          </cell>
          <cell r="AK285">
            <v>0</v>
          </cell>
          <cell r="AL285">
            <v>0</v>
          </cell>
          <cell r="AM285">
            <v>0</v>
          </cell>
        </row>
        <row r="286">
          <cell r="A286">
            <v>309612</v>
          </cell>
          <cell r="B286" t="str">
            <v>v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 t="str">
            <v>210313-T</v>
          </cell>
          <cell r="Q286" t="str">
            <v>EMERAUDE TAUPE</v>
          </cell>
          <cell r="R286">
            <v>41263</v>
          </cell>
          <cell r="S286" t="str">
            <v>U3</v>
          </cell>
          <cell r="T286">
            <v>41263</v>
          </cell>
          <cell r="U286">
            <v>12</v>
          </cell>
          <cell r="V286">
            <v>2012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1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1</v>
          </cell>
          <cell r="AJ286">
            <v>1</v>
          </cell>
          <cell r="AK286">
            <v>0</v>
          </cell>
          <cell r="AL286">
            <v>0</v>
          </cell>
          <cell r="AM286">
            <v>0</v>
          </cell>
        </row>
        <row r="287">
          <cell r="A287">
            <v>309613</v>
          </cell>
          <cell r="B287" t="str">
            <v>v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 t="str">
            <v>210313-T</v>
          </cell>
          <cell r="Q287" t="str">
            <v>EMERAUDE TAUPE</v>
          </cell>
          <cell r="R287">
            <v>41262</v>
          </cell>
          <cell r="S287" t="str">
            <v>U3</v>
          </cell>
          <cell r="T287">
            <v>41262</v>
          </cell>
          <cell r="U287">
            <v>12</v>
          </cell>
          <cell r="V287">
            <v>2012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1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1</v>
          </cell>
          <cell r="AJ287">
            <v>1</v>
          </cell>
          <cell r="AK287">
            <v>0</v>
          </cell>
          <cell r="AL287">
            <v>0</v>
          </cell>
          <cell r="AM287">
            <v>0</v>
          </cell>
        </row>
        <row r="288">
          <cell r="A288">
            <v>309614</v>
          </cell>
          <cell r="B288" t="str">
            <v>v</v>
          </cell>
          <cell r="C288" t="str">
            <v>Wilmart Mickael</v>
          </cell>
          <cell r="D288">
            <v>41354</v>
          </cell>
          <cell r="E288">
            <v>0</v>
          </cell>
          <cell r="F288">
            <v>0</v>
          </cell>
          <cell r="G288">
            <v>2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 t="str">
            <v>210313-T</v>
          </cell>
          <cell r="Q288" t="str">
            <v>EMERAUDE TAUPE</v>
          </cell>
          <cell r="R288">
            <v>41262</v>
          </cell>
          <cell r="S288" t="str">
            <v>U3</v>
          </cell>
          <cell r="T288">
            <v>41262</v>
          </cell>
          <cell r="U288">
            <v>12</v>
          </cell>
          <cell r="V288">
            <v>2012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1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1</v>
          </cell>
          <cell r="AJ288">
            <v>1</v>
          </cell>
          <cell r="AK288">
            <v>0</v>
          </cell>
          <cell r="AL288">
            <v>0</v>
          </cell>
          <cell r="AM288">
            <v>0</v>
          </cell>
        </row>
        <row r="289">
          <cell r="A289">
            <v>309615</v>
          </cell>
          <cell r="B289" t="str">
            <v>v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 t="str">
            <v>210313-T</v>
          </cell>
          <cell r="Q289" t="str">
            <v>EMERAUDE TAUPE</v>
          </cell>
          <cell r="R289">
            <v>41263</v>
          </cell>
          <cell r="S289" t="str">
            <v>U3</v>
          </cell>
          <cell r="T289">
            <v>41263</v>
          </cell>
          <cell r="U289">
            <v>12</v>
          </cell>
          <cell r="V289">
            <v>2012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</row>
        <row r="290">
          <cell r="A290">
            <v>309616</v>
          </cell>
          <cell r="B290" t="str">
            <v>v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 t="str">
            <v>210313-RH</v>
          </cell>
          <cell r="Q290" t="str">
            <v>EMERAUDE ROUGE HERMES</v>
          </cell>
          <cell r="R290">
            <v>41263</v>
          </cell>
          <cell r="S290" t="str">
            <v>U3</v>
          </cell>
          <cell r="T290">
            <v>41263</v>
          </cell>
          <cell r="U290">
            <v>12</v>
          </cell>
          <cell r="V290">
            <v>2012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1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1</v>
          </cell>
          <cell r="AJ290">
            <v>1</v>
          </cell>
          <cell r="AK290">
            <v>0</v>
          </cell>
          <cell r="AL290">
            <v>0</v>
          </cell>
          <cell r="AM290">
            <v>0</v>
          </cell>
        </row>
        <row r="291">
          <cell r="A291">
            <v>309617</v>
          </cell>
          <cell r="B291" t="str">
            <v>v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 t="str">
            <v>210313-RH</v>
          </cell>
          <cell r="Q291" t="str">
            <v>EMERAUDE ROUGE HERMES</v>
          </cell>
          <cell r="R291">
            <v>41263</v>
          </cell>
          <cell r="S291" t="str">
            <v>U3</v>
          </cell>
          <cell r="T291">
            <v>41263</v>
          </cell>
          <cell r="U291">
            <v>12</v>
          </cell>
          <cell r="V291">
            <v>2012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1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1</v>
          </cell>
          <cell r="AJ291">
            <v>1</v>
          </cell>
          <cell r="AK291">
            <v>0</v>
          </cell>
          <cell r="AL291">
            <v>0</v>
          </cell>
          <cell r="AM291">
            <v>0</v>
          </cell>
        </row>
        <row r="292">
          <cell r="A292">
            <v>309618</v>
          </cell>
          <cell r="B292" t="str">
            <v>v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 t="str">
            <v>210313-RH</v>
          </cell>
          <cell r="Q292" t="str">
            <v>EMERAUDE ROUGE HERMES</v>
          </cell>
          <cell r="R292">
            <v>41263</v>
          </cell>
          <cell r="S292" t="str">
            <v>U3</v>
          </cell>
          <cell r="T292">
            <v>41263</v>
          </cell>
          <cell r="U292">
            <v>12</v>
          </cell>
          <cell r="V292">
            <v>2012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1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1</v>
          </cell>
          <cell r="AJ292">
            <v>1</v>
          </cell>
          <cell r="AK292">
            <v>0</v>
          </cell>
          <cell r="AL292">
            <v>0</v>
          </cell>
          <cell r="AM292">
            <v>0</v>
          </cell>
        </row>
        <row r="293">
          <cell r="A293">
            <v>309619</v>
          </cell>
          <cell r="B293" t="str">
            <v>v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 t="str">
            <v>210313-RH</v>
          </cell>
          <cell r="Q293" t="str">
            <v>EMERAUDE ROUGE HERMES</v>
          </cell>
          <cell r="R293">
            <v>41263</v>
          </cell>
          <cell r="S293" t="str">
            <v>U3</v>
          </cell>
          <cell r="T293">
            <v>41263</v>
          </cell>
          <cell r="U293">
            <v>12</v>
          </cell>
          <cell r="V293">
            <v>2012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1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1</v>
          </cell>
          <cell r="AJ293">
            <v>1</v>
          </cell>
          <cell r="AK293">
            <v>0</v>
          </cell>
          <cell r="AL293">
            <v>0</v>
          </cell>
          <cell r="AM293">
            <v>0</v>
          </cell>
        </row>
        <row r="294">
          <cell r="A294">
            <v>309620</v>
          </cell>
          <cell r="B294" t="str">
            <v>v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 t="str">
            <v>210313-RH</v>
          </cell>
          <cell r="Q294" t="str">
            <v>EMERAUDE ROUGE HERMES</v>
          </cell>
          <cell r="R294">
            <v>41264</v>
          </cell>
          <cell r="S294" t="str">
            <v>U3</v>
          </cell>
          <cell r="T294">
            <v>41264</v>
          </cell>
          <cell r="U294">
            <v>12</v>
          </cell>
          <cell r="V294">
            <v>2012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1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1</v>
          </cell>
          <cell r="AJ294">
            <v>1</v>
          </cell>
          <cell r="AK294">
            <v>0</v>
          </cell>
          <cell r="AL294">
            <v>0</v>
          </cell>
          <cell r="AM294">
            <v>0</v>
          </cell>
        </row>
        <row r="295">
          <cell r="A295">
            <v>309621</v>
          </cell>
          <cell r="B295" t="str">
            <v>v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 t="str">
            <v>210313-RH</v>
          </cell>
          <cell r="Q295" t="str">
            <v>EMERAUDE ROUGE HERMES</v>
          </cell>
          <cell r="R295">
            <v>41264</v>
          </cell>
          <cell r="S295" t="str">
            <v>U3</v>
          </cell>
          <cell r="T295">
            <v>41264</v>
          </cell>
          <cell r="U295">
            <v>12</v>
          </cell>
          <cell r="V295">
            <v>2012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1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1</v>
          </cell>
          <cell r="AJ295">
            <v>1</v>
          </cell>
          <cell r="AK295">
            <v>0</v>
          </cell>
          <cell r="AL295">
            <v>0</v>
          </cell>
          <cell r="AM295">
            <v>0</v>
          </cell>
        </row>
        <row r="296">
          <cell r="A296">
            <v>309622</v>
          </cell>
          <cell r="B296" t="str">
            <v>v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 t="str">
            <v>210313-RH</v>
          </cell>
          <cell r="Q296" t="str">
            <v>EMERAUDE ROUGE HERMES</v>
          </cell>
          <cell r="R296">
            <v>41264</v>
          </cell>
          <cell r="S296" t="str">
            <v>U3</v>
          </cell>
          <cell r="T296">
            <v>41264</v>
          </cell>
          <cell r="U296">
            <v>12</v>
          </cell>
          <cell r="V296">
            <v>2012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1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1</v>
          </cell>
          <cell r="AJ296">
            <v>1</v>
          </cell>
          <cell r="AK296">
            <v>0</v>
          </cell>
          <cell r="AL296">
            <v>0</v>
          </cell>
          <cell r="AM296">
            <v>0</v>
          </cell>
        </row>
        <row r="297">
          <cell r="A297">
            <v>309623</v>
          </cell>
          <cell r="B297" t="str">
            <v>v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 t="str">
            <v>210314-T</v>
          </cell>
          <cell r="Q297" t="str">
            <v>EMERAUDE 3 TAUPE</v>
          </cell>
          <cell r="R297">
            <v>41277</v>
          </cell>
          <cell r="S297" t="str">
            <v>U3</v>
          </cell>
          <cell r="T297">
            <v>41277</v>
          </cell>
          <cell r="U297">
            <v>1</v>
          </cell>
          <cell r="V297">
            <v>2013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1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1</v>
          </cell>
          <cell r="AJ297">
            <v>1</v>
          </cell>
          <cell r="AK297">
            <v>0</v>
          </cell>
          <cell r="AL297">
            <v>0</v>
          </cell>
          <cell r="AM297">
            <v>0</v>
          </cell>
        </row>
        <row r="298">
          <cell r="A298">
            <v>309624</v>
          </cell>
          <cell r="B298" t="str">
            <v>v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 t="str">
            <v>210314-T</v>
          </cell>
          <cell r="Q298" t="str">
            <v>EMERAUDE 3 TAUPE</v>
          </cell>
          <cell r="R298">
            <v>41277</v>
          </cell>
          <cell r="S298" t="str">
            <v>U3</v>
          </cell>
          <cell r="T298">
            <v>41277</v>
          </cell>
          <cell r="U298">
            <v>1</v>
          </cell>
          <cell r="V298">
            <v>2013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1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1</v>
          </cell>
          <cell r="AJ298">
            <v>1</v>
          </cell>
          <cell r="AK298">
            <v>0</v>
          </cell>
          <cell r="AL298">
            <v>0</v>
          </cell>
          <cell r="AM298">
            <v>0</v>
          </cell>
        </row>
        <row r="299">
          <cell r="A299">
            <v>309625</v>
          </cell>
          <cell r="B299" t="str">
            <v>v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 t="str">
            <v>210314-T</v>
          </cell>
          <cell r="Q299" t="str">
            <v>EMERAUDE 3 TAUPE</v>
          </cell>
          <cell r="R299">
            <v>41277</v>
          </cell>
          <cell r="S299" t="str">
            <v>U3</v>
          </cell>
          <cell r="T299">
            <v>41277</v>
          </cell>
          <cell r="U299">
            <v>1</v>
          </cell>
          <cell r="V299">
            <v>2013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1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1</v>
          </cell>
          <cell r="AJ299">
            <v>1</v>
          </cell>
          <cell r="AK299">
            <v>0</v>
          </cell>
          <cell r="AL299">
            <v>0</v>
          </cell>
          <cell r="AM299">
            <v>0</v>
          </cell>
        </row>
        <row r="300">
          <cell r="A300">
            <v>309626</v>
          </cell>
          <cell r="B300" t="str">
            <v>v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 t="str">
            <v>210314-T</v>
          </cell>
          <cell r="Q300" t="str">
            <v>EMERAUDE 3 TAUPE</v>
          </cell>
          <cell r="R300">
            <v>41278</v>
          </cell>
          <cell r="S300" t="str">
            <v>U3</v>
          </cell>
          <cell r="T300">
            <v>41278</v>
          </cell>
          <cell r="U300">
            <v>1</v>
          </cell>
          <cell r="V300">
            <v>2013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1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1</v>
          </cell>
          <cell r="AJ300">
            <v>1</v>
          </cell>
          <cell r="AK300">
            <v>0</v>
          </cell>
          <cell r="AL300">
            <v>0</v>
          </cell>
          <cell r="AM300">
            <v>0</v>
          </cell>
        </row>
        <row r="301">
          <cell r="A301">
            <v>309627</v>
          </cell>
          <cell r="B301" t="str">
            <v>b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 t="str">
            <v>210314-T</v>
          </cell>
          <cell r="Q301" t="str">
            <v>EMERAUDE 3 TAUPE avec OPTIONS</v>
          </cell>
          <cell r="R301">
            <v>41278</v>
          </cell>
          <cell r="S301" t="str">
            <v>U3</v>
          </cell>
          <cell r="T301">
            <v>41278</v>
          </cell>
          <cell r="U301">
            <v>1</v>
          </cell>
          <cell r="V301">
            <v>2013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</row>
        <row r="302">
          <cell r="A302">
            <v>309629</v>
          </cell>
          <cell r="B302" t="str">
            <v>v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 t="str">
            <v>210314-RH</v>
          </cell>
          <cell r="Q302" t="str">
            <v>EMERAUDE 3 ROUGE HERMES</v>
          </cell>
          <cell r="R302">
            <v>41281</v>
          </cell>
          <cell r="S302" t="str">
            <v>U3</v>
          </cell>
          <cell r="T302">
            <v>41281</v>
          </cell>
          <cell r="U302">
            <v>1</v>
          </cell>
          <cell r="V302">
            <v>2013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1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1</v>
          </cell>
          <cell r="AJ302">
            <v>1</v>
          </cell>
          <cell r="AK302">
            <v>0</v>
          </cell>
          <cell r="AL302">
            <v>0</v>
          </cell>
          <cell r="AM302">
            <v>0</v>
          </cell>
        </row>
        <row r="303">
          <cell r="A303">
            <v>309630</v>
          </cell>
          <cell r="B303" t="str">
            <v>v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 t="str">
            <v>210314-RH</v>
          </cell>
          <cell r="Q303" t="str">
            <v>EMERAUDE 3 ROUGE HERMES</v>
          </cell>
          <cell r="R303">
            <v>41282</v>
          </cell>
          <cell r="S303" t="str">
            <v>U3</v>
          </cell>
          <cell r="T303">
            <v>41282</v>
          </cell>
          <cell r="U303">
            <v>1</v>
          </cell>
          <cell r="V303">
            <v>2013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1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1</v>
          </cell>
          <cell r="AJ303">
            <v>1</v>
          </cell>
          <cell r="AK303">
            <v>0</v>
          </cell>
          <cell r="AL303">
            <v>0</v>
          </cell>
          <cell r="AM303">
            <v>0</v>
          </cell>
        </row>
        <row r="304">
          <cell r="A304">
            <v>309631</v>
          </cell>
          <cell r="B304" t="str">
            <v>v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 t="str">
            <v>210314-RH</v>
          </cell>
          <cell r="Q304" t="str">
            <v>EMERAUDE 3 ROUGE HERMES</v>
          </cell>
          <cell r="R304">
            <v>41282</v>
          </cell>
          <cell r="S304" t="str">
            <v>U3</v>
          </cell>
          <cell r="T304">
            <v>41282</v>
          </cell>
          <cell r="U304">
            <v>1</v>
          </cell>
          <cell r="V304">
            <v>2013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1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1</v>
          </cell>
          <cell r="AJ304">
            <v>1</v>
          </cell>
          <cell r="AK304">
            <v>0</v>
          </cell>
          <cell r="AL304">
            <v>0</v>
          </cell>
          <cell r="AM304">
            <v>0</v>
          </cell>
        </row>
        <row r="305">
          <cell r="A305">
            <v>309632</v>
          </cell>
          <cell r="B305" t="str">
            <v>v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 t="str">
            <v>210314-RH</v>
          </cell>
          <cell r="Q305" t="str">
            <v>EMERAUDE 3 ROUGE HERMES</v>
          </cell>
          <cell r="R305">
            <v>41282</v>
          </cell>
          <cell r="S305" t="str">
            <v>U3</v>
          </cell>
          <cell r="T305">
            <v>41282</v>
          </cell>
          <cell r="U305">
            <v>1</v>
          </cell>
          <cell r="V305">
            <v>2013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1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1</v>
          </cell>
          <cell r="AJ305">
            <v>1</v>
          </cell>
          <cell r="AK305">
            <v>0</v>
          </cell>
          <cell r="AL305">
            <v>0</v>
          </cell>
          <cell r="AM305">
            <v>0</v>
          </cell>
        </row>
        <row r="306">
          <cell r="A306">
            <v>309633</v>
          </cell>
          <cell r="B306" t="str">
            <v>v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 t="str">
            <v>210312-T</v>
          </cell>
          <cell r="Q306" t="str">
            <v>RUBIS TAUPE</v>
          </cell>
          <cell r="R306">
            <v>41283</v>
          </cell>
          <cell r="S306" t="str">
            <v>U3</v>
          </cell>
          <cell r="T306">
            <v>41283</v>
          </cell>
          <cell r="U306">
            <v>1</v>
          </cell>
          <cell r="V306">
            <v>2013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1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1</v>
          </cell>
          <cell r="AJ306">
            <v>1</v>
          </cell>
          <cell r="AK306">
            <v>0</v>
          </cell>
          <cell r="AL306">
            <v>0</v>
          </cell>
          <cell r="AM306">
            <v>0</v>
          </cell>
        </row>
        <row r="307">
          <cell r="A307">
            <v>309635</v>
          </cell>
          <cell r="B307" t="str">
            <v>v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 t="str">
            <v>210312-T</v>
          </cell>
          <cell r="Q307" t="str">
            <v>RUBIS TAUPE</v>
          </cell>
          <cell r="R307">
            <v>41283</v>
          </cell>
          <cell r="S307" t="str">
            <v>U3</v>
          </cell>
          <cell r="T307">
            <v>41283</v>
          </cell>
          <cell r="U307">
            <v>1</v>
          </cell>
          <cell r="V307">
            <v>2013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1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1</v>
          </cell>
          <cell r="AJ307">
            <v>1</v>
          </cell>
          <cell r="AK307">
            <v>0</v>
          </cell>
          <cell r="AL307">
            <v>0</v>
          </cell>
          <cell r="AM307">
            <v>0</v>
          </cell>
        </row>
        <row r="308">
          <cell r="A308">
            <v>309636</v>
          </cell>
          <cell r="B308" t="str">
            <v>v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 t="str">
            <v>210312-T</v>
          </cell>
          <cell r="Q308" t="str">
            <v>RUBIS TAUPE</v>
          </cell>
          <cell r="R308">
            <v>41283</v>
          </cell>
          <cell r="S308" t="str">
            <v>U3</v>
          </cell>
          <cell r="T308">
            <v>41283</v>
          </cell>
          <cell r="U308">
            <v>1</v>
          </cell>
          <cell r="V308">
            <v>2013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1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1</v>
          </cell>
          <cell r="AJ308">
            <v>1</v>
          </cell>
          <cell r="AK308">
            <v>0</v>
          </cell>
          <cell r="AL308">
            <v>0</v>
          </cell>
          <cell r="AM308">
            <v>0</v>
          </cell>
        </row>
        <row r="309">
          <cell r="A309">
            <v>309637</v>
          </cell>
          <cell r="B309" t="str">
            <v>v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 t="str">
            <v>210312-T</v>
          </cell>
          <cell r="Q309" t="str">
            <v>RUBIS TAUPE</v>
          </cell>
          <cell r="R309">
            <v>41283</v>
          </cell>
          <cell r="S309" t="str">
            <v>U3</v>
          </cell>
          <cell r="T309">
            <v>41283</v>
          </cell>
          <cell r="U309">
            <v>1</v>
          </cell>
          <cell r="V309">
            <v>2013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1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1</v>
          </cell>
          <cell r="AJ309">
            <v>1</v>
          </cell>
          <cell r="AK309">
            <v>0</v>
          </cell>
          <cell r="AL309">
            <v>0</v>
          </cell>
          <cell r="AM309">
            <v>0</v>
          </cell>
        </row>
        <row r="310">
          <cell r="A310">
            <v>309638</v>
          </cell>
          <cell r="B310" t="str">
            <v>v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 t="str">
            <v>210312-T</v>
          </cell>
          <cell r="Q310" t="str">
            <v>RUBIS TAUPE</v>
          </cell>
          <cell r="R310">
            <v>41284</v>
          </cell>
          <cell r="S310" t="str">
            <v>U3</v>
          </cell>
          <cell r="T310">
            <v>41284</v>
          </cell>
          <cell r="U310">
            <v>1</v>
          </cell>
          <cell r="V310">
            <v>2013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1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1</v>
          </cell>
          <cell r="AJ310">
            <v>1</v>
          </cell>
          <cell r="AK310">
            <v>0</v>
          </cell>
          <cell r="AL310">
            <v>0</v>
          </cell>
          <cell r="AM310">
            <v>0</v>
          </cell>
        </row>
        <row r="311">
          <cell r="A311">
            <v>309639</v>
          </cell>
          <cell r="B311" t="str">
            <v>v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 t="str">
            <v>210312-T</v>
          </cell>
          <cell r="Q311" t="str">
            <v>RUBIS TAUPE</v>
          </cell>
          <cell r="R311">
            <v>41284</v>
          </cell>
          <cell r="S311" t="str">
            <v>U3</v>
          </cell>
          <cell r="T311">
            <v>41284</v>
          </cell>
          <cell r="U311">
            <v>1</v>
          </cell>
          <cell r="V311">
            <v>2013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1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1</v>
          </cell>
          <cell r="AJ311">
            <v>1</v>
          </cell>
          <cell r="AK311">
            <v>0</v>
          </cell>
          <cell r="AL311">
            <v>0</v>
          </cell>
          <cell r="AM311">
            <v>0</v>
          </cell>
        </row>
        <row r="312">
          <cell r="A312">
            <v>309640</v>
          </cell>
          <cell r="B312" t="str">
            <v>v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 t="str">
            <v>210312-T</v>
          </cell>
          <cell r="Q312" t="str">
            <v>RUBIS TAUPE</v>
          </cell>
          <cell r="R312">
            <v>41284</v>
          </cell>
          <cell r="S312" t="str">
            <v>U3</v>
          </cell>
          <cell r="T312">
            <v>41284</v>
          </cell>
          <cell r="U312">
            <v>1</v>
          </cell>
          <cell r="V312">
            <v>2013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</row>
        <row r="313">
          <cell r="A313">
            <v>309641</v>
          </cell>
          <cell r="B313" t="str">
            <v>v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 t="str">
            <v>210312-T</v>
          </cell>
          <cell r="Q313" t="str">
            <v>RUBIS TAUPE</v>
          </cell>
          <cell r="R313">
            <v>41284</v>
          </cell>
          <cell r="S313" t="str">
            <v>U3</v>
          </cell>
          <cell r="T313">
            <v>41284</v>
          </cell>
          <cell r="U313">
            <v>1</v>
          </cell>
          <cell r="V313">
            <v>2013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1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1</v>
          </cell>
          <cell r="AJ313">
            <v>1</v>
          </cell>
          <cell r="AK313">
            <v>0</v>
          </cell>
          <cell r="AL313">
            <v>0</v>
          </cell>
          <cell r="AM313">
            <v>0</v>
          </cell>
        </row>
        <row r="314">
          <cell r="A314">
            <v>309642</v>
          </cell>
          <cell r="B314" t="str">
            <v>v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 t="str">
            <v>210312-T</v>
          </cell>
          <cell r="Q314" t="str">
            <v>RUBIS TAUPE</v>
          </cell>
          <cell r="R314">
            <v>41285</v>
          </cell>
          <cell r="S314" t="str">
            <v>U3</v>
          </cell>
          <cell r="T314">
            <v>41285</v>
          </cell>
          <cell r="U314">
            <v>1</v>
          </cell>
          <cell r="V314">
            <v>2013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1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1</v>
          </cell>
          <cell r="AJ314">
            <v>1</v>
          </cell>
          <cell r="AK314">
            <v>0</v>
          </cell>
          <cell r="AL314">
            <v>0</v>
          </cell>
          <cell r="AM314">
            <v>0</v>
          </cell>
        </row>
        <row r="315">
          <cell r="A315">
            <v>309643</v>
          </cell>
          <cell r="B315" t="str">
            <v>v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 t="str">
            <v>210312-RH</v>
          </cell>
          <cell r="Q315" t="str">
            <v>RUBIS ROUGE HERMES</v>
          </cell>
          <cell r="R315">
            <v>41285</v>
          </cell>
          <cell r="S315" t="str">
            <v>U3</v>
          </cell>
          <cell r="T315">
            <v>41285</v>
          </cell>
          <cell r="U315">
            <v>1</v>
          </cell>
          <cell r="V315">
            <v>2013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1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1</v>
          </cell>
          <cell r="AJ315">
            <v>1</v>
          </cell>
          <cell r="AK315">
            <v>0</v>
          </cell>
          <cell r="AL315">
            <v>0</v>
          </cell>
          <cell r="AM315">
            <v>0</v>
          </cell>
        </row>
        <row r="316">
          <cell r="A316">
            <v>309644</v>
          </cell>
          <cell r="B316" t="str">
            <v>v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 t="str">
            <v>210312-RH</v>
          </cell>
          <cell r="Q316" t="str">
            <v>RUBIS ROUGE HERMES</v>
          </cell>
          <cell r="R316">
            <v>41285</v>
          </cell>
          <cell r="S316" t="str">
            <v>U3</v>
          </cell>
          <cell r="T316">
            <v>41285</v>
          </cell>
          <cell r="U316">
            <v>1</v>
          </cell>
          <cell r="V316">
            <v>2013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1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1</v>
          </cell>
          <cell r="AJ316">
            <v>1</v>
          </cell>
          <cell r="AK316">
            <v>0</v>
          </cell>
          <cell r="AL316">
            <v>0</v>
          </cell>
          <cell r="AM316">
            <v>0</v>
          </cell>
        </row>
        <row r="317">
          <cell r="A317">
            <v>309645</v>
          </cell>
          <cell r="B317" t="str">
            <v>v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 t="str">
            <v>210312-RH</v>
          </cell>
          <cell r="Q317" t="str">
            <v>RUBIS ROUGE HERMES</v>
          </cell>
          <cell r="R317">
            <v>41288</v>
          </cell>
          <cell r="S317" t="str">
            <v>U3</v>
          </cell>
          <cell r="T317">
            <v>41288</v>
          </cell>
          <cell r="U317">
            <v>1</v>
          </cell>
          <cell r="V317">
            <v>2013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1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1</v>
          </cell>
          <cell r="AJ317">
            <v>1</v>
          </cell>
          <cell r="AK317">
            <v>0</v>
          </cell>
          <cell r="AL317">
            <v>0</v>
          </cell>
          <cell r="AM317">
            <v>0</v>
          </cell>
        </row>
        <row r="318">
          <cell r="A318">
            <v>309646</v>
          </cell>
          <cell r="B318" t="str">
            <v>v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 t="str">
            <v>210312-RH</v>
          </cell>
          <cell r="Q318" t="str">
            <v>RUBIS ROUGE HERMES</v>
          </cell>
          <cell r="R318">
            <v>41288</v>
          </cell>
          <cell r="S318" t="str">
            <v>U3</v>
          </cell>
          <cell r="T318">
            <v>41288</v>
          </cell>
          <cell r="U318">
            <v>1</v>
          </cell>
          <cell r="V318">
            <v>2013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1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1</v>
          </cell>
          <cell r="AJ318">
            <v>1</v>
          </cell>
          <cell r="AK318">
            <v>0</v>
          </cell>
          <cell r="AL318">
            <v>0</v>
          </cell>
          <cell r="AM318">
            <v>0</v>
          </cell>
        </row>
        <row r="319">
          <cell r="A319">
            <v>309647</v>
          </cell>
          <cell r="B319" t="str">
            <v>v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 t="str">
            <v>210312-RH</v>
          </cell>
          <cell r="Q319" t="str">
            <v>RUBIS ROUGE HERMES</v>
          </cell>
          <cell r="R319">
            <v>41288</v>
          </cell>
          <cell r="S319" t="str">
            <v>U3</v>
          </cell>
          <cell r="T319">
            <v>41288</v>
          </cell>
          <cell r="U319">
            <v>1</v>
          </cell>
          <cell r="V319">
            <v>2013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1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1</v>
          </cell>
          <cell r="AJ319">
            <v>1</v>
          </cell>
          <cell r="AK319">
            <v>0</v>
          </cell>
          <cell r="AL319">
            <v>0</v>
          </cell>
          <cell r="AM319">
            <v>0</v>
          </cell>
        </row>
        <row r="320">
          <cell r="A320">
            <v>309648</v>
          </cell>
          <cell r="B320" t="str">
            <v>v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 t="str">
            <v>210312-RH</v>
          </cell>
          <cell r="Q320" t="str">
            <v>RUBIS ROUGE HERMES</v>
          </cell>
          <cell r="R320">
            <v>41288</v>
          </cell>
          <cell r="S320" t="str">
            <v>U3</v>
          </cell>
          <cell r="T320">
            <v>41288</v>
          </cell>
          <cell r="U320">
            <v>1</v>
          </cell>
          <cell r="V320">
            <v>2013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1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1</v>
          </cell>
          <cell r="AJ320">
            <v>1</v>
          </cell>
          <cell r="AK320">
            <v>0</v>
          </cell>
          <cell r="AL320">
            <v>0</v>
          </cell>
          <cell r="AM320">
            <v>0</v>
          </cell>
        </row>
        <row r="321">
          <cell r="A321">
            <v>309649</v>
          </cell>
          <cell r="B321" t="str">
            <v>v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 t="str">
            <v>210312-RH</v>
          </cell>
          <cell r="Q321" t="str">
            <v>RUBIS ROUGE HERMES</v>
          </cell>
          <cell r="R321">
            <v>41289</v>
          </cell>
          <cell r="S321" t="str">
            <v>U3</v>
          </cell>
          <cell r="T321">
            <v>41289</v>
          </cell>
          <cell r="U321">
            <v>1</v>
          </cell>
          <cell r="V321">
            <v>2013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1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1</v>
          </cell>
          <cell r="AJ321">
            <v>1</v>
          </cell>
          <cell r="AK321">
            <v>0</v>
          </cell>
          <cell r="AL321">
            <v>0</v>
          </cell>
          <cell r="AM321">
            <v>0</v>
          </cell>
        </row>
        <row r="322">
          <cell r="A322">
            <v>309650</v>
          </cell>
          <cell r="B322" t="str">
            <v>v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 t="str">
            <v>210312-RH</v>
          </cell>
          <cell r="Q322" t="str">
            <v>RUBIS ROUGE HERMES</v>
          </cell>
          <cell r="R322">
            <v>41289</v>
          </cell>
          <cell r="S322" t="str">
            <v>U3</v>
          </cell>
          <cell r="T322">
            <v>41289</v>
          </cell>
          <cell r="U322">
            <v>1</v>
          </cell>
          <cell r="V322">
            <v>2013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1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1</v>
          </cell>
          <cell r="AJ322">
            <v>1</v>
          </cell>
          <cell r="AK322">
            <v>0</v>
          </cell>
          <cell r="AL322">
            <v>0</v>
          </cell>
          <cell r="AM322">
            <v>0</v>
          </cell>
        </row>
        <row r="323">
          <cell r="A323">
            <v>309651</v>
          </cell>
          <cell r="B323" t="str">
            <v>v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 t="str">
            <v>210312-RH</v>
          </cell>
          <cell r="Q323" t="str">
            <v>RUBIS ROUGE HERMES</v>
          </cell>
          <cell r="R323">
            <v>41289</v>
          </cell>
          <cell r="S323" t="str">
            <v>U3</v>
          </cell>
          <cell r="T323">
            <v>41289</v>
          </cell>
          <cell r="U323">
            <v>1</v>
          </cell>
          <cell r="V323">
            <v>2013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</row>
        <row r="324">
          <cell r="A324">
            <v>309652</v>
          </cell>
          <cell r="B324" t="str">
            <v>r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 t="str">
            <v>210312-RH</v>
          </cell>
          <cell r="Q324" t="str">
            <v>RUBIS ROUGE HERMES</v>
          </cell>
          <cell r="R324">
            <v>41289</v>
          </cell>
          <cell r="S324" t="str">
            <v>U3</v>
          </cell>
          <cell r="T324">
            <v>41289</v>
          </cell>
          <cell r="U324">
            <v>1</v>
          </cell>
          <cell r="V324">
            <v>2013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</row>
        <row r="325">
          <cell r="A325">
            <v>309653</v>
          </cell>
          <cell r="B325" t="str">
            <v>v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 t="str">
            <v>210308-T</v>
          </cell>
          <cell r="Q325" t="str">
            <v>GALAXIE TAUPE</v>
          </cell>
          <cell r="R325">
            <v>41289</v>
          </cell>
          <cell r="S325" t="str">
            <v>U3</v>
          </cell>
          <cell r="T325">
            <v>41289</v>
          </cell>
          <cell r="U325">
            <v>1</v>
          </cell>
          <cell r="V325">
            <v>2013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1</v>
          </cell>
          <cell r="AJ325">
            <v>1</v>
          </cell>
          <cell r="AK325">
            <v>0</v>
          </cell>
          <cell r="AL325">
            <v>0</v>
          </cell>
          <cell r="AM325">
            <v>0</v>
          </cell>
        </row>
        <row r="326">
          <cell r="A326">
            <v>309654</v>
          </cell>
          <cell r="B326" t="str">
            <v>v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 t="str">
            <v>210308-T</v>
          </cell>
          <cell r="Q326" t="str">
            <v>GALAXIE TAUPE</v>
          </cell>
          <cell r="R326">
            <v>41290</v>
          </cell>
          <cell r="S326" t="str">
            <v>U3</v>
          </cell>
          <cell r="T326">
            <v>41290</v>
          </cell>
          <cell r="U326">
            <v>1</v>
          </cell>
          <cell r="V326">
            <v>2013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1</v>
          </cell>
          <cell r="AJ326">
            <v>1</v>
          </cell>
          <cell r="AK326">
            <v>0</v>
          </cell>
          <cell r="AL326">
            <v>0</v>
          </cell>
          <cell r="AM326">
            <v>0</v>
          </cell>
        </row>
        <row r="327">
          <cell r="A327">
            <v>309655</v>
          </cell>
          <cell r="B327" t="str">
            <v>v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 t="str">
            <v>210308-T</v>
          </cell>
          <cell r="Q327" t="str">
            <v>GALAXIE TAUPE</v>
          </cell>
          <cell r="R327">
            <v>41290</v>
          </cell>
          <cell r="S327" t="str">
            <v>U3</v>
          </cell>
          <cell r="T327">
            <v>41290</v>
          </cell>
          <cell r="U327">
            <v>1</v>
          </cell>
          <cell r="V327">
            <v>2013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1</v>
          </cell>
          <cell r="AJ327">
            <v>1</v>
          </cell>
          <cell r="AK327">
            <v>0</v>
          </cell>
          <cell r="AL327">
            <v>0</v>
          </cell>
          <cell r="AM327">
            <v>0</v>
          </cell>
        </row>
        <row r="328">
          <cell r="A328">
            <v>309656</v>
          </cell>
          <cell r="B328" t="str">
            <v>v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 t="str">
            <v>210308-T</v>
          </cell>
          <cell r="Q328" t="str">
            <v>GALAXIE TAUPE</v>
          </cell>
          <cell r="R328">
            <v>41290</v>
          </cell>
          <cell r="S328" t="str">
            <v>U3</v>
          </cell>
          <cell r="T328">
            <v>41290</v>
          </cell>
          <cell r="U328">
            <v>1</v>
          </cell>
          <cell r="V328">
            <v>2013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1</v>
          </cell>
          <cell r="AJ328">
            <v>1</v>
          </cell>
          <cell r="AK328">
            <v>0</v>
          </cell>
          <cell r="AL328">
            <v>0</v>
          </cell>
          <cell r="AM328">
            <v>0</v>
          </cell>
        </row>
        <row r="329">
          <cell r="A329">
            <v>309657</v>
          </cell>
          <cell r="B329" t="str">
            <v>b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210308-T</v>
          </cell>
          <cell r="Q329" t="str">
            <v>GALAXIE TAUPE avec OPTIONS</v>
          </cell>
          <cell r="R329">
            <v>41290</v>
          </cell>
          <cell r="S329" t="str">
            <v>U3</v>
          </cell>
          <cell r="T329">
            <v>41290</v>
          </cell>
          <cell r="U329">
            <v>1</v>
          </cell>
          <cell r="V329">
            <v>2013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1</v>
          </cell>
          <cell r="AJ329">
            <v>1</v>
          </cell>
          <cell r="AK329">
            <v>0</v>
          </cell>
          <cell r="AL329">
            <v>0</v>
          </cell>
          <cell r="AM329">
            <v>0</v>
          </cell>
        </row>
        <row r="330">
          <cell r="A330">
            <v>309658</v>
          </cell>
          <cell r="B330" t="str">
            <v>v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 t="str">
            <v>210308-T</v>
          </cell>
          <cell r="Q330" t="str">
            <v>GALAXIE TAUPE</v>
          </cell>
          <cell r="R330">
            <v>41291</v>
          </cell>
          <cell r="S330" t="str">
            <v>U3</v>
          </cell>
          <cell r="T330">
            <v>41291</v>
          </cell>
          <cell r="U330">
            <v>1</v>
          </cell>
          <cell r="V330">
            <v>2013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1</v>
          </cell>
          <cell r="AJ330">
            <v>1</v>
          </cell>
          <cell r="AK330">
            <v>0</v>
          </cell>
          <cell r="AL330">
            <v>0</v>
          </cell>
          <cell r="AM330">
            <v>0</v>
          </cell>
        </row>
        <row r="331">
          <cell r="A331">
            <v>309659</v>
          </cell>
          <cell r="B331" t="str">
            <v>v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 t="str">
            <v>210308-T</v>
          </cell>
          <cell r="Q331" t="str">
            <v>GALAXIE TAUPE</v>
          </cell>
          <cell r="R331">
            <v>41291</v>
          </cell>
          <cell r="S331" t="str">
            <v>U3</v>
          </cell>
          <cell r="T331">
            <v>41291</v>
          </cell>
          <cell r="U331">
            <v>1</v>
          </cell>
          <cell r="V331">
            <v>2013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1</v>
          </cell>
          <cell r="AJ331">
            <v>1</v>
          </cell>
          <cell r="AK331">
            <v>0</v>
          </cell>
          <cell r="AL331">
            <v>0</v>
          </cell>
          <cell r="AM331">
            <v>0</v>
          </cell>
        </row>
        <row r="332">
          <cell r="A332">
            <v>309660</v>
          </cell>
          <cell r="B332" t="str">
            <v>v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 t="str">
            <v>210308-T</v>
          </cell>
          <cell r="Q332" t="str">
            <v>GALAXIE TAUPE</v>
          </cell>
          <cell r="R332">
            <v>41291</v>
          </cell>
          <cell r="S332" t="str">
            <v>U3</v>
          </cell>
          <cell r="T332">
            <v>41291</v>
          </cell>
          <cell r="U332">
            <v>1</v>
          </cell>
          <cell r="V332">
            <v>2013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1</v>
          </cell>
          <cell r="AJ332">
            <v>1</v>
          </cell>
          <cell r="AK332">
            <v>0</v>
          </cell>
          <cell r="AL332">
            <v>0</v>
          </cell>
          <cell r="AM332">
            <v>0</v>
          </cell>
        </row>
        <row r="333">
          <cell r="A333">
            <v>309661</v>
          </cell>
          <cell r="B333" t="str">
            <v>v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 t="str">
            <v>210308-RH</v>
          </cell>
          <cell r="Q333" t="str">
            <v>GALAXIE ROUGE HERMES</v>
          </cell>
          <cell r="R333">
            <v>41291</v>
          </cell>
          <cell r="S333" t="str">
            <v>U3</v>
          </cell>
          <cell r="T333">
            <v>41291</v>
          </cell>
          <cell r="U333">
            <v>1</v>
          </cell>
          <cell r="V333">
            <v>2013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1</v>
          </cell>
          <cell r="AJ333">
            <v>1</v>
          </cell>
          <cell r="AK333">
            <v>0</v>
          </cell>
          <cell r="AL333">
            <v>0</v>
          </cell>
          <cell r="AM333">
            <v>0</v>
          </cell>
        </row>
        <row r="334">
          <cell r="A334">
            <v>309662</v>
          </cell>
          <cell r="B334" t="str">
            <v>v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 t="str">
            <v>210308-RH</v>
          </cell>
          <cell r="Q334" t="str">
            <v>GALAXIE ROUGE HERMES</v>
          </cell>
          <cell r="R334">
            <v>41292</v>
          </cell>
          <cell r="S334" t="str">
            <v>U3</v>
          </cell>
          <cell r="T334">
            <v>41292</v>
          </cell>
          <cell r="U334">
            <v>1</v>
          </cell>
          <cell r="V334">
            <v>2013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1</v>
          </cell>
          <cell r="AJ334">
            <v>1</v>
          </cell>
          <cell r="AK334">
            <v>0</v>
          </cell>
          <cell r="AL334">
            <v>0</v>
          </cell>
          <cell r="AM334">
            <v>0</v>
          </cell>
        </row>
        <row r="335">
          <cell r="A335">
            <v>309663</v>
          </cell>
          <cell r="B335" t="str">
            <v>b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 t="str">
            <v>210308-RH</v>
          </cell>
          <cell r="Q335" t="str">
            <v>GALAXIE ROUGE HERMES</v>
          </cell>
          <cell r="R335">
            <v>41292</v>
          </cell>
          <cell r="S335" t="str">
            <v>U3</v>
          </cell>
          <cell r="T335">
            <v>41292</v>
          </cell>
          <cell r="U335">
            <v>1</v>
          </cell>
          <cell r="V335">
            <v>2013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1</v>
          </cell>
          <cell r="AJ335">
            <v>1</v>
          </cell>
          <cell r="AK335">
            <v>0</v>
          </cell>
          <cell r="AL335">
            <v>0</v>
          </cell>
          <cell r="AM335">
            <v>0</v>
          </cell>
        </row>
        <row r="336">
          <cell r="A336">
            <v>309664</v>
          </cell>
          <cell r="B336" t="str">
            <v>v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 t="str">
            <v>210308-RH</v>
          </cell>
          <cell r="Q336" t="str">
            <v>GALAXIE ROUGE HERMES</v>
          </cell>
          <cell r="R336">
            <v>41292</v>
          </cell>
          <cell r="S336" t="str">
            <v>U3</v>
          </cell>
          <cell r="T336">
            <v>41292</v>
          </cell>
          <cell r="U336">
            <v>1</v>
          </cell>
          <cell r="V336">
            <v>2013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1</v>
          </cell>
          <cell r="AJ336">
            <v>1</v>
          </cell>
          <cell r="AK336">
            <v>0</v>
          </cell>
          <cell r="AL336">
            <v>0</v>
          </cell>
          <cell r="AM336">
            <v>0</v>
          </cell>
        </row>
        <row r="337">
          <cell r="A337">
            <v>309665</v>
          </cell>
          <cell r="B337" t="str">
            <v>v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 t="str">
            <v>210308-RH</v>
          </cell>
          <cell r="Q337" t="str">
            <v>GALAXIE ROUGE HERMES</v>
          </cell>
          <cell r="R337">
            <v>41292</v>
          </cell>
          <cell r="S337" t="str">
            <v>U3</v>
          </cell>
          <cell r="T337">
            <v>41292</v>
          </cell>
          <cell r="U337">
            <v>1</v>
          </cell>
          <cell r="V337">
            <v>2013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1</v>
          </cell>
          <cell r="AJ337">
            <v>1</v>
          </cell>
          <cell r="AK337">
            <v>0</v>
          </cell>
          <cell r="AL337">
            <v>0</v>
          </cell>
          <cell r="AM337">
            <v>0</v>
          </cell>
        </row>
        <row r="338">
          <cell r="A338">
            <v>309666</v>
          </cell>
          <cell r="B338" t="str">
            <v>v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 t="str">
            <v>210308-RH</v>
          </cell>
          <cell r="Q338" t="str">
            <v>GALAXIE ROUGE HERMES</v>
          </cell>
          <cell r="R338">
            <v>41295</v>
          </cell>
          <cell r="S338" t="str">
            <v>U3</v>
          </cell>
          <cell r="T338">
            <v>41295</v>
          </cell>
          <cell r="U338">
            <v>1</v>
          </cell>
          <cell r="V338">
            <v>2013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1</v>
          </cell>
          <cell r="AJ338">
            <v>1</v>
          </cell>
          <cell r="AK338">
            <v>0</v>
          </cell>
          <cell r="AL338">
            <v>0</v>
          </cell>
          <cell r="AM338">
            <v>0</v>
          </cell>
        </row>
        <row r="339">
          <cell r="A339">
            <v>309667</v>
          </cell>
          <cell r="B339" t="str">
            <v>v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 t="str">
            <v>210308-RH</v>
          </cell>
          <cell r="Q339" t="str">
            <v>GALAXIE ROUGE HERMES</v>
          </cell>
          <cell r="R339">
            <v>41295</v>
          </cell>
          <cell r="S339" t="str">
            <v>U3</v>
          </cell>
          <cell r="T339">
            <v>41295</v>
          </cell>
          <cell r="U339">
            <v>1</v>
          </cell>
          <cell r="V339">
            <v>2013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1</v>
          </cell>
          <cell r="AJ339">
            <v>1</v>
          </cell>
          <cell r="AK339">
            <v>0</v>
          </cell>
          <cell r="AL339">
            <v>0</v>
          </cell>
          <cell r="AM339">
            <v>0</v>
          </cell>
        </row>
        <row r="340">
          <cell r="A340">
            <v>309668</v>
          </cell>
          <cell r="B340" t="str">
            <v>v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 t="str">
            <v>210308-RH</v>
          </cell>
          <cell r="Q340" t="str">
            <v>GALAXIE ROUGE HERMES</v>
          </cell>
          <cell r="R340">
            <v>41295</v>
          </cell>
          <cell r="S340" t="str">
            <v>U3</v>
          </cell>
          <cell r="T340">
            <v>41295</v>
          </cell>
          <cell r="U340">
            <v>1</v>
          </cell>
          <cell r="V340">
            <v>2013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</row>
        <row r="341">
          <cell r="A341">
            <v>309669</v>
          </cell>
          <cell r="B341" t="str">
            <v>v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 t="str">
            <v>210310-T</v>
          </cell>
          <cell r="Q341" t="str">
            <v>SAPHIR PANORAMIQUE TAUPE</v>
          </cell>
          <cell r="R341">
            <v>41296</v>
          </cell>
          <cell r="S341" t="str">
            <v>U3</v>
          </cell>
          <cell r="T341">
            <v>41296</v>
          </cell>
          <cell r="U341">
            <v>1</v>
          </cell>
          <cell r="V341">
            <v>2013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1</v>
          </cell>
          <cell r="AJ341">
            <v>1</v>
          </cell>
          <cell r="AK341">
            <v>0</v>
          </cell>
          <cell r="AL341">
            <v>0</v>
          </cell>
          <cell r="AM341">
            <v>0</v>
          </cell>
        </row>
        <row r="342">
          <cell r="A342">
            <v>309670</v>
          </cell>
          <cell r="B342" t="str">
            <v>v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 t="str">
            <v>210310-T</v>
          </cell>
          <cell r="Q342" t="str">
            <v>SAPHIR PANORAMIQUE TAUPE</v>
          </cell>
          <cell r="R342">
            <v>41296</v>
          </cell>
          <cell r="S342" t="str">
            <v>U3</v>
          </cell>
          <cell r="T342">
            <v>41296</v>
          </cell>
          <cell r="U342">
            <v>1</v>
          </cell>
          <cell r="V342">
            <v>2013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1</v>
          </cell>
          <cell r="AJ342">
            <v>1</v>
          </cell>
          <cell r="AK342">
            <v>0</v>
          </cell>
          <cell r="AL342">
            <v>0</v>
          </cell>
          <cell r="AM342">
            <v>0</v>
          </cell>
        </row>
        <row r="343">
          <cell r="A343">
            <v>309672</v>
          </cell>
          <cell r="B343" t="str">
            <v>v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 t="str">
            <v>210310-T</v>
          </cell>
          <cell r="Q343" t="str">
            <v>SAPHIR PANORAMIQUE TAUPE</v>
          </cell>
          <cell r="R343">
            <v>41296</v>
          </cell>
          <cell r="S343" t="str">
            <v>U3</v>
          </cell>
          <cell r="T343">
            <v>41296</v>
          </cell>
          <cell r="U343">
            <v>1</v>
          </cell>
          <cell r="V343">
            <v>2013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1</v>
          </cell>
          <cell r="AJ343">
            <v>1</v>
          </cell>
          <cell r="AK343">
            <v>0</v>
          </cell>
          <cell r="AL343">
            <v>0</v>
          </cell>
          <cell r="AM343">
            <v>0</v>
          </cell>
        </row>
        <row r="344">
          <cell r="A344">
            <v>309673</v>
          </cell>
          <cell r="B344" t="str">
            <v>v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 t="str">
            <v>210310-T</v>
          </cell>
          <cell r="Q344" t="str">
            <v>SAPHIR PANORAMIQUE TAUPE</v>
          </cell>
          <cell r="R344">
            <v>41297</v>
          </cell>
          <cell r="S344" t="str">
            <v>U3</v>
          </cell>
          <cell r="T344">
            <v>41297</v>
          </cell>
          <cell r="U344">
            <v>1</v>
          </cell>
          <cell r="V344">
            <v>2013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</row>
        <row r="345">
          <cell r="A345">
            <v>309674</v>
          </cell>
          <cell r="B345" t="str">
            <v>v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 t="str">
            <v>210310-RH</v>
          </cell>
          <cell r="Q345" t="str">
            <v>SAPHIR PANO ROUGE HERMES</v>
          </cell>
          <cell r="R345">
            <v>41297</v>
          </cell>
          <cell r="S345" t="str">
            <v>U3</v>
          </cell>
          <cell r="T345">
            <v>41297</v>
          </cell>
          <cell r="U345">
            <v>1</v>
          </cell>
          <cell r="V345">
            <v>2013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1</v>
          </cell>
          <cell r="AJ345">
            <v>1</v>
          </cell>
          <cell r="AK345">
            <v>0</v>
          </cell>
          <cell r="AL345">
            <v>0</v>
          </cell>
          <cell r="AM345">
            <v>0</v>
          </cell>
        </row>
        <row r="346">
          <cell r="A346">
            <v>309675</v>
          </cell>
          <cell r="B346" t="str">
            <v>v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 t="str">
            <v>210310-RH</v>
          </cell>
          <cell r="Q346" t="str">
            <v>SAPHIR PANO ROUGE HERMES</v>
          </cell>
          <cell r="R346">
            <v>41297</v>
          </cell>
          <cell r="S346" t="str">
            <v>U3</v>
          </cell>
          <cell r="T346">
            <v>41297</v>
          </cell>
          <cell r="U346">
            <v>1</v>
          </cell>
          <cell r="V346">
            <v>2013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1</v>
          </cell>
          <cell r="AJ346">
            <v>1</v>
          </cell>
          <cell r="AK346">
            <v>0</v>
          </cell>
          <cell r="AL346">
            <v>0</v>
          </cell>
          <cell r="AM346">
            <v>0</v>
          </cell>
        </row>
        <row r="347">
          <cell r="A347">
            <v>309676</v>
          </cell>
          <cell r="B347" t="str">
            <v>v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 t="str">
            <v>210310-RH</v>
          </cell>
          <cell r="Q347" t="str">
            <v>SAPHIR PANO ROUGE HERMES</v>
          </cell>
          <cell r="R347">
            <v>41297</v>
          </cell>
          <cell r="S347" t="str">
            <v>U3</v>
          </cell>
          <cell r="T347">
            <v>41297</v>
          </cell>
          <cell r="U347">
            <v>1</v>
          </cell>
          <cell r="V347">
            <v>2013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1</v>
          </cell>
          <cell r="AJ347">
            <v>1</v>
          </cell>
          <cell r="AK347">
            <v>0</v>
          </cell>
          <cell r="AL347">
            <v>0</v>
          </cell>
          <cell r="AM347">
            <v>0</v>
          </cell>
        </row>
        <row r="348">
          <cell r="A348">
            <v>309677</v>
          </cell>
          <cell r="B348" t="str">
            <v>v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 t="str">
            <v>210310-RH</v>
          </cell>
          <cell r="Q348" t="str">
            <v>SAPHIR PANO ROUGE HERMES</v>
          </cell>
          <cell r="R348">
            <v>41297</v>
          </cell>
          <cell r="S348" t="str">
            <v>U3</v>
          </cell>
          <cell r="T348">
            <v>41297</v>
          </cell>
          <cell r="U348">
            <v>1</v>
          </cell>
          <cell r="V348">
            <v>2013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1</v>
          </cell>
          <cell r="AJ348">
            <v>1</v>
          </cell>
          <cell r="AK348">
            <v>0</v>
          </cell>
          <cell r="AL348">
            <v>0</v>
          </cell>
          <cell r="AM348">
            <v>0</v>
          </cell>
        </row>
        <row r="349">
          <cell r="A349">
            <v>309678</v>
          </cell>
          <cell r="B349" t="str">
            <v>v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 t="str">
            <v>210310-RH</v>
          </cell>
          <cell r="Q349" t="str">
            <v>SAPHIR PANO ROUGE HERMES</v>
          </cell>
          <cell r="R349">
            <v>41298</v>
          </cell>
          <cell r="S349" t="str">
            <v>U3</v>
          </cell>
          <cell r="T349">
            <v>41298</v>
          </cell>
          <cell r="U349">
            <v>1</v>
          </cell>
          <cell r="V349">
            <v>2013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1</v>
          </cell>
          <cell r="AJ349">
            <v>1</v>
          </cell>
          <cell r="AK349">
            <v>0</v>
          </cell>
          <cell r="AL349">
            <v>0</v>
          </cell>
          <cell r="AM349">
            <v>0</v>
          </cell>
        </row>
        <row r="350">
          <cell r="A350">
            <v>309687</v>
          </cell>
          <cell r="B350" t="str">
            <v>v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 t="str">
            <v>210288-B</v>
          </cell>
          <cell r="Q350" t="str">
            <v>SUPER MERCURE RIVIERA BLEU NUA</v>
          </cell>
          <cell r="R350">
            <v>41302</v>
          </cell>
          <cell r="S350" t="str">
            <v>U3</v>
          </cell>
          <cell r="T350">
            <v>41302</v>
          </cell>
          <cell r="U350">
            <v>1</v>
          </cell>
          <cell r="V350">
            <v>2013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</row>
        <row r="351">
          <cell r="A351">
            <v>309688</v>
          </cell>
          <cell r="B351" t="str">
            <v>v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 t="str">
            <v>210288-B</v>
          </cell>
          <cell r="Q351" t="str">
            <v>SUPER MERCURE RIVIERA BLEU NUA</v>
          </cell>
          <cell r="R351">
            <v>41302</v>
          </cell>
          <cell r="S351" t="str">
            <v>U3</v>
          </cell>
          <cell r="T351">
            <v>41302</v>
          </cell>
          <cell r="U351">
            <v>1</v>
          </cell>
          <cell r="V351">
            <v>2013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</row>
        <row r="352">
          <cell r="A352">
            <v>309692</v>
          </cell>
          <cell r="B352" t="str">
            <v>v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 t="str">
            <v>210296-L</v>
          </cell>
          <cell r="Q352" t="str">
            <v>RIVIERA 3 LAVANDE</v>
          </cell>
          <cell r="R352">
            <v>41303</v>
          </cell>
          <cell r="S352" t="str">
            <v>U3</v>
          </cell>
          <cell r="T352">
            <v>41303</v>
          </cell>
          <cell r="U352">
            <v>1</v>
          </cell>
          <cell r="V352">
            <v>2013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1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</row>
        <row r="353">
          <cell r="A353">
            <v>309711</v>
          </cell>
          <cell r="B353" t="str">
            <v>v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 t="str">
            <v>210298-L</v>
          </cell>
          <cell r="Q353" t="str">
            <v>RIVIERA SUITE LAVANDE</v>
          </cell>
          <cell r="R353">
            <v>41309</v>
          </cell>
          <cell r="S353" t="str">
            <v>U3</v>
          </cell>
          <cell r="T353">
            <v>41309</v>
          </cell>
          <cell r="U353">
            <v>2</v>
          </cell>
          <cell r="V353">
            <v>2013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</row>
        <row r="354">
          <cell r="A354">
            <v>309712</v>
          </cell>
          <cell r="B354" t="str">
            <v>v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 t="str">
            <v>210298-L</v>
          </cell>
          <cell r="Q354" t="str">
            <v>RIVIERA SUITE LAVANDE</v>
          </cell>
          <cell r="R354">
            <v>41309</v>
          </cell>
          <cell r="S354" t="str">
            <v>U3</v>
          </cell>
          <cell r="T354">
            <v>41309</v>
          </cell>
          <cell r="U354">
            <v>2</v>
          </cell>
          <cell r="V354">
            <v>2013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</row>
        <row r="355">
          <cell r="A355">
            <v>309713</v>
          </cell>
          <cell r="B355" t="str">
            <v>v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 t="str">
            <v>210298-L</v>
          </cell>
          <cell r="Q355" t="str">
            <v>RIVIERA SUITE LAVANDE</v>
          </cell>
          <cell r="R355">
            <v>41310</v>
          </cell>
          <cell r="S355" t="str">
            <v>U3</v>
          </cell>
          <cell r="T355">
            <v>41310</v>
          </cell>
          <cell r="U355">
            <v>2</v>
          </cell>
          <cell r="V355">
            <v>2013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</row>
        <row r="356">
          <cell r="A356">
            <v>309805</v>
          </cell>
          <cell r="B356" t="str">
            <v>v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 t="str">
            <v>231018-SM</v>
          </cell>
          <cell r="Q356" t="str">
            <v>734 2 MIL J VACANSOLEIL ALL</v>
          </cell>
          <cell r="R356">
            <v>41341</v>
          </cell>
          <cell r="S356" t="str">
            <v>U3</v>
          </cell>
          <cell r="T356">
            <v>41341</v>
          </cell>
          <cell r="U356">
            <v>3</v>
          </cell>
          <cell r="V356">
            <v>2013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</row>
        <row r="357">
          <cell r="A357">
            <v>309807</v>
          </cell>
          <cell r="B357" t="str">
            <v>v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 t="str">
            <v>231018-SM</v>
          </cell>
          <cell r="Q357" t="str">
            <v>734 2 MIL J VACANSOLEIL ALL</v>
          </cell>
          <cell r="R357">
            <v>41341</v>
          </cell>
          <cell r="S357" t="str">
            <v>U3</v>
          </cell>
          <cell r="T357">
            <v>41341</v>
          </cell>
          <cell r="U357">
            <v>3</v>
          </cell>
          <cell r="V357">
            <v>2013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</row>
        <row r="358">
          <cell r="A358">
            <v>309808</v>
          </cell>
          <cell r="B358" t="str">
            <v>v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 t="str">
            <v>231018-SM</v>
          </cell>
          <cell r="Q358" t="str">
            <v>734 2 MIL J VACANSOLEIL ALL</v>
          </cell>
          <cell r="R358">
            <v>41341</v>
          </cell>
          <cell r="S358" t="str">
            <v>U3</v>
          </cell>
          <cell r="T358">
            <v>41341</v>
          </cell>
          <cell r="U358">
            <v>3</v>
          </cell>
          <cell r="V358">
            <v>2013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</row>
        <row r="359">
          <cell r="A359">
            <v>309809</v>
          </cell>
          <cell r="B359" t="str">
            <v>v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 t="str">
            <v>231018-SM</v>
          </cell>
          <cell r="Q359" t="str">
            <v>734 2 MIL J VACANSOLEIL ALL</v>
          </cell>
          <cell r="R359">
            <v>41344</v>
          </cell>
          <cell r="S359" t="str">
            <v>U3</v>
          </cell>
          <cell r="T359">
            <v>41344</v>
          </cell>
          <cell r="U359">
            <v>3</v>
          </cell>
          <cell r="V359">
            <v>2013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</row>
        <row r="360">
          <cell r="A360">
            <v>309835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 t="str">
            <v>210307-B</v>
          </cell>
          <cell r="Q360" t="str">
            <v>APOLLON RIVIERA BLEU NUAGE</v>
          </cell>
          <cell r="R360">
            <v>41356</v>
          </cell>
          <cell r="S360" t="str">
            <v>U3</v>
          </cell>
          <cell r="T360">
            <v>41356</v>
          </cell>
          <cell r="U360">
            <v>3</v>
          </cell>
          <cell r="V360">
            <v>2013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</row>
        <row r="361">
          <cell r="A361">
            <v>309836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 t="str">
            <v>210307-B</v>
          </cell>
          <cell r="Q361" t="str">
            <v>APOLLON RIVIERA BLEU NUAGE</v>
          </cell>
          <cell r="R361">
            <v>41357</v>
          </cell>
          <cell r="S361" t="str">
            <v>U3</v>
          </cell>
          <cell r="T361">
            <v>41357</v>
          </cell>
          <cell r="U361">
            <v>3</v>
          </cell>
          <cell r="V361">
            <v>2013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</row>
        <row r="362">
          <cell r="A362">
            <v>309838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 t="str">
            <v>210307-B</v>
          </cell>
          <cell r="Q362" t="str">
            <v>APOLLON RIVIERA BLEU NUAGE</v>
          </cell>
          <cell r="R362">
            <v>41359</v>
          </cell>
          <cell r="S362" t="str">
            <v>U3</v>
          </cell>
          <cell r="T362">
            <v>41359</v>
          </cell>
          <cell r="U362">
            <v>3</v>
          </cell>
          <cell r="V362">
            <v>2013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</row>
        <row r="363">
          <cell r="A363">
            <v>309840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 t="str">
            <v>210307-B</v>
          </cell>
          <cell r="Q363" t="str">
            <v>APOLLON RIVIERA BLEU NUAGE</v>
          </cell>
          <cell r="R363">
            <v>41361</v>
          </cell>
          <cell r="S363" t="str">
            <v>U3</v>
          </cell>
          <cell r="T363">
            <v>41361</v>
          </cell>
          <cell r="U363">
            <v>3</v>
          </cell>
          <cell r="V363">
            <v>2013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</row>
        <row r="364">
          <cell r="A364">
            <v>309841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 t="str">
            <v>210307-L</v>
          </cell>
          <cell r="Q364" t="str">
            <v>APOLLON RIVIERA LAVANDE</v>
          </cell>
          <cell r="R364">
            <v>41362</v>
          </cell>
          <cell r="S364" t="str">
            <v>U3</v>
          </cell>
          <cell r="T364">
            <v>41362</v>
          </cell>
          <cell r="U364">
            <v>3</v>
          </cell>
          <cell r="V364">
            <v>2013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</row>
        <row r="365">
          <cell r="A365">
            <v>309842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 t="str">
            <v>210307-L</v>
          </cell>
          <cell r="Q365" t="str">
            <v>APOLLON RIVIERA LAVANDE</v>
          </cell>
          <cell r="R365">
            <v>41363</v>
          </cell>
          <cell r="S365" t="str">
            <v>U3</v>
          </cell>
          <cell r="T365">
            <v>41363</v>
          </cell>
          <cell r="U365">
            <v>3</v>
          </cell>
          <cell r="V365">
            <v>2013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</row>
        <row r="366">
          <cell r="A366">
            <v>309843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 t="str">
            <v>210307-L</v>
          </cell>
          <cell r="Q366" t="str">
            <v>APOLLON RIVIERA LAVANDE</v>
          </cell>
          <cell r="R366">
            <v>41364</v>
          </cell>
          <cell r="S366" t="str">
            <v>U3</v>
          </cell>
          <cell r="T366">
            <v>41364</v>
          </cell>
          <cell r="U366">
            <v>3</v>
          </cell>
          <cell r="V366">
            <v>2013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</row>
        <row r="367">
          <cell r="A367">
            <v>309844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 t="str">
            <v>210307-L</v>
          </cell>
          <cell r="Q367" t="str">
            <v>APOLLON RIVIERA LAVANDE</v>
          </cell>
          <cell r="R367">
            <v>41365</v>
          </cell>
          <cell r="S367" t="str">
            <v>U3</v>
          </cell>
          <cell r="T367">
            <v>41365</v>
          </cell>
          <cell r="U367">
            <v>4</v>
          </cell>
          <cell r="V367">
            <v>2013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</row>
        <row r="368">
          <cell r="A368">
            <v>309845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 t="str">
            <v>210307-L</v>
          </cell>
          <cell r="Q368" t="str">
            <v>APOLLON RIVIERA LAVANDE</v>
          </cell>
          <cell r="R368">
            <v>41366</v>
          </cell>
          <cell r="S368" t="str">
            <v>U3</v>
          </cell>
          <cell r="T368">
            <v>41366</v>
          </cell>
          <cell r="U368">
            <v>4</v>
          </cell>
          <cell r="V368">
            <v>2013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</row>
        <row r="369">
          <cell r="A369">
            <v>309846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 t="str">
            <v>210307-L</v>
          </cell>
          <cell r="Q369" t="str">
            <v>APOLLON RIVIERA LAVANDE</v>
          </cell>
          <cell r="R369">
            <v>41367</v>
          </cell>
          <cell r="S369" t="str">
            <v>U3</v>
          </cell>
          <cell r="T369">
            <v>41367</v>
          </cell>
          <cell r="U369">
            <v>4</v>
          </cell>
          <cell r="V369">
            <v>2013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</row>
        <row r="370">
          <cell r="A370">
            <v>309847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 t="str">
            <v>210295-B</v>
          </cell>
          <cell r="Q370" t="str">
            <v>SUPER CORDELIA BLEU NUAGE avec OPTIONS</v>
          </cell>
          <cell r="R370">
            <v>41368</v>
          </cell>
          <cell r="S370" t="str">
            <v>U3</v>
          </cell>
          <cell r="T370">
            <v>41368</v>
          </cell>
          <cell r="U370">
            <v>4</v>
          </cell>
          <cell r="V370">
            <v>2013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</row>
        <row r="371">
          <cell r="A371">
            <v>309848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 t="str">
            <v>210295-B</v>
          </cell>
          <cell r="Q371" t="str">
            <v>SUPER CORDELIA BLEU NUAGE</v>
          </cell>
          <cell r="R371">
            <v>41369</v>
          </cell>
          <cell r="S371" t="str">
            <v>U3</v>
          </cell>
          <cell r="T371">
            <v>41369</v>
          </cell>
          <cell r="U371">
            <v>4</v>
          </cell>
          <cell r="V371">
            <v>2013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</row>
        <row r="372">
          <cell r="A372">
            <v>309849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 t="str">
            <v>210295-B</v>
          </cell>
          <cell r="Q372" t="str">
            <v>SUPER CORDELIA BLEU NUAGE</v>
          </cell>
          <cell r="R372">
            <v>41370</v>
          </cell>
          <cell r="S372" t="str">
            <v>U3</v>
          </cell>
          <cell r="T372">
            <v>41370</v>
          </cell>
          <cell r="U372">
            <v>4</v>
          </cell>
          <cell r="V372">
            <v>2013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</row>
        <row r="373">
          <cell r="A373">
            <v>309850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 t="str">
            <v>210295-L</v>
          </cell>
          <cell r="Q373" t="str">
            <v>SUPER CORDELIA LAVANDE avec OPTIONS</v>
          </cell>
          <cell r="R373">
            <v>41371</v>
          </cell>
          <cell r="S373" t="str">
            <v>U3</v>
          </cell>
          <cell r="T373">
            <v>41371</v>
          </cell>
          <cell r="U373">
            <v>4</v>
          </cell>
          <cell r="V373">
            <v>2013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</row>
        <row r="374">
          <cell r="A374">
            <v>309851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 t="str">
            <v>210295-L</v>
          </cell>
          <cell r="Q374" t="str">
            <v>SUPER CORDELIA LAVANDE avec OPTIONS</v>
          </cell>
          <cell r="R374">
            <v>41372</v>
          </cell>
          <cell r="S374" t="str">
            <v>U3</v>
          </cell>
          <cell r="T374">
            <v>41372</v>
          </cell>
          <cell r="U374">
            <v>4</v>
          </cell>
          <cell r="V374">
            <v>2013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</row>
        <row r="375">
          <cell r="A375">
            <v>309852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 t="str">
            <v>210292-B</v>
          </cell>
          <cell r="Q375" t="str">
            <v>SUPER TITANIA BLEU NUAGE avec OPTIONS</v>
          </cell>
          <cell r="R375">
            <v>41373</v>
          </cell>
          <cell r="S375" t="str">
            <v>U3</v>
          </cell>
          <cell r="T375">
            <v>41373</v>
          </cell>
          <cell r="U375">
            <v>4</v>
          </cell>
          <cell r="V375">
            <v>2013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</row>
        <row r="376">
          <cell r="A376">
            <v>309853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 t="str">
            <v>210292-B</v>
          </cell>
          <cell r="Q376" t="str">
            <v>SUPER TITANIA BLEU NUAGE avec OPTIONS</v>
          </cell>
          <cell r="R376">
            <v>41374</v>
          </cell>
          <cell r="S376" t="str">
            <v>U3</v>
          </cell>
          <cell r="T376">
            <v>41374</v>
          </cell>
          <cell r="U376">
            <v>4</v>
          </cell>
          <cell r="V376">
            <v>2013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</row>
        <row r="377">
          <cell r="A377" t="str">
            <v>309854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 t="str">
            <v>210292-B</v>
          </cell>
          <cell r="Q377" t="str">
            <v>SUPER TITANIA BLEU NUAGE avec OPTIONS</v>
          </cell>
          <cell r="R377">
            <v>41366</v>
          </cell>
          <cell r="S377" t="str">
            <v>U3</v>
          </cell>
          <cell r="T377">
            <v>41366</v>
          </cell>
          <cell r="U377">
            <v>4</v>
          </cell>
          <cell r="V377">
            <v>2013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</row>
        <row r="378">
          <cell r="A378" t="str">
            <v>309855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 t="str">
            <v>210292-B</v>
          </cell>
          <cell r="Q378" t="str">
            <v>SUPER TITANIA BLEU NUAGE avec OPTIONS</v>
          </cell>
          <cell r="R378">
            <v>41366</v>
          </cell>
          <cell r="S378" t="str">
            <v>U3</v>
          </cell>
          <cell r="T378">
            <v>41366</v>
          </cell>
          <cell r="U378">
            <v>4</v>
          </cell>
          <cell r="V378">
            <v>2013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</row>
        <row r="379">
          <cell r="A379" t="str">
            <v>309856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 t="str">
            <v>210292-B</v>
          </cell>
          <cell r="Q379" t="str">
            <v>SUPER TITANIA BLEU NUAGE avec OPTIONS</v>
          </cell>
          <cell r="R379">
            <v>41366</v>
          </cell>
          <cell r="S379" t="str">
            <v>U3</v>
          </cell>
          <cell r="T379">
            <v>41366</v>
          </cell>
          <cell r="U379">
            <v>4</v>
          </cell>
          <cell r="V379">
            <v>2013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</row>
        <row r="380">
          <cell r="A380" t="str">
            <v>309857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 t="str">
            <v>210289-B</v>
          </cell>
          <cell r="Q380" t="str">
            <v>SUPER TITANIA 3 BLEU NUAGE</v>
          </cell>
          <cell r="R380">
            <v>41368</v>
          </cell>
          <cell r="S380" t="str">
            <v>U3</v>
          </cell>
          <cell r="T380">
            <v>41368</v>
          </cell>
          <cell r="U380">
            <v>4</v>
          </cell>
          <cell r="V380">
            <v>2013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</row>
        <row r="381">
          <cell r="A381" t="str">
            <v>309858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 t="str">
            <v>210289-FLB</v>
          </cell>
          <cell r="Q381" t="str">
            <v>ST3 FRANCE LOCATION BLEU NUAGE avec OPTIONS</v>
          </cell>
          <cell r="R381">
            <v>41367</v>
          </cell>
          <cell r="S381" t="str">
            <v>U3</v>
          </cell>
          <cell r="T381">
            <v>41367</v>
          </cell>
          <cell r="U381">
            <v>4</v>
          </cell>
          <cell r="V381">
            <v>2013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</row>
        <row r="382">
          <cell r="A382" t="str">
            <v>309859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 t="str">
            <v>210289-FLB</v>
          </cell>
          <cell r="Q382" t="str">
            <v>ST3 FRANCE LOCATION BLEU NUAGE avec OPTIONS</v>
          </cell>
          <cell r="R382">
            <v>41367</v>
          </cell>
          <cell r="S382" t="str">
            <v>U3</v>
          </cell>
          <cell r="T382">
            <v>41367</v>
          </cell>
          <cell r="U382">
            <v>4</v>
          </cell>
          <cell r="V382">
            <v>2013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</row>
        <row r="383">
          <cell r="A383" t="str">
            <v>309860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 t="str">
            <v>210289-FLB</v>
          </cell>
          <cell r="Q383" t="str">
            <v>ST3 FRANCE LOCATION BLEU NUAGE avec OPTIONS</v>
          </cell>
          <cell r="R383">
            <v>41368</v>
          </cell>
          <cell r="S383" t="str">
            <v>U3</v>
          </cell>
          <cell r="T383">
            <v>41368</v>
          </cell>
          <cell r="U383">
            <v>4</v>
          </cell>
          <cell r="V383">
            <v>2013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</row>
        <row r="384">
          <cell r="A384" t="str">
            <v>309861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 t="str">
            <v>210289-FLB</v>
          </cell>
          <cell r="Q384" t="str">
            <v>ST3 FRANCE LOCATION BLEU NUAGE avec OPTIONS</v>
          </cell>
          <cell r="R384">
            <v>41368</v>
          </cell>
          <cell r="S384" t="str">
            <v>U3</v>
          </cell>
          <cell r="T384">
            <v>41368</v>
          </cell>
          <cell r="U384">
            <v>4</v>
          </cell>
          <cell r="V384">
            <v>2013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</row>
        <row r="385">
          <cell r="A385" t="str">
            <v>309862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 t="str">
            <v>210289-L</v>
          </cell>
          <cell r="Q385" t="str">
            <v>SUPER TITANIA 3 LAVANDE</v>
          </cell>
          <cell r="R385">
            <v>41369</v>
          </cell>
          <cell r="S385" t="str">
            <v>U3</v>
          </cell>
          <cell r="T385">
            <v>41369</v>
          </cell>
          <cell r="U385">
            <v>4</v>
          </cell>
          <cell r="V385">
            <v>2013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</row>
        <row r="386">
          <cell r="A386" t="str">
            <v>309863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 t="str">
            <v>210289-L</v>
          </cell>
          <cell r="Q386" t="str">
            <v>SUPER TITANIA 3 LAVANDE avec OPTIONS</v>
          </cell>
          <cell r="R386">
            <v>41369</v>
          </cell>
          <cell r="S386" t="str">
            <v>U3</v>
          </cell>
          <cell r="T386">
            <v>41369</v>
          </cell>
          <cell r="U386">
            <v>4</v>
          </cell>
          <cell r="V386">
            <v>2013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</row>
        <row r="387">
          <cell r="A387" t="str">
            <v>309864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 t="str">
            <v>210289-L</v>
          </cell>
          <cell r="Q387" t="str">
            <v>SUPER TITANIA 3 LAVANDE avec OPTIONS</v>
          </cell>
          <cell r="R387">
            <v>41369</v>
          </cell>
          <cell r="S387" t="str">
            <v>U3</v>
          </cell>
          <cell r="T387">
            <v>41369</v>
          </cell>
          <cell r="U387">
            <v>4</v>
          </cell>
          <cell r="V387">
            <v>2013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</row>
        <row r="388">
          <cell r="A388" t="str">
            <v>309865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 t="str">
            <v>210289-L</v>
          </cell>
          <cell r="Q388" t="str">
            <v>SUPER TITANIA 3 LAVANDE avec OPTIONS</v>
          </cell>
          <cell r="R388">
            <v>41372</v>
          </cell>
          <cell r="S388" t="str">
            <v>U3</v>
          </cell>
          <cell r="T388">
            <v>41372</v>
          </cell>
          <cell r="U388">
            <v>4</v>
          </cell>
          <cell r="V388">
            <v>2013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</row>
        <row r="389">
          <cell r="A389" t="str">
            <v>309866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 t="str">
            <v>210289-L</v>
          </cell>
          <cell r="Q389" t="str">
            <v>SUPER TITANIA 3 LAVANDE avec OPTIONS</v>
          </cell>
          <cell r="R389">
            <v>41372</v>
          </cell>
          <cell r="S389" t="str">
            <v>U3</v>
          </cell>
          <cell r="T389">
            <v>41372</v>
          </cell>
          <cell r="U389">
            <v>4</v>
          </cell>
          <cell r="V389">
            <v>2013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</row>
        <row r="390">
          <cell r="A390" t="str">
            <v>309867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 t="str">
            <v>210287-L</v>
          </cell>
          <cell r="Q390" t="str">
            <v>SUPER MERCURE ACCESS LAVANDE avec OPTIONS</v>
          </cell>
          <cell r="R390">
            <v>41372</v>
          </cell>
          <cell r="S390" t="str">
            <v>U3</v>
          </cell>
          <cell r="T390">
            <v>41372</v>
          </cell>
          <cell r="U390">
            <v>4</v>
          </cell>
          <cell r="V390">
            <v>2013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</row>
        <row r="391">
          <cell r="A391" t="str">
            <v>309868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 t="str">
            <v>210287-L</v>
          </cell>
          <cell r="Q391" t="str">
            <v>SUPER MERCURE ACCESS LAVANDE avec OPTIONS</v>
          </cell>
          <cell r="R391">
            <v>41372</v>
          </cell>
          <cell r="S391" t="str">
            <v>U3</v>
          </cell>
          <cell r="T391">
            <v>41372</v>
          </cell>
          <cell r="U391">
            <v>4</v>
          </cell>
          <cell r="V391">
            <v>2013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</row>
        <row r="392">
          <cell r="A392" t="str">
            <v>309869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 t="str">
            <v>210287-L</v>
          </cell>
          <cell r="Q392" t="str">
            <v>SUPER MERCURE ACCESS LAVANDE avec OPTIONS</v>
          </cell>
          <cell r="R392">
            <v>41373</v>
          </cell>
          <cell r="S392" t="str">
            <v>U3</v>
          </cell>
          <cell r="T392">
            <v>41373</v>
          </cell>
          <cell r="U392">
            <v>4</v>
          </cell>
          <cell r="V392">
            <v>2013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</row>
        <row r="393">
          <cell r="A393" t="str">
            <v>309870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str">
            <v>210287-L</v>
          </cell>
          <cell r="Q393" t="str">
            <v>SUPER MERCURE ACCESS LAVANDE avec OPTIONS</v>
          </cell>
          <cell r="R393">
            <v>41373</v>
          </cell>
          <cell r="S393" t="str">
            <v>U3</v>
          </cell>
          <cell r="T393">
            <v>41373</v>
          </cell>
          <cell r="U393">
            <v>4</v>
          </cell>
          <cell r="V393">
            <v>2013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</row>
        <row r="394">
          <cell r="A394" t="str">
            <v>309871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str">
            <v>210287-L</v>
          </cell>
          <cell r="Q394" t="str">
            <v>SUPER MERCURE ACCESS LAVANDE avec OPTIONS</v>
          </cell>
          <cell r="R394">
            <v>41373</v>
          </cell>
          <cell r="S394" t="str">
            <v>U3</v>
          </cell>
          <cell r="T394">
            <v>41373</v>
          </cell>
          <cell r="U394">
            <v>4</v>
          </cell>
          <cell r="V394">
            <v>2013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</row>
        <row r="395">
          <cell r="A395" t="str">
            <v>309872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str">
            <v>210287-L</v>
          </cell>
          <cell r="Q395" t="str">
            <v>SUPER MERCURE ACCESS LAVANDE avec OPTIONS</v>
          </cell>
          <cell r="R395">
            <v>41373</v>
          </cell>
          <cell r="S395" t="str">
            <v>U3</v>
          </cell>
          <cell r="T395">
            <v>41373</v>
          </cell>
          <cell r="U395">
            <v>4</v>
          </cell>
          <cell r="V395">
            <v>2013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</row>
        <row r="396">
          <cell r="A396" t="str">
            <v>309873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str">
            <v>210287-L</v>
          </cell>
          <cell r="Q396" t="str">
            <v>SUPER MERCURE ACCESS LAVANDE avec OPTIONS</v>
          </cell>
          <cell r="R396">
            <v>41374</v>
          </cell>
          <cell r="S396" t="str">
            <v>U3</v>
          </cell>
          <cell r="T396">
            <v>41374</v>
          </cell>
          <cell r="U396">
            <v>4</v>
          </cell>
          <cell r="V396">
            <v>2013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</row>
        <row r="397">
          <cell r="A397" t="str">
            <v>309874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str">
            <v>210287-L</v>
          </cell>
          <cell r="Q397" t="str">
            <v>SUPER MERCURE ACCESS LAVANDE avec OPTIONS</v>
          </cell>
          <cell r="R397">
            <v>41374</v>
          </cell>
          <cell r="S397" t="str">
            <v>U3</v>
          </cell>
          <cell r="T397">
            <v>41374</v>
          </cell>
          <cell r="U397">
            <v>4</v>
          </cell>
          <cell r="V397">
            <v>2013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</row>
        <row r="398">
          <cell r="A398" t="str">
            <v>309875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str">
            <v>210287-L</v>
          </cell>
          <cell r="Q398" t="str">
            <v>SUPER MERCURE ACCESS LAVANDE avec OPTIONS</v>
          </cell>
          <cell r="R398">
            <v>41374</v>
          </cell>
          <cell r="S398" t="str">
            <v>U3</v>
          </cell>
          <cell r="T398">
            <v>41374</v>
          </cell>
          <cell r="U398">
            <v>4</v>
          </cell>
          <cell r="V398">
            <v>2013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</row>
        <row r="399">
          <cell r="A399" t="str">
            <v>309876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str">
            <v>210287-L</v>
          </cell>
          <cell r="Q399" t="str">
            <v>SUPER MERCURE ACCESS LAVANDE avec OPTIONS</v>
          </cell>
          <cell r="R399">
            <v>41374</v>
          </cell>
          <cell r="S399" t="str">
            <v>U3</v>
          </cell>
          <cell r="T399">
            <v>41374</v>
          </cell>
          <cell r="U399">
            <v>4</v>
          </cell>
          <cell r="V399">
            <v>2013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</row>
        <row r="400">
          <cell r="A400" t="str">
            <v>309877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str">
            <v>210287-L</v>
          </cell>
          <cell r="Q400" t="str">
            <v>SUPER MERCURE ACCESS LAVANDE avec OPTIONS</v>
          </cell>
          <cell r="R400">
            <v>41375</v>
          </cell>
          <cell r="S400" t="str">
            <v>U3</v>
          </cell>
          <cell r="T400">
            <v>41375</v>
          </cell>
          <cell r="U400">
            <v>4</v>
          </cell>
          <cell r="V400">
            <v>2013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</row>
        <row r="401">
          <cell r="A401" t="str">
            <v>309878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str">
            <v>210287-L</v>
          </cell>
          <cell r="Q401" t="str">
            <v>SUPER MERCURE ACCESS LAVANDE avec OPTIONS</v>
          </cell>
          <cell r="R401">
            <v>41375</v>
          </cell>
          <cell r="S401" t="str">
            <v>U3</v>
          </cell>
          <cell r="T401">
            <v>41375</v>
          </cell>
          <cell r="U401">
            <v>4</v>
          </cell>
          <cell r="V401">
            <v>2013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</row>
        <row r="402">
          <cell r="A402" t="str">
            <v>309879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str">
            <v>210287-L</v>
          </cell>
          <cell r="Q402" t="str">
            <v>SUPER MERCURE ACCESS LAVANDE avec OPTIONS</v>
          </cell>
          <cell r="R402">
            <v>41375</v>
          </cell>
          <cell r="S402" t="str">
            <v>U3</v>
          </cell>
          <cell r="T402">
            <v>41375</v>
          </cell>
          <cell r="U402">
            <v>4</v>
          </cell>
          <cell r="V402">
            <v>2013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</row>
        <row r="403">
          <cell r="A403" t="str">
            <v>309880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str">
            <v>210287-L</v>
          </cell>
          <cell r="Q403" t="str">
            <v>SUPER MERCURE ACCESS LAVANDE avec OPTIONS</v>
          </cell>
          <cell r="R403">
            <v>41375</v>
          </cell>
          <cell r="S403" t="str">
            <v>U3</v>
          </cell>
          <cell r="T403">
            <v>41375</v>
          </cell>
          <cell r="U403">
            <v>4</v>
          </cell>
          <cell r="V403">
            <v>2013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</row>
        <row r="404">
          <cell r="A404" t="str">
            <v>309881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 t="str">
            <v>210287-L</v>
          </cell>
          <cell r="Q404" t="str">
            <v>SUPER MERCURE ACCESS LAVANDE avec OPTIONS</v>
          </cell>
          <cell r="R404">
            <v>41376</v>
          </cell>
          <cell r="S404" t="str">
            <v>U3</v>
          </cell>
          <cell r="T404">
            <v>41376</v>
          </cell>
          <cell r="U404">
            <v>4</v>
          </cell>
          <cell r="V404">
            <v>2013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</row>
        <row r="405">
          <cell r="A405" t="str">
            <v>309882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 t="str">
            <v>210287-L</v>
          </cell>
          <cell r="Q405" t="str">
            <v>SUPER MERCURE ACCESS LAVANDE avec OPTIONS</v>
          </cell>
          <cell r="R405">
            <v>41376</v>
          </cell>
          <cell r="S405" t="str">
            <v>U3</v>
          </cell>
          <cell r="T405">
            <v>41376</v>
          </cell>
          <cell r="U405">
            <v>4</v>
          </cell>
          <cell r="V405">
            <v>2013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</row>
        <row r="406">
          <cell r="A406" t="str">
            <v>309883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 t="str">
            <v>210287-L</v>
          </cell>
          <cell r="Q406" t="str">
            <v>SUPER MERCURE ACCESS LAVANDE avec OPTIONS</v>
          </cell>
          <cell r="R406">
            <v>41376</v>
          </cell>
          <cell r="S406" t="str">
            <v>U3</v>
          </cell>
          <cell r="T406">
            <v>41376</v>
          </cell>
          <cell r="U406">
            <v>4</v>
          </cell>
          <cell r="V406">
            <v>2013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</row>
        <row r="407">
          <cell r="A407" t="str">
            <v>309884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 t="str">
            <v>210287-L</v>
          </cell>
          <cell r="Q407" t="str">
            <v>SUPER MERCURE ACCESS LAVANDE avec OPTIONS</v>
          </cell>
          <cell r="R407">
            <v>41376</v>
          </cell>
          <cell r="S407" t="str">
            <v>U3</v>
          </cell>
          <cell r="T407">
            <v>41376</v>
          </cell>
          <cell r="U407">
            <v>4</v>
          </cell>
          <cell r="V407">
            <v>2013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</row>
        <row r="408">
          <cell r="A408" t="str">
            <v>309885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 t="str">
            <v>210287-L</v>
          </cell>
          <cell r="Q408" t="str">
            <v>SUPER MERCURE ACCESS LAVANDE avec OPTIONS</v>
          </cell>
          <cell r="R408">
            <v>41379</v>
          </cell>
          <cell r="S408" t="str">
            <v>U3</v>
          </cell>
          <cell r="T408">
            <v>41379</v>
          </cell>
          <cell r="U408">
            <v>4</v>
          </cell>
          <cell r="V408">
            <v>2013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</row>
        <row r="409">
          <cell r="A409" t="str">
            <v>309886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 t="str">
            <v>210287-L</v>
          </cell>
          <cell r="Q409" t="str">
            <v>SUPER MERCURE ACCESS LAVANDE avec OPTIONS</v>
          </cell>
          <cell r="R409">
            <v>41379</v>
          </cell>
          <cell r="S409" t="str">
            <v>U3</v>
          </cell>
          <cell r="T409">
            <v>41379</v>
          </cell>
          <cell r="U409">
            <v>4</v>
          </cell>
          <cell r="V409">
            <v>2013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</row>
        <row r="410">
          <cell r="A410" t="str">
            <v>309887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 t="str">
            <v>210290-B</v>
          </cell>
          <cell r="Q410" t="str">
            <v>LOGGIA T GAUCHE BLEU NUAGE avec OPTIONS</v>
          </cell>
          <cell r="R410">
            <v>41379</v>
          </cell>
          <cell r="S410" t="str">
            <v>U3</v>
          </cell>
          <cell r="T410">
            <v>41379</v>
          </cell>
          <cell r="U410">
            <v>4</v>
          </cell>
          <cell r="V410">
            <v>2013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</row>
        <row r="411">
          <cell r="A411" t="str">
            <v>309888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 t="str">
            <v>210290-B</v>
          </cell>
          <cell r="Q411" t="str">
            <v>LOGGIA T GAUCHE BLEU NUAGE avec OPTIONS</v>
          </cell>
          <cell r="R411">
            <v>41380</v>
          </cell>
          <cell r="S411" t="str">
            <v>U3</v>
          </cell>
          <cell r="T411">
            <v>41380</v>
          </cell>
          <cell r="U411">
            <v>4</v>
          </cell>
          <cell r="V411">
            <v>2013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</row>
        <row r="412">
          <cell r="A412" t="str">
            <v>309889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 t="str">
            <v>210290-B</v>
          </cell>
          <cell r="Q412" t="str">
            <v>LOGGIA T GAUCHE BLEU NUAGE avec OPTIONS</v>
          </cell>
          <cell r="R412">
            <v>41380</v>
          </cell>
          <cell r="S412" t="str">
            <v>U3</v>
          </cell>
          <cell r="T412">
            <v>41380</v>
          </cell>
          <cell r="U412">
            <v>4</v>
          </cell>
          <cell r="V412">
            <v>2013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</row>
        <row r="413">
          <cell r="A413" t="str">
            <v>309892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 t="str">
            <v>210290-B</v>
          </cell>
          <cell r="Q413" t="str">
            <v>LOGGIA T GAUCHE BLEU NUAGE avec OPTIONS</v>
          </cell>
          <cell r="R413">
            <v>41381</v>
          </cell>
          <cell r="S413" t="str">
            <v>U3</v>
          </cell>
          <cell r="T413">
            <v>41381</v>
          </cell>
          <cell r="U413">
            <v>4</v>
          </cell>
          <cell r="V413">
            <v>2013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</row>
        <row r="414">
          <cell r="A414" t="str">
            <v>309893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 t="str">
            <v>210290-B</v>
          </cell>
          <cell r="Q414" t="str">
            <v>LOGGIA T GAUCHE BLEU NUAGE avec OPTIONS</v>
          </cell>
          <cell r="R414">
            <v>41382</v>
          </cell>
          <cell r="S414" t="str">
            <v>U3</v>
          </cell>
          <cell r="T414">
            <v>41382</v>
          </cell>
          <cell r="U414">
            <v>4</v>
          </cell>
          <cell r="V414">
            <v>2013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</row>
        <row r="415">
          <cell r="A415" t="str">
            <v>309894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 t="str">
            <v>210290-B</v>
          </cell>
          <cell r="Q415" t="str">
            <v>LOGGIA T GAUCHE BLEU NUAGE avec OPTIONS</v>
          </cell>
          <cell r="R415">
            <v>41382</v>
          </cell>
          <cell r="S415" t="str">
            <v>U3</v>
          </cell>
          <cell r="T415">
            <v>41382</v>
          </cell>
          <cell r="U415">
            <v>4</v>
          </cell>
          <cell r="V415">
            <v>2013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</row>
        <row r="416">
          <cell r="A416" t="str">
            <v>309895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 t="str">
            <v>210290-B</v>
          </cell>
          <cell r="Q416" t="str">
            <v>LOGGIA T GAUCHE BLEU NUAGE avec OPTIONS</v>
          </cell>
          <cell r="R416">
            <v>41382</v>
          </cell>
          <cell r="S416" t="str">
            <v>U3</v>
          </cell>
          <cell r="T416">
            <v>41382</v>
          </cell>
          <cell r="U416">
            <v>4</v>
          </cell>
          <cell r="V416">
            <v>2013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</row>
        <row r="417">
          <cell r="A417" t="str">
            <v>309896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 t="str">
            <v>210290-B</v>
          </cell>
          <cell r="Q417" t="str">
            <v>LOGGIA T GAUCHE BLEU NUAGE avec OPTIONS</v>
          </cell>
          <cell r="R417">
            <v>41383</v>
          </cell>
          <cell r="S417" t="str">
            <v>U3</v>
          </cell>
          <cell r="T417">
            <v>41383</v>
          </cell>
          <cell r="U417">
            <v>4</v>
          </cell>
          <cell r="V417">
            <v>2013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</row>
        <row r="418">
          <cell r="A418" t="str">
            <v>309897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 t="str">
            <v>210290-B</v>
          </cell>
          <cell r="Q418" t="str">
            <v>LOGGIA T GAUCHE BLEU NUAGE avec OPTIONS</v>
          </cell>
          <cell r="R418">
            <v>41383</v>
          </cell>
          <cell r="S418" t="str">
            <v>U3</v>
          </cell>
          <cell r="T418">
            <v>41383</v>
          </cell>
          <cell r="U418">
            <v>4</v>
          </cell>
          <cell r="V418">
            <v>2013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</row>
        <row r="419">
          <cell r="A419" t="str">
            <v>309898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 t="str">
            <v>210290-B</v>
          </cell>
          <cell r="Q419" t="str">
            <v>LOGGIA T GAUCHE BLEU NUAGE avec OPTIONS</v>
          </cell>
          <cell r="R419">
            <v>41383</v>
          </cell>
          <cell r="S419" t="str">
            <v>U3</v>
          </cell>
          <cell r="T419">
            <v>41383</v>
          </cell>
          <cell r="U419">
            <v>4</v>
          </cell>
          <cell r="V419">
            <v>2013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</row>
        <row r="420">
          <cell r="A420" t="str">
            <v>309899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 t="str">
            <v>210290-B</v>
          </cell>
          <cell r="Q420" t="str">
            <v>LOGGIA T GAUCHE BLEU NUAGE avec OPTIONS</v>
          </cell>
          <cell r="R420">
            <v>41386</v>
          </cell>
          <cell r="S420" t="str">
            <v>U3</v>
          </cell>
          <cell r="T420">
            <v>41386</v>
          </cell>
          <cell r="U420">
            <v>4</v>
          </cell>
          <cell r="V420">
            <v>2013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</row>
        <row r="421">
          <cell r="A421" t="str">
            <v>309900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 t="str">
            <v>210290-B</v>
          </cell>
          <cell r="Q421" t="str">
            <v>LOGGIA T GAUCHE BLEU NUAGE avec OPTIONS</v>
          </cell>
          <cell r="R421">
            <v>41386</v>
          </cell>
          <cell r="S421" t="str">
            <v>U3</v>
          </cell>
          <cell r="T421">
            <v>41386</v>
          </cell>
          <cell r="U421">
            <v>4</v>
          </cell>
          <cell r="V421">
            <v>2013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</row>
        <row r="422">
          <cell r="A422" t="str">
            <v>309901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 t="str">
            <v>210290-B</v>
          </cell>
          <cell r="Q422" t="str">
            <v>LOGGIA T GAUCHE BLEU NUAGE avec OPTIONS</v>
          </cell>
          <cell r="R422">
            <v>41386</v>
          </cell>
          <cell r="S422" t="str">
            <v>U3</v>
          </cell>
          <cell r="T422">
            <v>41386</v>
          </cell>
          <cell r="U422">
            <v>4</v>
          </cell>
          <cell r="V422">
            <v>2013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</row>
        <row r="423">
          <cell r="A423" t="str">
            <v>309902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 t="str">
            <v>210290-B</v>
          </cell>
          <cell r="Q423" t="str">
            <v>LOGGIA T GAUCHE BLEU NUAGE avec OPTIONS</v>
          </cell>
          <cell r="R423">
            <v>41387</v>
          </cell>
          <cell r="S423" t="str">
            <v>U3</v>
          </cell>
          <cell r="T423">
            <v>41387</v>
          </cell>
          <cell r="U423">
            <v>4</v>
          </cell>
          <cell r="V423">
            <v>2013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</row>
        <row r="424">
          <cell r="A424" t="str">
            <v>309903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 t="str">
            <v>210290-B</v>
          </cell>
          <cell r="Q424" t="str">
            <v>LOGGIA T GAUCHE BLEU NUAGE avec OPTIONS</v>
          </cell>
          <cell r="R424">
            <v>41387</v>
          </cell>
          <cell r="S424" t="str">
            <v>U3</v>
          </cell>
          <cell r="T424">
            <v>41387</v>
          </cell>
          <cell r="U424">
            <v>4</v>
          </cell>
          <cell r="V424">
            <v>2013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</row>
        <row r="425">
          <cell r="A425" t="str">
            <v>309904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 t="str">
            <v>210290-B</v>
          </cell>
          <cell r="Q425" t="str">
            <v>LOGGIA T GAUCHE BLEU NUAGE avec OPTIONS</v>
          </cell>
          <cell r="R425">
            <v>41387</v>
          </cell>
          <cell r="S425" t="str">
            <v>U3</v>
          </cell>
          <cell r="T425">
            <v>41387</v>
          </cell>
          <cell r="U425">
            <v>4</v>
          </cell>
          <cell r="V425">
            <v>2013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 t="e">
            <v>#N/A</v>
          </cell>
          <cell r="Q429" t="e">
            <v>#N/A</v>
          </cell>
          <cell r="R429" t="e">
            <v>#N/A</v>
          </cell>
          <cell r="S429" t="e">
            <v>#N/A</v>
          </cell>
          <cell r="T429" t="e">
            <v>#N/A</v>
          </cell>
          <cell r="U429" t="e">
            <v>#N/A</v>
          </cell>
          <cell r="V429" t="e">
            <v>#N/A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 t="e">
            <v>#N/A</v>
          </cell>
          <cell r="Q455" t="e">
            <v>#N/A</v>
          </cell>
          <cell r="R455" t="e">
            <v>#N/A</v>
          </cell>
          <cell r="S455" t="e">
            <v>#N/A</v>
          </cell>
          <cell r="T455" t="e">
            <v>#N/A</v>
          </cell>
          <cell r="U455" t="e">
            <v>#N/A</v>
          </cell>
          <cell r="V455" t="e">
            <v>#N/A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 t="e">
            <v>#N/A</v>
          </cell>
          <cell r="Q456" t="e">
            <v>#N/A</v>
          </cell>
          <cell r="R456" t="e">
            <v>#N/A</v>
          </cell>
          <cell r="S456" t="e">
            <v>#N/A</v>
          </cell>
          <cell r="T456" t="e">
            <v>#N/A</v>
          </cell>
          <cell r="U456" t="e">
            <v>#N/A</v>
          </cell>
          <cell r="V456" t="e">
            <v>#N/A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 t="e">
            <v>#N/A</v>
          </cell>
          <cell r="Q457" t="e">
            <v>#N/A</v>
          </cell>
          <cell r="R457" t="e">
            <v>#N/A</v>
          </cell>
          <cell r="S457" t="e">
            <v>#N/A</v>
          </cell>
          <cell r="T457" t="e">
            <v>#N/A</v>
          </cell>
          <cell r="U457" t="e">
            <v>#N/A</v>
          </cell>
          <cell r="V457" t="e">
            <v>#N/A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 t="e">
            <v>#N/A</v>
          </cell>
          <cell r="Q458" t="e">
            <v>#N/A</v>
          </cell>
          <cell r="R458" t="e">
            <v>#N/A</v>
          </cell>
          <cell r="S458" t="e">
            <v>#N/A</v>
          </cell>
          <cell r="T458" t="e">
            <v>#N/A</v>
          </cell>
          <cell r="U458" t="e">
            <v>#N/A</v>
          </cell>
          <cell r="V458" t="e">
            <v>#N/A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 t="e">
            <v>#N/A</v>
          </cell>
          <cell r="Q459" t="e">
            <v>#N/A</v>
          </cell>
          <cell r="R459" t="e">
            <v>#N/A</v>
          </cell>
          <cell r="S459" t="e">
            <v>#N/A</v>
          </cell>
          <cell r="T459" t="e">
            <v>#N/A</v>
          </cell>
          <cell r="U459" t="e">
            <v>#N/A</v>
          </cell>
          <cell r="V459" t="e">
            <v>#N/A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 t="e">
            <v>#N/A</v>
          </cell>
          <cell r="Q460" t="e">
            <v>#N/A</v>
          </cell>
          <cell r="R460" t="e">
            <v>#N/A</v>
          </cell>
          <cell r="S460" t="e">
            <v>#N/A</v>
          </cell>
          <cell r="T460" t="e">
            <v>#N/A</v>
          </cell>
          <cell r="U460" t="e">
            <v>#N/A</v>
          </cell>
          <cell r="V460" t="e">
            <v>#N/A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 t="e">
            <v>#N/A</v>
          </cell>
          <cell r="Q461" t="e">
            <v>#N/A</v>
          </cell>
          <cell r="R461" t="e">
            <v>#N/A</v>
          </cell>
          <cell r="S461" t="e">
            <v>#N/A</v>
          </cell>
          <cell r="T461" t="e">
            <v>#N/A</v>
          </cell>
          <cell r="U461" t="e">
            <v>#N/A</v>
          </cell>
          <cell r="V461" t="e">
            <v>#N/A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 t="e">
            <v>#N/A</v>
          </cell>
          <cell r="Q462" t="e">
            <v>#N/A</v>
          </cell>
          <cell r="R462" t="e">
            <v>#N/A</v>
          </cell>
          <cell r="S462" t="e">
            <v>#N/A</v>
          </cell>
          <cell r="T462" t="e">
            <v>#N/A</v>
          </cell>
          <cell r="U462" t="e">
            <v>#N/A</v>
          </cell>
          <cell r="V462" t="e">
            <v>#N/A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 t="e">
            <v>#N/A</v>
          </cell>
          <cell r="Q463" t="e">
            <v>#N/A</v>
          </cell>
          <cell r="R463" t="e">
            <v>#N/A</v>
          </cell>
          <cell r="S463" t="e">
            <v>#N/A</v>
          </cell>
          <cell r="T463" t="e">
            <v>#N/A</v>
          </cell>
          <cell r="U463" t="e">
            <v>#N/A</v>
          </cell>
          <cell r="V463" t="e">
            <v>#N/A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 t="e">
            <v>#N/A</v>
          </cell>
          <cell r="Q464" t="e">
            <v>#N/A</v>
          </cell>
          <cell r="R464" t="e">
            <v>#N/A</v>
          </cell>
          <cell r="S464" t="e">
            <v>#N/A</v>
          </cell>
          <cell r="T464" t="e">
            <v>#N/A</v>
          </cell>
          <cell r="U464" t="e">
            <v>#N/A</v>
          </cell>
          <cell r="V464" t="e">
            <v>#N/A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 t="e">
            <v>#N/A</v>
          </cell>
          <cell r="Q465" t="e">
            <v>#N/A</v>
          </cell>
          <cell r="R465" t="e">
            <v>#N/A</v>
          </cell>
          <cell r="S465" t="e">
            <v>#N/A</v>
          </cell>
          <cell r="T465" t="e">
            <v>#N/A</v>
          </cell>
          <cell r="U465" t="e">
            <v>#N/A</v>
          </cell>
          <cell r="V465" t="e">
            <v>#N/A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 t="e">
            <v>#N/A</v>
          </cell>
          <cell r="Q466" t="e">
            <v>#N/A</v>
          </cell>
          <cell r="R466" t="e">
            <v>#N/A</v>
          </cell>
          <cell r="S466" t="e">
            <v>#N/A</v>
          </cell>
          <cell r="T466" t="e">
            <v>#N/A</v>
          </cell>
          <cell r="U466" t="e">
            <v>#N/A</v>
          </cell>
          <cell r="V466" t="e">
            <v>#N/A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 t="e">
            <v>#N/A</v>
          </cell>
          <cell r="Q467" t="e">
            <v>#N/A</v>
          </cell>
          <cell r="R467" t="e">
            <v>#N/A</v>
          </cell>
          <cell r="S467" t="e">
            <v>#N/A</v>
          </cell>
          <cell r="T467" t="e">
            <v>#N/A</v>
          </cell>
          <cell r="U467" t="e">
            <v>#N/A</v>
          </cell>
          <cell r="V467" t="e">
            <v>#N/A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 t="e">
            <v>#N/A</v>
          </cell>
          <cell r="Q479" t="e">
            <v>#N/A</v>
          </cell>
          <cell r="R479" t="e">
            <v>#N/A</v>
          </cell>
          <cell r="S479" t="e">
            <v>#N/A</v>
          </cell>
          <cell r="T479" t="e">
            <v>#N/A</v>
          </cell>
          <cell r="U479" t="e">
            <v>#N/A</v>
          </cell>
          <cell r="V479" t="e">
            <v>#N/A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 t="e">
            <v>#N/A</v>
          </cell>
          <cell r="Q480" t="e">
            <v>#N/A</v>
          </cell>
          <cell r="R480" t="e">
            <v>#N/A</v>
          </cell>
          <cell r="S480" t="e">
            <v>#N/A</v>
          </cell>
          <cell r="T480" t="e">
            <v>#N/A</v>
          </cell>
          <cell r="U480" t="e">
            <v>#N/A</v>
          </cell>
          <cell r="V480" t="e">
            <v>#N/A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 t="e">
            <v>#N/A</v>
          </cell>
          <cell r="Q481" t="e">
            <v>#N/A</v>
          </cell>
          <cell r="R481" t="e">
            <v>#N/A</v>
          </cell>
          <cell r="S481" t="e">
            <v>#N/A</v>
          </cell>
          <cell r="T481" t="e">
            <v>#N/A</v>
          </cell>
          <cell r="U481" t="e">
            <v>#N/A</v>
          </cell>
          <cell r="V481" t="e">
            <v>#N/A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 t="e">
            <v>#N/A</v>
          </cell>
          <cell r="Q482" t="e">
            <v>#N/A</v>
          </cell>
          <cell r="R482" t="e">
            <v>#N/A</v>
          </cell>
          <cell r="S482" t="e">
            <v>#N/A</v>
          </cell>
          <cell r="T482" t="e">
            <v>#N/A</v>
          </cell>
          <cell r="U482" t="e">
            <v>#N/A</v>
          </cell>
          <cell r="V482" t="e">
            <v>#N/A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 t="e">
            <v>#N/A</v>
          </cell>
          <cell r="Q483" t="e">
            <v>#N/A</v>
          </cell>
          <cell r="R483" t="e">
            <v>#N/A</v>
          </cell>
          <cell r="S483" t="e">
            <v>#N/A</v>
          </cell>
          <cell r="T483" t="e">
            <v>#N/A</v>
          </cell>
          <cell r="U483" t="e">
            <v>#N/A</v>
          </cell>
          <cell r="V483" t="e">
            <v>#N/A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 t="e">
            <v>#N/A</v>
          </cell>
          <cell r="Q484" t="e">
            <v>#N/A</v>
          </cell>
          <cell r="R484" t="e">
            <v>#N/A</v>
          </cell>
          <cell r="S484" t="e">
            <v>#N/A</v>
          </cell>
          <cell r="T484" t="e">
            <v>#N/A</v>
          </cell>
          <cell r="U484" t="e">
            <v>#N/A</v>
          </cell>
          <cell r="V484" t="e">
            <v>#N/A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 t="e">
            <v>#N/A</v>
          </cell>
          <cell r="Q485" t="e">
            <v>#N/A</v>
          </cell>
          <cell r="R485" t="e">
            <v>#N/A</v>
          </cell>
          <cell r="S485" t="e">
            <v>#N/A</v>
          </cell>
          <cell r="T485" t="e">
            <v>#N/A</v>
          </cell>
          <cell r="U485" t="e">
            <v>#N/A</v>
          </cell>
          <cell r="V485" t="e">
            <v>#N/A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 t="e">
            <v>#N/A</v>
          </cell>
          <cell r="Q486" t="e">
            <v>#N/A</v>
          </cell>
          <cell r="R486" t="e">
            <v>#N/A</v>
          </cell>
          <cell r="S486" t="e">
            <v>#N/A</v>
          </cell>
          <cell r="T486" t="e">
            <v>#N/A</v>
          </cell>
          <cell r="U486" t="e">
            <v>#N/A</v>
          </cell>
          <cell r="V486" t="e">
            <v>#N/A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 t="e">
            <v>#N/A</v>
          </cell>
          <cell r="Q487" t="e">
            <v>#N/A</v>
          </cell>
          <cell r="R487" t="e">
            <v>#N/A</v>
          </cell>
          <cell r="S487" t="e">
            <v>#N/A</v>
          </cell>
          <cell r="T487" t="e">
            <v>#N/A</v>
          </cell>
          <cell r="U487" t="e">
            <v>#N/A</v>
          </cell>
          <cell r="V487" t="e">
            <v>#N/A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 t="e">
            <v>#N/A</v>
          </cell>
          <cell r="Q488" t="e">
            <v>#N/A</v>
          </cell>
          <cell r="R488" t="e">
            <v>#N/A</v>
          </cell>
          <cell r="S488" t="e">
            <v>#N/A</v>
          </cell>
          <cell r="T488" t="e">
            <v>#N/A</v>
          </cell>
          <cell r="U488" t="e">
            <v>#N/A</v>
          </cell>
          <cell r="V488" t="e">
            <v>#N/A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 t="e">
            <v>#N/A</v>
          </cell>
          <cell r="Q489" t="e">
            <v>#N/A</v>
          </cell>
          <cell r="R489" t="e">
            <v>#N/A</v>
          </cell>
          <cell r="S489" t="e">
            <v>#N/A</v>
          </cell>
          <cell r="T489" t="e">
            <v>#N/A</v>
          </cell>
          <cell r="U489" t="e">
            <v>#N/A</v>
          </cell>
          <cell r="V489" t="e">
            <v>#N/A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 t="e">
            <v>#N/A</v>
          </cell>
          <cell r="Q490" t="e">
            <v>#N/A</v>
          </cell>
          <cell r="R490" t="e">
            <v>#N/A</v>
          </cell>
          <cell r="S490" t="e">
            <v>#N/A</v>
          </cell>
          <cell r="T490" t="e">
            <v>#N/A</v>
          </cell>
          <cell r="U490" t="e">
            <v>#N/A</v>
          </cell>
          <cell r="V490" t="e">
            <v>#N/A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 t="e">
            <v>#N/A</v>
          </cell>
          <cell r="Q491" t="e">
            <v>#N/A</v>
          </cell>
          <cell r="R491" t="e">
            <v>#N/A</v>
          </cell>
          <cell r="S491" t="e">
            <v>#N/A</v>
          </cell>
          <cell r="T491" t="e">
            <v>#N/A</v>
          </cell>
          <cell r="U491" t="e">
            <v>#N/A</v>
          </cell>
          <cell r="V491" t="e">
            <v>#N/A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 t="e">
            <v>#N/A</v>
          </cell>
          <cell r="Q492" t="e">
            <v>#N/A</v>
          </cell>
          <cell r="R492" t="e">
            <v>#N/A</v>
          </cell>
          <cell r="S492" t="e">
            <v>#N/A</v>
          </cell>
          <cell r="T492" t="e">
            <v>#N/A</v>
          </cell>
          <cell r="U492" t="e">
            <v>#N/A</v>
          </cell>
          <cell r="V492" t="e">
            <v>#N/A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 t="e">
            <v>#N/A</v>
          </cell>
          <cell r="Q504" t="e">
            <v>#N/A</v>
          </cell>
          <cell r="R504" t="e">
            <v>#N/A</v>
          </cell>
          <cell r="S504" t="e">
            <v>#N/A</v>
          </cell>
          <cell r="T504" t="e">
            <v>#N/A</v>
          </cell>
          <cell r="U504" t="e">
            <v>#N/A</v>
          </cell>
          <cell r="V504" t="e">
            <v>#N/A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 t="e">
            <v>#N/A</v>
          </cell>
          <cell r="Q505" t="e">
            <v>#N/A</v>
          </cell>
          <cell r="R505" t="e">
            <v>#N/A</v>
          </cell>
          <cell r="S505" t="e">
            <v>#N/A</v>
          </cell>
          <cell r="T505" t="e">
            <v>#N/A</v>
          </cell>
          <cell r="U505" t="e">
            <v>#N/A</v>
          </cell>
          <cell r="V505" t="e">
            <v>#N/A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 t="e">
            <v>#N/A</v>
          </cell>
          <cell r="Q506" t="e">
            <v>#N/A</v>
          </cell>
          <cell r="R506" t="e">
            <v>#N/A</v>
          </cell>
          <cell r="S506" t="e">
            <v>#N/A</v>
          </cell>
          <cell r="T506" t="e">
            <v>#N/A</v>
          </cell>
          <cell r="U506" t="e">
            <v>#N/A</v>
          </cell>
          <cell r="V506" t="e">
            <v>#N/A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 t="e">
            <v>#N/A</v>
          </cell>
          <cell r="Q507" t="e">
            <v>#N/A</v>
          </cell>
          <cell r="R507" t="e">
            <v>#N/A</v>
          </cell>
          <cell r="S507" t="e">
            <v>#N/A</v>
          </cell>
          <cell r="T507" t="e">
            <v>#N/A</v>
          </cell>
          <cell r="U507" t="e">
            <v>#N/A</v>
          </cell>
          <cell r="V507" t="e">
            <v>#N/A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 t="e">
            <v>#N/A</v>
          </cell>
          <cell r="Q508" t="e">
            <v>#N/A</v>
          </cell>
          <cell r="R508" t="e">
            <v>#N/A</v>
          </cell>
          <cell r="S508" t="e">
            <v>#N/A</v>
          </cell>
          <cell r="T508" t="e">
            <v>#N/A</v>
          </cell>
          <cell r="U508" t="e">
            <v>#N/A</v>
          </cell>
          <cell r="V508" t="e">
            <v>#N/A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 t="e">
            <v>#N/A</v>
          </cell>
          <cell r="Q509" t="e">
            <v>#N/A</v>
          </cell>
          <cell r="R509" t="e">
            <v>#N/A</v>
          </cell>
          <cell r="S509" t="e">
            <v>#N/A</v>
          </cell>
          <cell r="T509" t="e">
            <v>#N/A</v>
          </cell>
          <cell r="U509" t="e">
            <v>#N/A</v>
          </cell>
          <cell r="V509" t="e">
            <v>#N/A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 t="e">
            <v>#N/A</v>
          </cell>
          <cell r="Q510" t="e">
            <v>#N/A</v>
          </cell>
          <cell r="R510" t="e">
            <v>#N/A</v>
          </cell>
          <cell r="S510" t="e">
            <v>#N/A</v>
          </cell>
          <cell r="T510" t="e">
            <v>#N/A</v>
          </cell>
          <cell r="U510" t="e">
            <v>#N/A</v>
          </cell>
          <cell r="V510" t="e">
            <v>#N/A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 t="e">
            <v>#N/A</v>
          </cell>
          <cell r="Q511" t="e">
            <v>#N/A</v>
          </cell>
          <cell r="R511" t="e">
            <v>#N/A</v>
          </cell>
          <cell r="S511" t="e">
            <v>#N/A</v>
          </cell>
          <cell r="T511" t="e">
            <v>#N/A</v>
          </cell>
          <cell r="U511" t="e">
            <v>#N/A</v>
          </cell>
          <cell r="V511" t="e">
            <v>#N/A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 t="e">
            <v>#N/A</v>
          </cell>
          <cell r="Q512" t="e">
            <v>#N/A</v>
          </cell>
          <cell r="R512" t="e">
            <v>#N/A</v>
          </cell>
          <cell r="S512" t="e">
            <v>#N/A</v>
          </cell>
          <cell r="T512" t="e">
            <v>#N/A</v>
          </cell>
          <cell r="U512" t="e">
            <v>#N/A</v>
          </cell>
          <cell r="V512" t="e">
            <v>#N/A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 t="e">
            <v>#N/A</v>
          </cell>
          <cell r="Q513" t="e">
            <v>#N/A</v>
          </cell>
          <cell r="R513" t="e">
            <v>#N/A</v>
          </cell>
          <cell r="S513" t="e">
            <v>#N/A</v>
          </cell>
          <cell r="T513" t="e">
            <v>#N/A</v>
          </cell>
          <cell r="U513" t="e">
            <v>#N/A</v>
          </cell>
          <cell r="V513" t="e">
            <v>#N/A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 t="e">
            <v>#N/A</v>
          </cell>
          <cell r="Q514" t="e">
            <v>#N/A</v>
          </cell>
          <cell r="R514" t="e">
            <v>#N/A</v>
          </cell>
          <cell r="S514" t="e">
            <v>#N/A</v>
          </cell>
          <cell r="T514" t="e">
            <v>#N/A</v>
          </cell>
          <cell r="U514" t="e">
            <v>#N/A</v>
          </cell>
          <cell r="V514" t="e">
            <v>#N/A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 t="e">
            <v>#N/A</v>
          </cell>
          <cell r="Q515" t="e">
            <v>#N/A</v>
          </cell>
          <cell r="R515" t="e">
            <v>#N/A</v>
          </cell>
          <cell r="S515" t="e">
            <v>#N/A</v>
          </cell>
          <cell r="T515" t="e">
            <v>#N/A</v>
          </cell>
          <cell r="U515" t="e">
            <v>#N/A</v>
          </cell>
          <cell r="V515" t="e">
            <v>#N/A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</row>
      </sheetData>
      <sheetData sheetId="1"/>
      <sheetData sheetId="2"/>
      <sheetData sheetId="3"/>
      <sheetData sheetId="4"/>
      <sheetData sheetId="5">
        <row r="1">
          <cell r="A1" t="str">
            <v>Chassis</v>
          </cell>
        </row>
      </sheetData>
      <sheetData sheetId="6">
        <row r="1">
          <cell r="A1" t="str">
            <v>controleur</v>
          </cell>
          <cell r="B1" t="str">
            <v>conforme</v>
          </cell>
        </row>
        <row r="2">
          <cell r="A2" t="str">
            <v>Beiler Richard</v>
          </cell>
          <cell r="B2" t="str">
            <v>oui</v>
          </cell>
        </row>
        <row r="3">
          <cell r="A3" t="str">
            <v>Gapa Doriane</v>
          </cell>
          <cell r="B3" t="str">
            <v>non</v>
          </cell>
        </row>
        <row r="4">
          <cell r="A4" t="str">
            <v>Copin Claudine</v>
          </cell>
        </row>
        <row r="5">
          <cell r="A5" t="str">
            <v>Wilmart Mickael</v>
          </cell>
        </row>
        <row r="6">
          <cell r="A6" t="str">
            <v>Six Christiane</v>
          </cell>
        </row>
      </sheetData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IQRF"/>
      <sheetName val="IQ Frs"/>
      <sheetName val="IQ site"/>
      <sheetName val="DA vierge"/>
    </sheetNames>
    <sheetDataSet>
      <sheetData sheetId="0">
        <row r="1">
          <cell r="B1" t="str">
            <v>U1</v>
          </cell>
          <cell r="F1" t="str">
            <v>Fabien BODET</v>
          </cell>
        </row>
        <row r="2">
          <cell r="B2" t="str">
            <v>U2</v>
          </cell>
          <cell r="F2" t="str">
            <v>Arnaud GREAU</v>
          </cell>
        </row>
        <row r="3">
          <cell r="B3" t="str">
            <v>U3</v>
          </cell>
          <cell r="F3" t="str">
            <v>Anthony CHARNEAU</v>
          </cell>
        </row>
        <row r="4">
          <cell r="B4" t="str">
            <v>U4</v>
          </cell>
        </row>
        <row r="5">
          <cell r="B5" t="str">
            <v>U5</v>
          </cell>
        </row>
        <row r="6">
          <cell r="B6" t="str">
            <v>BENETEAU HABITAT</v>
          </cell>
        </row>
        <row r="7">
          <cell r="B7" t="str">
            <v>GV</v>
          </cell>
        </row>
        <row r="8">
          <cell r="B8" t="str">
            <v>LZ</v>
          </cell>
        </row>
        <row r="9">
          <cell r="B9" t="str">
            <v>TQF</v>
          </cell>
        </row>
        <row r="18">
          <cell r="A18" t="str">
            <v>Accessoires</v>
          </cell>
        </row>
        <row r="19">
          <cell r="A19" t="str">
            <v>Bois</v>
          </cell>
          <cell r="E19">
            <v>40909</v>
          </cell>
        </row>
        <row r="20">
          <cell r="A20" t="str">
            <v>Chassis</v>
          </cell>
          <cell r="E20">
            <v>40940</v>
          </cell>
        </row>
        <row r="21">
          <cell r="A21" t="str">
            <v>Chauffage</v>
          </cell>
          <cell r="E21">
            <v>40969</v>
          </cell>
        </row>
        <row r="22">
          <cell r="A22" t="str">
            <v>Electricité</v>
          </cell>
          <cell r="E22">
            <v>41000</v>
          </cell>
        </row>
        <row r="23">
          <cell r="A23" t="str">
            <v>Electroménager</v>
          </cell>
          <cell r="E23">
            <v>41030</v>
          </cell>
        </row>
        <row r="24">
          <cell r="A24" t="str">
            <v>Equipement fenêtre</v>
          </cell>
          <cell r="E24">
            <v>41061</v>
          </cell>
        </row>
        <row r="25">
          <cell r="A25" t="str">
            <v>Isolation</v>
          </cell>
          <cell r="E25">
            <v>41091</v>
          </cell>
        </row>
        <row r="26">
          <cell r="A26" t="str">
            <v>Literie</v>
          </cell>
          <cell r="E26">
            <v>41122</v>
          </cell>
        </row>
        <row r="27">
          <cell r="A27" t="str">
            <v>Meuble</v>
          </cell>
          <cell r="E27">
            <v>40787</v>
          </cell>
        </row>
        <row r="28">
          <cell r="A28" t="str">
            <v>Ouverture</v>
          </cell>
          <cell r="E28">
            <v>40817</v>
          </cell>
        </row>
        <row r="29">
          <cell r="A29" t="str">
            <v>Panneaux</v>
          </cell>
          <cell r="E29">
            <v>40848</v>
          </cell>
        </row>
        <row r="30">
          <cell r="A30" t="str">
            <v>Plasturgie</v>
          </cell>
          <cell r="E30">
            <v>40878</v>
          </cell>
        </row>
        <row r="31">
          <cell r="A31" t="str">
            <v>Plomberie/Robinetterie</v>
          </cell>
        </row>
        <row r="32">
          <cell r="A32" t="str">
            <v>Quincaillerie</v>
          </cell>
        </row>
        <row r="33">
          <cell r="A33" t="str">
            <v>Sanitaire</v>
          </cell>
        </row>
        <row r="34">
          <cell r="A34" t="str">
            <v>Sérigraphie</v>
          </cell>
        </row>
        <row r="35">
          <cell r="A35" t="str">
            <v>Serrurerie Tôlerie</v>
          </cell>
        </row>
        <row r="36">
          <cell r="A36" t="str">
            <v>Terrasse</v>
          </cell>
        </row>
        <row r="37">
          <cell r="A37" t="str">
            <v>Textile</v>
          </cell>
        </row>
        <row r="38">
          <cell r="A38" t="str">
            <v>Toiture</v>
          </cell>
        </row>
        <row r="39">
          <cell r="A39" t="str">
            <v>Visserie</v>
          </cell>
        </row>
        <row r="40">
          <cell r="A40" t="str">
            <v>Vitrerie</v>
          </cell>
        </row>
        <row r="41">
          <cell r="A41" t="str">
            <v>Autre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IQ-RF 2010"/>
      <sheetName val="IQ"/>
      <sheetName val="RF (2)"/>
      <sheetName val="DA (3)"/>
      <sheetName val="RF2010"/>
      <sheetName val="RF"/>
      <sheetName val="DA"/>
      <sheetName val="OF2010"/>
      <sheetName val="OF"/>
      <sheetName val="MA2010"/>
      <sheetName val="MA"/>
      <sheetName val="Avoi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K4" totalsRowShown="0" headerRowDxfId="10" dataDxfId="11">
  <autoFilter ref="A1:K4"/>
  <tableColumns count="11">
    <tableColumn id="1" name="NRlot" dataDxfId="22"/>
    <tableColumn id="2" name="Configuration" dataDxfId="21"/>
    <tableColumn id="3" name="NmArticle" dataDxfId="20"/>
    <tableColumn id="4" name="Codisplot" dataDxfId="19"/>
    <tableColumn id="5" name="Datefab" dataDxfId="18"/>
    <tableColumn id="6" name="Datcons" dataDxfId="17"/>
    <tableColumn id="7" name="Millésime" dataDxfId="16"/>
    <tableColumn id="8" name="Nomproduit" dataDxfId="15"/>
    <tableColumn id="9" name="Stockphysique" dataDxfId="14"/>
    <tableColumn id="10" name="Emplacement" dataDxfId="13"/>
    <tableColumn id="11" name="Entrepôt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J9" totalsRowShown="0">
  <autoFilter ref="A1:J9"/>
  <tableColumns count="10">
    <tableColumn id="1" name="Numdu ot"/>
    <tableColumn id="2" name="Comclient"/>
    <tableColumn id="3" name="Datexpdem" dataDxfId="1"/>
    <tableColumn id="4" name="Datexpconfirmée" dataDxfId="0"/>
    <tableColumn id="5" name="Modliv"/>
    <tableColumn id="6" name="Nrart"/>
    <tableColumn id="7" name="Nomduproduit"/>
    <tableColumn id="8" name="Nomdelivraison"/>
    <tableColumn id="9" name="Adresse"/>
    <tableColumn id="10" name="Commentair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4" totalsRowShown="0" headerRowDxfId="2" dataDxfId="3">
  <autoFilter ref="A1:F4"/>
  <tableColumns count="6">
    <tableColumn id="1" name="Nrlot" dataDxfId="9"/>
    <tableColumn id="2" name="NumArticle" dataDxfId="8"/>
    <tableColumn id="3" name="Cdisplot" dataDxfId="7"/>
    <tableColumn id="4" name="Dtfabrication" dataDxfId="6"/>
    <tableColumn id="5" name="Dtconservation" dataDxfId="5"/>
    <tableColumn id="6" name="Config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5"/>
  <sheetViews>
    <sheetView tabSelected="1" zoomScaleNormal="100" workbookViewId="0">
      <selection activeCell="B13" sqref="B13"/>
    </sheetView>
  </sheetViews>
  <sheetFormatPr baseColWidth="10" defaultRowHeight="14.4" x14ac:dyDescent="0.3"/>
  <cols>
    <col min="1" max="1" width="13.5546875" customWidth="1"/>
    <col min="2" max="2" width="14" customWidth="1"/>
    <col min="3" max="3" width="13.6640625" customWidth="1"/>
    <col min="4" max="5" width="15.6640625" customWidth="1"/>
    <col min="6" max="6" width="20.6640625" customWidth="1"/>
    <col min="8" max="8" width="23.6640625" customWidth="1"/>
    <col min="9" max="9" width="10" customWidth="1"/>
    <col min="10" max="10" width="14.109375" customWidth="1"/>
    <col min="12" max="12" width="12.5546875" bestFit="1" customWidth="1"/>
    <col min="13" max="14" width="15.6640625" customWidth="1"/>
    <col min="15" max="15" width="11.88671875" bestFit="1" customWidth="1"/>
    <col min="16" max="16" width="22.5546875" customWidth="1"/>
    <col min="17" max="17" width="34.44140625" customWidth="1"/>
    <col min="18" max="18" width="16.5546875" customWidth="1"/>
  </cols>
  <sheetData>
    <row r="1" spans="1:18" s="10" customFormat="1" ht="61.5" customHeight="1" x14ac:dyDescent="0.3">
      <c r="A1" s="12" t="s">
        <v>4</v>
      </c>
      <c r="B1" s="12" t="s">
        <v>3</v>
      </c>
      <c r="C1" s="12" t="s">
        <v>2</v>
      </c>
      <c r="D1" s="12" t="s">
        <v>1</v>
      </c>
      <c r="E1" s="12" t="s">
        <v>0</v>
      </c>
      <c r="F1" s="12" t="s">
        <v>21</v>
      </c>
      <c r="G1" s="12" t="s">
        <v>13</v>
      </c>
      <c r="H1" s="12" t="s">
        <v>8</v>
      </c>
      <c r="I1" s="12" t="s">
        <v>14</v>
      </c>
      <c r="J1" s="12" t="s">
        <v>18</v>
      </c>
      <c r="K1" s="12" t="s">
        <v>19</v>
      </c>
      <c r="L1" s="12" t="s">
        <v>10</v>
      </c>
      <c r="M1" s="12" t="s">
        <v>12</v>
      </c>
      <c r="N1" s="12" t="s">
        <v>11</v>
      </c>
      <c r="O1" s="12" t="s">
        <v>9</v>
      </c>
      <c r="P1" s="12" t="s">
        <v>7</v>
      </c>
      <c r="Q1" s="12" t="s">
        <v>6</v>
      </c>
      <c r="R1" s="12" t="s">
        <v>5</v>
      </c>
    </row>
    <row r="2" spans="1:18" x14ac:dyDescent="0.3">
      <c r="A2" s="16" t="str">
        <f ca="1">IFERROR(OFFSET(Dispo!$C$1,MATCH($B2,NmArticle,0),-2),"codabs")</f>
        <v>123</v>
      </c>
      <c r="B2" s="13" t="s">
        <v>29</v>
      </c>
      <c r="C2" s="16" t="str">
        <f ca="1">IFERROR(OFFSET(Dispo!$C$1,MATCH($B2,NmArticle,0),1),"codabs")</f>
        <v>R</v>
      </c>
      <c r="D2" s="6">
        <f ca="1">IFERROR(OFFSET(Dispo!$C$1,MATCH($B2,NmArticle,0),2),"codabs")</f>
        <v>42287</v>
      </c>
      <c r="E2" s="6">
        <f ca="1">IFERROR(OFFSET(Dispo!$C$1,MATCH($B2,NmArticle,0),3),"codabs")</f>
        <v>42348</v>
      </c>
      <c r="F2" s="6" t="str">
        <f ca="1">IFERROR(OFFSET(Lot!$B$1,MATCH($B2,NumArticle,0),4),"codabs")</f>
        <v>A1</v>
      </c>
      <c r="G2" t="str">
        <f ca="1">IFERROR(OFFSET(Dispo!$C$1,MATCH($B2,NmArticle,0),4),"codabs")</f>
        <v>2015</v>
      </c>
      <c r="H2" s="7" t="str">
        <f ca="1">IFERROR(OFFSET(Dispo!$C$1,MATCH($B2,NmArticle,0),5),"codabs")</f>
        <v>ABC</v>
      </c>
      <c r="I2" s="7">
        <f ca="1">IFERROR(OFFSET(Dispo!$C$1,MATCH($B2,NmArticle,0),6),"codabs")</f>
        <v>1</v>
      </c>
      <c r="J2" s="7" t="str">
        <f ca="1">IFERROR(OFFSET(Dispo!$C$1,MATCH($B2,NmArticle,0),7),"codabs")</f>
        <v>PARC</v>
      </c>
      <c r="K2" s="7" t="str">
        <f ca="1">IFERROR(OFFSET(Dispo!$C$1,MATCH($B2,NmArticle,0),8),"codabs")</f>
        <v>U1</v>
      </c>
      <c r="L2" s="7" t="str">
        <f ca="1">IFERROR(OFFSET(EXP!$F$1,MATCH($B2,Nrart,0),-4),"codabs")</f>
        <v>28-CC-001024</v>
      </c>
      <c r="M2" s="17">
        <f ca="1">IFERROR(OFFSET(EXP!$F$1,MATCH($B2,Nrart,0),-3),"codabs")</f>
        <v>42351</v>
      </c>
      <c r="N2" s="17">
        <f ca="1">IFERROR(OFFSET(EXP!$F$1,MATCH($B2,Nrart,0),-2),"codabs")</f>
        <v>42351</v>
      </c>
      <c r="O2" s="7">
        <f ca="1">IFERROR(OFFSET(EXP!$F$1,MATCH($B2,Nrart,0),-1),"codabs")</f>
        <v>0</v>
      </c>
      <c r="P2" s="7" t="str">
        <f ca="1">IFERROR(OFFSET(EXP!$F$1,MATCH($B2,Nrart,0),2),"codabs")</f>
        <v>France</v>
      </c>
      <c r="Q2" s="7" t="str">
        <f ca="1">IFERROR(OFFSET(EXP!$F$1,MATCH($B2,Nrart,0),3),"codabs")</f>
        <v>LILLE</v>
      </c>
      <c r="R2" s="7" t="str">
        <f ca="1">IFERROR(OFFSET(EXP!$F$1,MATCH($B2,Nrart,0),4),"codabs")</f>
        <v>SOLO</v>
      </c>
    </row>
    <row r="3" spans="1:18" x14ac:dyDescent="0.3">
      <c r="A3" s="16" t="str">
        <f ca="1">IFERROR(OFFSET(Dispo!$C$1,MATCH($B3,NmArticle,0),-2),"codabs")</f>
        <v>456</v>
      </c>
      <c r="B3" s="14" t="s">
        <v>30</v>
      </c>
      <c r="C3" s="16" t="str">
        <f ca="1">IFERROR(OFFSET(Dispo!$C$1,MATCH($B3,NmArticle,0),1),"codabs")</f>
        <v>B</v>
      </c>
      <c r="D3" s="6">
        <f ca="1">IFERROR(OFFSET(Dispo!$C$1,MATCH($B3,NmArticle,0),2),"codabs")</f>
        <v>42288</v>
      </c>
      <c r="E3" s="6">
        <f ca="1">IFERROR(OFFSET(Dispo!$C$1,MATCH($B3,NmArticle,0),3),"codabs")</f>
        <v>42349</v>
      </c>
      <c r="F3" s="6" t="str">
        <f ca="1">IFERROR(OFFSET(Lot!$B$1,MATCH($B3,NumArticle,0),4),"codabs")</f>
        <v>A2</v>
      </c>
      <c r="G3" s="7" t="str">
        <f ca="1">IFERROR(OFFSET(Dispo!$C$1,MATCH($B3,NmArticle,0),4),"codabs")</f>
        <v>2015</v>
      </c>
      <c r="H3" s="7" t="str">
        <f ca="1">IFERROR(OFFSET(Dispo!$C$1,MATCH($B3,NmArticle,0),5),"codabs")</f>
        <v>DEF</v>
      </c>
      <c r="I3" s="7">
        <f ca="1">IFERROR(OFFSET(Dispo!$C$1,MATCH($B3,NmArticle,0),6),"codabs")</f>
        <v>1</v>
      </c>
      <c r="J3" s="7" t="str">
        <f ca="1">IFERROR(OFFSET(Dispo!$C$1,MATCH($B3,NmArticle,0),7),"codabs")</f>
        <v>PARC</v>
      </c>
      <c r="K3" s="7" t="str">
        <f ca="1">IFERROR(OFFSET(Dispo!$C$1,MATCH($B3,NmArticle,0),8),"codabs")</f>
        <v>U1</v>
      </c>
      <c r="L3" s="7" t="str">
        <f ca="1">IFERROR(OFFSET(EXP!$F$1,MATCH($B3,Nrart,0),-4),"codabs")</f>
        <v>28-CC-001105</v>
      </c>
      <c r="M3" s="17">
        <f ca="1">IFERROR(OFFSET(EXP!$F$1,MATCH($B3,Nrart,0),-3),"codabs")</f>
        <v>42352</v>
      </c>
      <c r="N3" s="17">
        <f ca="1">IFERROR(OFFSET(EXP!$F$1,MATCH($B3,Nrart,0),-2),"codabs")</f>
        <v>42352</v>
      </c>
      <c r="O3" s="7" t="str">
        <f ca="1">IFERROR(OFFSET(EXP!$F$1,MATCH($B3,Nrart,0),-1),"codabs")</f>
        <v>TPC</v>
      </c>
      <c r="P3" s="7" t="str">
        <f ca="1">IFERROR(OFFSET(EXP!$F$1,MATCH($B3,Nrart,0),2),"codabs")</f>
        <v>France</v>
      </c>
      <c r="Q3" s="7" t="str">
        <f ca="1">IFERROR(OFFSET(EXP!$F$1,MATCH($B3,Nrart,0),3),"codabs")</f>
        <v>LILLE</v>
      </c>
      <c r="R3" s="7" t="str">
        <f ca="1">IFERROR(OFFSET(EXP!$F$1,MATCH($B3,Nrart,0),4),"codabs")</f>
        <v>DUO</v>
      </c>
    </row>
    <row r="4" spans="1:18" x14ac:dyDescent="0.3">
      <c r="A4" s="16" t="str">
        <f ca="1">IFERROR(OFFSET(Dispo!$C$1,MATCH($B4,NmArticle,0),-2),"codabs")</f>
        <v>789</v>
      </c>
      <c r="B4" s="13" t="s">
        <v>31</v>
      </c>
      <c r="C4" s="16" t="str">
        <f ca="1">IFERROR(OFFSET(Dispo!$C$1,MATCH($B4,NmArticle,0),1),"codabs")</f>
        <v>P</v>
      </c>
      <c r="D4" s="6">
        <f ca="1">IFERROR(OFFSET(Dispo!$C$1,MATCH($B4,NmArticle,0),2),"codabs")</f>
        <v>42289</v>
      </c>
      <c r="E4" s="6">
        <f ca="1">IFERROR(OFFSET(Dispo!$C$1,MATCH($B4,NmArticle,0),3),"codabs")</f>
        <v>42350</v>
      </c>
      <c r="F4" s="6" t="str">
        <f ca="1">IFERROR(OFFSET(Lot!$B$1,MATCH($B4,NumArticle,0),4),"codabs")</f>
        <v>A3</v>
      </c>
      <c r="G4" s="7" t="str">
        <f ca="1">IFERROR(OFFSET(Dispo!$C$1,MATCH($B4,NmArticle,0),4),"codabs")</f>
        <v>2015</v>
      </c>
      <c r="H4" s="7" t="str">
        <f ca="1">IFERROR(OFFSET(Dispo!$C$1,MATCH($B4,NmArticle,0),5),"codabs")</f>
        <v>GHI</v>
      </c>
      <c r="I4" s="7">
        <f ca="1">IFERROR(OFFSET(Dispo!$C$1,MATCH($B4,NmArticle,0),6),"codabs")</f>
        <v>1</v>
      </c>
      <c r="J4" s="7" t="str">
        <f ca="1">IFERROR(OFFSET(Dispo!$C$1,MATCH($B4,NmArticle,0),7),"codabs")</f>
        <v>PARC</v>
      </c>
      <c r="K4" s="7" t="str">
        <f ca="1">IFERROR(OFFSET(Dispo!$C$1,MATCH($B4,NmArticle,0),8),"codabs")</f>
        <v>U1</v>
      </c>
      <c r="L4" s="7" t="str">
        <f ca="1">IFERROR(OFFSET(EXP!$F$1,MATCH($B4,Nrart,0),-4),"codabs")</f>
        <v>28-CC-002399</v>
      </c>
      <c r="M4" s="17">
        <f ca="1">IFERROR(OFFSET(EXP!$F$1,MATCH($B4,Nrart,0),-3),"codabs")</f>
        <v>42291</v>
      </c>
      <c r="N4" s="17">
        <f ca="1">IFERROR(OFFSET(EXP!$F$1,MATCH($B4,Nrart,0),-2),"codabs")</f>
        <v>42291</v>
      </c>
      <c r="O4" s="7" t="str">
        <f ca="1">IFERROR(OFFSET(EXP!$F$1,MATCH($B4,Nrart,0),-1),"codabs")</f>
        <v>TPC</v>
      </c>
      <c r="P4" s="7" t="str">
        <f ca="1">IFERROR(OFFSET(EXP!$F$1,MATCH($B4,Nrart,0),2),"codabs")</f>
        <v>France</v>
      </c>
      <c r="Q4" s="7" t="str">
        <f ca="1">IFERROR(OFFSET(EXP!$F$1,MATCH($B4,Nrart,0),3),"codabs")</f>
        <v>LILLE</v>
      </c>
      <c r="R4" s="7" t="str">
        <f ca="1">IFERROR(OFFSET(EXP!$F$1,MATCH($B4,Nrart,0),4),"codabs")</f>
        <v>DUO</v>
      </c>
    </row>
    <row r="5" spans="1:18" x14ac:dyDescent="0.3">
      <c r="A5" s="16" t="str">
        <f ca="1">IFERROR(OFFSET(Dispo!$C$1,MATCH($B5,NmArticle,0),-2),"codabs")</f>
        <v>codabs</v>
      </c>
      <c r="B5" s="14" t="s">
        <v>46</v>
      </c>
      <c r="C5" s="16" t="str">
        <f ca="1">IFERROR(OFFSET(Dispo!$C$1,MATCH($B5,NmArticle,0),1),"codabs")</f>
        <v>codabs</v>
      </c>
      <c r="D5" s="6" t="str">
        <f ca="1">IFERROR(OFFSET(Dispo!$C$1,MATCH($B5,NmArticle,0),2),"codabs")</f>
        <v>codabs</v>
      </c>
      <c r="E5" s="6" t="str">
        <f ca="1">IFERROR(OFFSET(Dispo!$C$1,MATCH($B5,NmArticle,0),3),"codabs")</f>
        <v>codabs</v>
      </c>
      <c r="F5" s="6" t="str">
        <f ca="1">IFERROR(OFFSET(Lot!$B$1,MATCH($B5,NumArticle,0),4),"codabs")</f>
        <v>codabs</v>
      </c>
      <c r="G5" s="7" t="str">
        <f ca="1">IFERROR(OFFSET(Dispo!$C$1,MATCH($B5,NmArticle,0),4),"codabs")</f>
        <v>codabs</v>
      </c>
      <c r="H5" s="7" t="str">
        <f ca="1">IFERROR(OFFSET(Dispo!$C$1,MATCH($B5,NmArticle,0),5),"codabs")</f>
        <v>codabs</v>
      </c>
      <c r="I5" s="7" t="str">
        <f ca="1">IFERROR(OFFSET(Dispo!$C$1,MATCH($B5,NmArticle,0),6),"codabs")</f>
        <v>codabs</v>
      </c>
      <c r="J5" s="7" t="str">
        <f ca="1">IFERROR(OFFSET(Dispo!$C$1,MATCH($B5,NmArticle,0),7),"codabs")</f>
        <v>codabs</v>
      </c>
      <c r="K5" s="7" t="str">
        <f ca="1">IFERROR(OFFSET(Dispo!$C$1,MATCH($B5,NmArticle,0),8),"codabs")</f>
        <v>codabs</v>
      </c>
      <c r="L5" s="7" t="str">
        <f ca="1">IFERROR(OFFSET(EXP!$F$1,MATCH($B5,Nrart,0),-4),"codabs")</f>
        <v>28-CC-002400</v>
      </c>
      <c r="M5" s="17">
        <f ca="1">IFERROR(OFFSET(EXP!$F$1,MATCH($B5,Nrart,0),-3),"codabs")</f>
        <v>42291</v>
      </c>
      <c r="N5" s="17">
        <f ca="1">IFERROR(OFFSET(EXP!$F$1,MATCH($B5,Nrart,0),-2),"codabs")</f>
        <v>42291</v>
      </c>
      <c r="O5" s="7" t="str">
        <f ca="1">IFERROR(OFFSET(EXP!$F$1,MATCH($B5,Nrart,0),-1),"codabs")</f>
        <v>TPC</v>
      </c>
      <c r="P5" s="7" t="str">
        <f ca="1">IFERROR(OFFSET(EXP!$F$1,MATCH($B5,Nrart,0),2),"codabs")</f>
        <v>France</v>
      </c>
      <c r="Q5" s="7" t="str">
        <f ca="1">IFERROR(OFFSET(EXP!$F$1,MATCH($B5,Nrart,0),3),"codabs")</f>
        <v>LILLE</v>
      </c>
      <c r="R5" s="7" t="str">
        <f ca="1">IFERROR(OFFSET(EXP!$F$1,MATCH($B5,Nrart,0),4),"codabs")</f>
        <v>DUO</v>
      </c>
    </row>
    <row r="6" spans="1:18" x14ac:dyDescent="0.3">
      <c r="A6" s="16" t="str">
        <f ca="1">IFERROR(OFFSET(Dispo!$C$1,MATCH($B6,NmArticle,0),-2),"codabs")</f>
        <v>codabs</v>
      </c>
      <c r="B6" s="13" t="s">
        <v>49</v>
      </c>
      <c r="C6" s="16" t="str">
        <f ca="1">IFERROR(OFFSET(Dispo!$C$1,MATCH($B6,NmArticle,0),1),"codabs")</f>
        <v>codabs</v>
      </c>
      <c r="D6" s="6" t="str">
        <f ca="1">IFERROR(OFFSET(Dispo!$C$1,MATCH($B6,NmArticle,0),2),"codabs")</f>
        <v>codabs</v>
      </c>
      <c r="E6" s="6" t="str">
        <f ca="1">IFERROR(OFFSET(Dispo!$C$1,MATCH($B6,NmArticle,0),3),"codabs")</f>
        <v>codabs</v>
      </c>
      <c r="F6" s="6" t="str">
        <f ca="1">IFERROR(OFFSET(Lot!$B$1,MATCH($B6,NumArticle,0),4),"codabs")</f>
        <v>codabs</v>
      </c>
      <c r="G6" s="7" t="str">
        <f ca="1">IFERROR(OFFSET(Dispo!$C$1,MATCH($B6,NmArticle,0),4),"codabs")</f>
        <v>codabs</v>
      </c>
      <c r="H6" s="7" t="str">
        <f ca="1">IFERROR(OFFSET(Dispo!$C$1,MATCH($B6,NmArticle,0),5),"codabs")</f>
        <v>codabs</v>
      </c>
      <c r="I6" s="7" t="str">
        <f ca="1">IFERROR(OFFSET(Dispo!$C$1,MATCH($B6,NmArticle,0),6),"codabs")</f>
        <v>codabs</v>
      </c>
      <c r="J6" s="7" t="str">
        <f ca="1">IFERROR(OFFSET(Dispo!$C$1,MATCH($B6,NmArticle,0),7),"codabs")</f>
        <v>codabs</v>
      </c>
      <c r="K6" s="7" t="str">
        <f ca="1">IFERROR(OFFSET(Dispo!$C$1,MATCH($B6,NmArticle,0),8),"codabs")</f>
        <v>codabs</v>
      </c>
      <c r="L6" s="7" t="str">
        <f ca="1">IFERROR(OFFSET(EXP!$F$1,MATCH($B6,Nrart,0),-4),"codabs")</f>
        <v>28-CC-002401</v>
      </c>
      <c r="M6" s="17">
        <f ca="1">IFERROR(OFFSET(EXP!$F$1,MATCH($B6,Nrart,0),-3),"codabs")</f>
        <v>42291</v>
      </c>
      <c r="N6" s="17">
        <f ca="1">IFERROR(OFFSET(EXP!$F$1,MATCH($B6,Nrart,0),-2),"codabs")</f>
        <v>42291</v>
      </c>
      <c r="O6" s="7" t="str">
        <f ca="1">IFERROR(OFFSET(EXP!$F$1,MATCH($B6,Nrart,0),-1),"codabs")</f>
        <v>TPC</v>
      </c>
      <c r="P6" s="7" t="str">
        <f ca="1">IFERROR(OFFSET(EXP!$F$1,MATCH($B6,Nrart,0),2),"codabs")</f>
        <v>France</v>
      </c>
      <c r="Q6" s="7" t="str">
        <f ca="1">IFERROR(OFFSET(EXP!$F$1,MATCH($B6,Nrart,0),3),"codabs")</f>
        <v>LILLE</v>
      </c>
      <c r="R6" s="7" t="str">
        <f ca="1">IFERROR(OFFSET(EXP!$F$1,MATCH($B6,Nrart,0),4),"codabs")</f>
        <v>DUO</v>
      </c>
    </row>
    <row r="7" spans="1:18" x14ac:dyDescent="0.3">
      <c r="A7" s="16" t="str">
        <f ca="1">IFERROR(OFFSET(Dispo!$C$1,MATCH($B7,NmArticle,0),-2),"codabs")</f>
        <v>codabs</v>
      </c>
      <c r="B7" s="14" t="s">
        <v>52</v>
      </c>
      <c r="C7" s="16" t="str">
        <f ca="1">IFERROR(OFFSET(Dispo!$C$1,MATCH($B7,NmArticle,0),1),"codabs")</f>
        <v>codabs</v>
      </c>
      <c r="D7" s="6" t="str">
        <f ca="1">IFERROR(OFFSET(Dispo!$C$1,MATCH($B7,NmArticle,0),2),"codabs")</f>
        <v>codabs</v>
      </c>
      <c r="E7" s="6" t="str">
        <f ca="1">IFERROR(OFFSET(Dispo!$C$1,MATCH($B7,NmArticle,0),3),"codabs")</f>
        <v>codabs</v>
      </c>
      <c r="F7" s="6" t="str">
        <f ca="1">IFERROR(OFFSET(Lot!$B$1,MATCH($B7,NumArticle,0),4),"codabs")</f>
        <v>codabs</v>
      </c>
      <c r="G7" s="7" t="str">
        <f ca="1">IFERROR(OFFSET(Dispo!$C$1,MATCH($B7,NmArticle,0),4),"codabs")</f>
        <v>codabs</v>
      </c>
      <c r="H7" s="7" t="str">
        <f ca="1">IFERROR(OFFSET(Dispo!$C$1,MATCH($B7,NmArticle,0),5),"codabs")</f>
        <v>codabs</v>
      </c>
      <c r="I7" s="7" t="str">
        <f ca="1">IFERROR(OFFSET(Dispo!$C$1,MATCH($B7,NmArticle,0),6),"codabs")</f>
        <v>codabs</v>
      </c>
      <c r="J7" s="7" t="str">
        <f ca="1">IFERROR(OFFSET(Dispo!$C$1,MATCH($B7,NmArticle,0),7),"codabs")</f>
        <v>codabs</v>
      </c>
      <c r="K7" s="7" t="str">
        <f ca="1">IFERROR(OFFSET(Dispo!$C$1,MATCH($B7,NmArticle,0),8),"codabs")</f>
        <v>codabs</v>
      </c>
      <c r="L7" s="7" t="str">
        <f ca="1">IFERROR(OFFSET(EXP!$F$1,MATCH($B7,Nrart,0),-4),"codabs")</f>
        <v>28-CC-002402</v>
      </c>
      <c r="M7" s="17">
        <f ca="1">IFERROR(OFFSET(EXP!$F$1,MATCH($B7,Nrart,0),-3),"codabs")</f>
        <v>42291</v>
      </c>
      <c r="N7" s="17">
        <f ca="1">IFERROR(OFFSET(EXP!$F$1,MATCH($B7,Nrart,0),-2),"codabs")</f>
        <v>42291</v>
      </c>
      <c r="O7" s="7" t="str">
        <f ca="1">IFERROR(OFFSET(EXP!$F$1,MATCH($B7,Nrart,0),-1),"codabs")</f>
        <v>TPC</v>
      </c>
      <c r="P7" s="7" t="str">
        <f ca="1">IFERROR(OFFSET(EXP!$F$1,MATCH($B7,Nrart,0),2),"codabs")</f>
        <v>France</v>
      </c>
      <c r="Q7" s="7" t="str">
        <f ca="1">IFERROR(OFFSET(EXP!$F$1,MATCH($B7,Nrart,0),3),"codabs")</f>
        <v>LILLE</v>
      </c>
      <c r="R7" s="7" t="str">
        <f ca="1">IFERROR(OFFSET(EXP!$F$1,MATCH($B7,Nrart,0),4),"codabs")</f>
        <v>DUO</v>
      </c>
    </row>
    <row r="8" spans="1:18" x14ac:dyDescent="0.3">
      <c r="A8" s="16" t="str">
        <f ca="1">IFERROR(OFFSET(Dispo!$C$1,MATCH($B8,NmArticle,0),-2),"codabs")</f>
        <v>codabs</v>
      </c>
      <c r="B8" s="13" t="s">
        <v>55</v>
      </c>
      <c r="C8" s="16" t="str">
        <f ca="1">IFERROR(OFFSET(Dispo!$C$1,MATCH($B8,NmArticle,0),1),"codabs")</f>
        <v>codabs</v>
      </c>
      <c r="D8" s="6" t="str">
        <f ca="1">IFERROR(OFFSET(Dispo!$C$1,MATCH($B8,NmArticle,0),2),"codabs")</f>
        <v>codabs</v>
      </c>
      <c r="E8" s="6" t="str">
        <f ca="1">IFERROR(OFFSET(Dispo!$C$1,MATCH($B8,NmArticle,0),3),"codabs")</f>
        <v>codabs</v>
      </c>
      <c r="F8" s="6" t="str">
        <f ca="1">IFERROR(OFFSET(Lot!$B$1,MATCH($B8,NumArticle,0),4),"codabs")</f>
        <v>codabs</v>
      </c>
      <c r="G8" s="7" t="str">
        <f ca="1">IFERROR(OFFSET(Dispo!$C$1,MATCH($B8,NmArticle,0),4),"codabs")</f>
        <v>codabs</v>
      </c>
      <c r="H8" s="7" t="str">
        <f ca="1">IFERROR(OFFSET(Dispo!$C$1,MATCH($B8,NmArticle,0),5),"codabs")</f>
        <v>codabs</v>
      </c>
      <c r="I8" s="7" t="str">
        <f ca="1">IFERROR(OFFSET(Dispo!$C$1,MATCH($B8,NmArticle,0),6),"codabs")</f>
        <v>codabs</v>
      </c>
      <c r="J8" s="7" t="str">
        <f ca="1">IFERROR(OFFSET(Dispo!$C$1,MATCH($B8,NmArticle,0),7),"codabs")</f>
        <v>codabs</v>
      </c>
      <c r="K8" s="7" t="str">
        <f ca="1">IFERROR(OFFSET(Dispo!$C$1,MATCH($B8,NmArticle,0),8),"codabs")</f>
        <v>codabs</v>
      </c>
      <c r="L8" s="7" t="str">
        <f ca="1">IFERROR(OFFSET(EXP!$F$1,MATCH($B8,Nrart,0),-4),"codabs")</f>
        <v>28-CC-002403</v>
      </c>
      <c r="M8" s="17">
        <f ca="1">IFERROR(OFFSET(EXP!$F$1,MATCH($B8,Nrart,0),-3),"codabs")</f>
        <v>42291</v>
      </c>
      <c r="N8" s="17">
        <f ca="1">IFERROR(OFFSET(EXP!$F$1,MATCH($B8,Nrart,0),-2),"codabs")</f>
        <v>42291</v>
      </c>
      <c r="O8" s="7" t="str">
        <f ca="1">IFERROR(OFFSET(EXP!$F$1,MATCH($B8,Nrart,0),-1),"codabs")</f>
        <v>TPC</v>
      </c>
      <c r="P8" s="7" t="str">
        <f ca="1">IFERROR(OFFSET(EXP!$F$1,MATCH($B8,Nrart,0),2),"codabs")</f>
        <v>France</v>
      </c>
      <c r="Q8" s="7" t="str">
        <f ca="1">IFERROR(OFFSET(EXP!$F$1,MATCH($B8,Nrart,0),3),"codabs")</f>
        <v>LILLE</v>
      </c>
      <c r="R8" s="7" t="str">
        <f ca="1">IFERROR(OFFSET(EXP!$F$1,MATCH($B8,Nrart,0),4),"codabs")</f>
        <v>DUO</v>
      </c>
    </row>
    <row r="9" spans="1:18" x14ac:dyDescent="0.3">
      <c r="A9" s="16" t="str">
        <f ca="1">IFERROR(OFFSET(Dispo!$C$1,MATCH($B9,NmArticle,0),-2),"codabs")</f>
        <v>codabs</v>
      </c>
      <c r="B9" s="15" t="s">
        <v>58</v>
      </c>
      <c r="C9" s="16" t="str">
        <f ca="1">IFERROR(OFFSET(Dispo!$C$1,MATCH($B9,NmArticle,0),1),"codabs")</f>
        <v>codabs</v>
      </c>
      <c r="D9" s="6" t="str">
        <f ca="1">IFERROR(OFFSET(Dispo!$C$1,MATCH($B9,NmArticle,0),2),"codabs")</f>
        <v>codabs</v>
      </c>
      <c r="E9" s="6" t="str">
        <f ca="1">IFERROR(OFFSET(Dispo!$C$1,MATCH($B9,NmArticle,0),3),"codabs")</f>
        <v>codabs</v>
      </c>
      <c r="F9" s="6" t="str">
        <f ca="1">IFERROR(OFFSET(Lot!$B$1,MATCH($B9,NumArticle,0),4),"codabs")</f>
        <v>codabs</v>
      </c>
      <c r="G9" s="7" t="str">
        <f ca="1">IFERROR(OFFSET(Dispo!$C$1,MATCH($B9,NmArticle,0),4),"codabs")</f>
        <v>codabs</v>
      </c>
      <c r="H9" s="7" t="str">
        <f ca="1">IFERROR(OFFSET(Dispo!$C$1,MATCH($B9,NmArticle,0),5),"codabs")</f>
        <v>codabs</v>
      </c>
      <c r="I9" s="7" t="str">
        <f ca="1">IFERROR(OFFSET(Dispo!$C$1,MATCH($B9,NmArticle,0),6),"codabs")</f>
        <v>codabs</v>
      </c>
      <c r="J9" s="7" t="str">
        <f ca="1">IFERROR(OFFSET(Dispo!$C$1,MATCH($B9,NmArticle,0),7),"codabs")</f>
        <v>codabs</v>
      </c>
      <c r="K9" s="7" t="str">
        <f ca="1">IFERROR(OFFSET(Dispo!$C$1,MATCH($B9,NmArticle,0),8),"codabs")</f>
        <v>codabs</v>
      </c>
      <c r="L9" s="7" t="str">
        <f ca="1">IFERROR(OFFSET(EXP!$F$1,MATCH($B9,Nrart,0),-4),"codabs")</f>
        <v>28-CC-002404</v>
      </c>
      <c r="M9" s="17">
        <f ca="1">IFERROR(OFFSET(EXP!$F$1,MATCH($B9,Nrart,0),-3),"codabs")</f>
        <v>42291</v>
      </c>
      <c r="N9" s="17">
        <f ca="1">IFERROR(OFFSET(EXP!$F$1,MATCH($B9,Nrart,0),-2),"codabs")</f>
        <v>42291</v>
      </c>
      <c r="O9" s="7" t="str">
        <f ca="1">IFERROR(OFFSET(EXP!$F$1,MATCH($B9,Nrart,0),-1),"codabs")</f>
        <v>TPC</v>
      </c>
      <c r="P9" s="7" t="str">
        <f ca="1">IFERROR(OFFSET(EXP!$F$1,MATCH($B9,Nrart,0),2),"codabs")</f>
        <v>France</v>
      </c>
      <c r="Q9" s="7" t="str">
        <f ca="1">IFERROR(OFFSET(EXP!$F$1,MATCH($B9,Nrart,0),3),"codabs")</f>
        <v>LILLE</v>
      </c>
      <c r="R9" s="7" t="str">
        <f ca="1">IFERROR(OFFSET(EXP!$F$1,MATCH($B9,Nrart,0),4),"codabs")</f>
        <v>DUO</v>
      </c>
    </row>
    <row r="10" spans="1:18" x14ac:dyDescent="0.3">
      <c r="C10" s="11"/>
      <c r="D10" s="11"/>
      <c r="E10" s="11"/>
    </row>
    <row r="11" spans="1:18" x14ac:dyDescent="0.3">
      <c r="D11" s="11"/>
      <c r="E11" s="11"/>
    </row>
    <row r="12" spans="1:18" x14ac:dyDescent="0.3">
      <c r="D12" s="11"/>
      <c r="E12" s="11"/>
    </row>
    <row r="13" spans="1:18" x14ac:dyDescent="0.3">
      <c r="E13" s="11"/>
      <c r="F13" s="11"/>
    </row>
    <row r="14" spans="1:18" x14ac:dyDescent="0.3">
      <c r="E14" s="11"/>
      <c r="F14" s="11"/>
    </row>
    <row r="15" spans="1:18" x14ac:dyDescent="0.3">
      <c r="E15" s="11"/>
      <c r="F15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N°_de_Lot">
          <controlPr defaultSize="0" autoLine="0" r:id="rId5">
            <anchor moveWithCells="1">
              <from>
                <xdr:col>0</xdr:col>
                <xdr:colOff>22860</xdr:colOff>
                <xdr:row>0</xdr:row>
                <xdr:rowOff>22860</xdr:rowOff>
              </from>
              <to>
                <xdr:col>0</xdr:col>
                <xdr:colOff>906780</xdr:colOff>
                <xdr:row>1</xdr:row>
                <xdr:rowOff>7620</xdr:rowOff>
              </to>
            </anchor>
          </controlPr>
        </control>
      </mc:Choice>
      <mc:Fallback>
        <control shapeId="3073" r:id="rId4" name="N°_de_Lo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157"/>
  <sheetViews>
    <sheetView workbookViewId="0">
      <pane ySplit="1" topLeftCell="A2" activePane="bottomLeft" state="frozen"/>
      <selection pane="bottomLeft" activeCell="H2" sqref="H2"/>
    </sheetView>
  </sheetViews>
  <sheetFormatPr baseColWidth="10" defaultColWidth="18.109375" defaultRowHeight="14.4" x14ac:dyDescent="0.3"/>
  <sheetData>
    <row r="1" spans="1:11" s="1" customFormat="1" ht="28.5" customHeight="1" x14ac:dyDescent="0.3">
      <c r="A1" s="1" t="s">
        <v>60</v>
      </c>
      <c r="B1" s="1" t="s">
        <v>21</v>
      </c>
      <c r="C1" s="1" t="s">
        <v>59</v>
      </c>
      <c r="D1" s="1" t="s">
        <v>61</v>
      </c>
      <c r="E1" s="1" t="s">
        <v>62</v>
      </c>
      <c r="F1" s="1" t="s">
        <v>63</v>
      </c>
      <c r="G1" s="1" t="s">
        <v>13</v>
      </c>
      <c r="H1" s="1" t="s">
        <v>64</v>
      </c>
      <c r="I1" s="1" t="s">
        <v>65</v>
      </c>
      <c r="J1" s="1" t="s">
        <v>18</v>
      </c>
      <c r="K1" s="1" t="s">
        <v>19</v>
      </c>
    </row>
    <row r="2" spans="1:11" x14ac:dyDescent="0.3">
      <c r="A2" s="8" t="s">
        <v>23</v>
      </c>
      <c r="B2" s="8" t="s">
        <v>26</v>
      </c>
      <c r="C2" s="8" t="s">
        <v>29</v>
      </c>
      <c r="D2" s="8" t="s">
        <v>32</v>
      </c>
      <c r="E2" s="11">
        <v>42287</v>
      </c>
      <c r="F2" s="11">
        <v>42348</v>
      </c>
      <c r="G2" s="8" t="s">
        <v>15</v>
      </c>
      <c r="H2" s="8" t="s">
        <v>35</v>
      </c>
      <c r="I2" s="9">
        <v>1</v>
      </c>
      <c r="J2" s="8" t="s">
        <v>20</v>
      </c>
      <c r="K2" s="8" t="s">
        <v>38</v>
      </c>
    </row>
    <row r="3" spans="1:11" x14ac:dyDescent="0.3">
      <c r="A3" s="8" t="s">
        <v>24</v>
      </c>
      <c r="B3" s="8" t="s">
        <v>27</v>
      </c>
      <c r="C3" s="8" t="s">
        <v>30</v>
      </c>
      <c r="D3" s="8" t="s">
        <v>33</v>
      </c>
      <c r="E3" s="11">
        <v>42288</v>
      </c>
      <c r="F3" s="11">
        <v>42349</v>
      </c>
      <c r="G3" s="8" t="s">
        <v>15</v>
      </c>
      <c r="H3" s="8" t="s">
        <v>36</v>
      </c>
      <c r="I3" s="9">
        <v>1</v>
      </c>
      <c r="J3" s="8" t="s">
        <v>20</v>
      </c>
      <c r="K3" s="8" t="s">
        <v>38</v>
      </c>
    </row>
    <row r="4" spans="1:11" x14ac:dyDescent="0.3">
      <c r="A4" s="8" t="s">
        <v>25</v>
      </c>
      <c r="B4" s="8" t="s">
        <v>28</v>
      </c>
      <c r="C4" s="8" t="s">
        <v>31</v>
      </c>
      <c r="D4" s="8" t="s">
        <v>34</v>
      </c>
      <c r="E4" s="11">
        <v>42289</v>
      </c>
      <c r="F4" s="11">
        <v>42350</v>
      </c>
      <c r="G4" s="8" t="s">
        <v>15</v>
      </c>
      <c r="H4" s="8" t="s">
        <v>37</v>
      </c>
      <c r="I4" s="9">
        <v>1</v>
      </c>
      <c r="J4" s="8" t="s">
        <v>20</v>
      </c>
      <c r="K4" s="8" t="s">
        <v>38</v>
      </c>
    </row>
    <row r="5" spans="1:11" x14ac:dyDescent="0.3">
      <c r="A5" s="8"/>
      <c r="B5" s="8"/>
      <c r="C5" s="8"/>
      <c r="D5" s="7"/>
      <c r="E5" s="7"/>
      <c r="F5" s="7"/>
      <c r="G5" s="8"/>
      <c r="H5" s="8"/>
      <c r="I5" s="9"/>
      <c r="J5" s="8"/>
      <c r="K5" s="8"/>
    </row>
    <row r="6" spans="1:11" x14ac:dyDescent="0.3">
      <c r="A6" s="8"/>
      <c r="B6" s="8"/>
      <c r="C6" s="8"/>
      <c r="D6" s="7"/>
      <c r="E6" s="7"/>
      <c r="F6" s="7"/>
      <c r="G6" s="8"/>
      <c r="H6" s="8"/>
      <c r="I6" s="9"/>
      <c r="J6" s="8"/>
      <c r="K6" s="8"/>
    </row>
    <row r="7" spans="1:11" x14ac:dyDescent="0.3">
      <c r="A7" s="8"/>
      <c r="B7" s="8"/>
      <c r="C7" s="8"/>
      <c r="D7" s="7"/>
      <c r="E7" s="7"/>
      <c r="F7" s="7"/>
      <c r="G7" s="8"/>
      <c r="H7" s="8"/>
      <c r="I7" s="9"/>
      <c r="J7" s="8"/>
      <c r="K7" s="8"/>
    </row>
    <row r="8" spans="1:11" x14ac:dyDescent="0.3">
      <c r="A8" s="8"/>
      <c r="B8" s="8"/>
      <c r="C8" s="8"/>
      <c r="D8" s="7"/>
      <c r="E8" s="7"/>
      <c r="F8" s="7"/>
      <c r="G8" s="8"/>
      <c r="H8" s="8"/>
      <c r="I8" s="9"/>
      <c r="J8" s="8"/>
      <c r="K8" s="8"/>
    </row>
    <row r="9" spans="1:11" x14ac:dyDescent="0.3">
      <c r="A9" s="8"/>
      <c r="B9" s="8"/>
      <c r="C9" s="8"/>
      <c r="D9" s="7"/>
      <c r="E9" s="7"/>
      <c r="F9" s="7"/>
      <c r="G9" s="8"/>
      <c r="H9" s="8"/>
      <c r="I9" s="9"/>
      <c r="J9" s="8"/>
      <c r="K9" s="8"/>
    </row>
    <row r="10" spans="1:11" x14ac:dyDescent="0.3">
      <c r="A10" s="8"/>
      <c r="B10" s="8"/>
      <c r="C10" s="8"/>
      <c r="D10" s="7"/>
      <c r="E10" s="7"/>
      <c r="F10" s="7"/>
      <c r="G10" s="8"/>
      <c r="H10" s="8"/>
      <c r="I10" s="9"/>
      <c r="J10" s="8"/>
      <c r="K10" s="8"/>
    </row>
    <row r="11" spans="1:11" x14ac:dyDescent="0.3">
      <c r="A11" s="8"/>
      <c r="B11" s="8"/>
      <c r="C11" s="8"/>
      <c r="D11" s="7"/>
      <c r="E11" s="7"/>
      <c r="F11" s="7"/>
      <c r="G11" s="8"/>
      <c r="H11" s="8"/>
      <c r="I11" s="9"/>
      <c r="J11" s="8"/>
      <c r="K11" s="8"/>
    </row>
    <row r="12" spans="1:11" x14ac:dyDescent="0.3">
      <c r="A12" s="8"/>
      <c r="B12" s="8"/>
      <c r="C12" s="8"/>
      <c r="D12" s="7"/>
      <c r="E12" s="7"/>
      <c r="F12" s="7"/>
      <c r="G12" s="8"/>
      <c r="H12" s="8"/>
      <c r="I12" s="9"/>
      <c r="J12" s="8"/>
      <c r="K12" s="8"/>
    </row>
    <row r="13" spans="1:11" x14ac:dyDescent="0.3">
      <c r="A13" s="8"/>
      <c r="B13" s="8"/>
      <c r="C13" s="8"/>
      <c r="D13" s="7"/>
      <c r="E13" s="7"/>
      <c r="F13" s="7"/>
      <c r="G13" s="8"/>
      <c r="H13" s="8"/>
      <c r="I13" s="9"/>
      <c r="J13" s="8"/>
      <c r="K13" s="8"/>
    </row>
    <row r="14" spans="1:11" x14ac:dyDescent="0.3">
      <c r="A14" s="8"/>
      <c r="B14" s="8"/>
      <c r="C14" s="8"/>
      <c r="D14" s="7"/>
      <c r="E14" s="7"/>
      <c r="F14" s="7"/>
      <c r="G14" s="8"/>
      <c r="H14" s="8"/>
      <c r="I14" s="9"/>
      <c r="J14" s="8"/>
      <c r="K14" s="8"/>
    </row>
    <row r="15" spans="1:11" x14ac:dyDescent="0.3">
      <c r="A15" s="8"/>
      <c r="B15" s="8"/>
      <c r="C15" s="8"/>
      <c r="D15" s="7"/>
      <c r="E15" s="7"/>
      <c r="F15" s="7"/>
      <c r="G15" s="8"/>
      <c r="H15" s="8"/>
      <c r="I15" s="9"/>
      <c r="J15" s="8"/>
      <c r="K15" s="8"/>
    </row>
    <row r="16" spans="1:11" x14ac:dyDescent="0.3">
      <c r="A16" s="8"/>
      <c r="B16" s="8"/>
      <c r="C16" s="8"/>
      <c r="D16" s="7"/>
      <c r="E16" s="7"/>
      <c r="F16" s="7"/>
      <c r="G16" s="8"/>
      <c r="H16" s="8"/>
      <c r="I16" s="9"/>
      <c r="J16" s="8"/>
      <c r="K16" s="8"/>
    </row>
    <row r="17" spans="1:11" x14ac:dyDescent="0.3">
      <c r="A17" s="8"/>
      <c r="B17" s="8"/>
      <c r="C17" s="8"/>
      <c r="D17" s="7"/>
      <c r="E17" s="7"/>
      <c r="F17" s="7"/>
      <c r="G17" s="8"/>
      <c r="H17" s="8"/>
      <c r="I17" s="9"/>
      <c r="J17" s="8"/>
      <c r="K17" s="8"/>
    </row>
    <row r="18" spans="1:11" x14ac:dyDescent="0.3">
      <c r="A18" s="8"/>
      <c r="B18" s="8"/>
      <c r="C18" s="8"/>
      <c r="D18" s="7"/>
      <c r="E18" s="7"/>
      <c r="F18" s="7"/>
      <c r="G18" s="8"/>
      <c r="H18" s="8"/>
      <c r="I18" s="9"/>
      <c r="J18" s="8"/>
      <c r="K18" s="8"/>
    </row>
    <row r="19" spans="1:11" x14ac:dyDescent="0.3">
      <c r="A19" s="8"/>
      <c r="B19" s="8"/>
      <c r="C19" s="8"/>
      <c r="D19" s="7"/>
      <c r="E19" s="7"/>
      <c r="F19" s="7"/>
      <c r="G19" s="8"/>
      <c r="H19" s="8"/>
      <c r="I19" s="9"/>
      <c r="J19" s="8"/>
      <c r="K19" s="8"/>
    </row>
    <row r="20" spans="1:11" x14ac:dyDescent="0.3">
      <c r="A20" s="8"/>
      <c r="B20" s="8"/>
      <c r="C20" s="8"/>
      <c r="D20" s="7"/>
      <c r="E20" s="7"/>
      <c r="F20" s="7"/>
      <c r="G20" s="8"/>
      <c r="H20" s="8"/>
      <c r="I20" s="9"/>
      <c r="J20" s="8"/>
      <c r="K20" s="8"/>
    </row>
    <row r="21" spans="1:11" x14ac:dyDescent="0.3">
      <c r="A21" s="8"/>
      <c r="B21" s="8"/>
      <c r="C21" s="8"/>
      <c r="D21" s="7"/>
      <c r="E21" s="7"/>
      <c r="F21" s="7"/>
      <c r="G21" s="8"/>
      <c r="H21" s="8"/>
      <c r="I21" s="9"/>
      <c r="J21" s="8"/>
      <c r="K21" s="8"/>
    </row>
    <row r="22" spans="1:11" x14ac:dyDescent="0.3">
      <c r="A22" s="8"/>
      <c r="B22" s="8"/>
      <c r="C22" s="8"/>
      <c r="D22" s="7"/>
      <c r="E22" s="7"/>
      <c r="F22" s="7"/>
      <c r="G22" s="8"/>
      <c r="H22" s="8"/>
      <c r="I22" s="9"/>
      <c r="J22" s="8"/>
      <c r="K22" s="8"/>
    </row>
    <row r="23" spans="1:11" x14ac:dyDescent="0.3">
      <c r="A23" s="8"/>
      <c r="B23" s="8"/>
      <c r="C23" s="8"/>
      <c r="D23" s="7"/>
      <c r="E23" s="7"/>
      <c r="F23" s="7"/>
      <c r="G23" s="8"/>
      <c r="H23" s="8"/>
      <c r="I23" s="9"/>
      <c r="J23" s="8"/>
      <c r="K23" s="8"/>
    </row>
    <row r="24" spans="1:11" x14ac:dyDescent="0.3">
      <c r="A24" s="8"/>
      <c r="B24" s="8"/>
      <c r="C24" s="8"/>
      <c r="D24" s="7"/>
      <c r="E24" s="7"/>
      <c r="F24" s="7"/>
      <c r="G24" s="8"/>
      <c r="H24" s="8"/>
      <c r="I24" s="9"/>
      <c r="J24" s="8"/>
      <c r="K24" s="8"/>
    </row>
    <row r="25" spans="1:11" x14ac:dyDescent="0.3">
      <c r="A25" s="8"/>
      <c r="B25" s="8"/>
      <c r="C25" s="8"/>
      <c r="D25" s="7"/>
      <c r="E25" s="7"/>
      <c r="F25" s="7"/>
      <c r="G25" s="8"/>
      <c r="H25" s="8"/>
      <c r="I25" s="9"/>
      <c r="J25" s="8"/>
      <c r="K25" s="8"/>
    </row>
    <row r="26" spans="1:11" x14ac:dyDescent="0.3">
      <c r="A26" s="8"/>
      <c r="B26" s="8"/>
      <c r="C26" s="8"/>
      <c r="D26" s="7"/>
      <c r="E26" s="7"/>
      <c r="F26" s="7"/>
      <c r="G26" s="8"/>
      <c r="H26" s="8"/>
      <c r="I26" s="9"/>
      <c r="J26" s="8"/>
      <c r="K26" s="8"/>
    </row>
    <row r="27" spans="1:11" x14ac:dyDescent="0.3">
      <c r="A27" s="8"/>
      <c r="B27" s="8"/>
      <c r="C27" s="8"/>
      <c r="D27" s="7"/>
      <c r="E27" s="7"/>
      <c r="F27" s="7"/>
      <c r="G27" s="8"/>
      <c r="H27" s="8"/>
      <c r="I27" s="9"/>
      <c r="J27" s="8"/>
      <c r="K27" s="8"/>
    </row>
    <row r="28" spans="1:11" x14ac:dyDescent="0.3">
      <c r="A28" s="8"/>
      <c r="B28" s="8"/>
      <c r="C28" s="8"/>
      <c r="D28" s="7"/>
      <c r="E28" s="7"/>
      <c r="F28" s="7"/>
      <c r="G28" s="8"/>
      <c r="H28" s="8"/>
      <c r="I28" s="9"/>
      <c r="J28" s="8"/>
      <c r="K28" s="8"/>
    </row>
    <row r="29" spans="1:11" x14ac:dyDescent="0.3">
      <c r="A29" s="8"/>
      <c r="B29" s="8"/>
      <c r="C29" s="8"/>
      <c r="D29" s="7"/>
      <c r="E29" s="7"/>
      <c r="F29" s="7"/>
      <c r="G29" s="8"/>
      <c r="H29" s="8"/>
      <c r="I29" s="9"/>
      <c r="J29" s="8"/>
      <c r="K29" s="8"/>
    </row>
    <row r="30" spans="1:11" x14ac:dyDescent="0.3">
      <c r="A30" s="8"/>
      <c r="B30" s="8"/>
      <c r="C30" s="8"/>
      <c r="D30" s="7"/>
      <c r="E30" s="7"/>
      <c r="F30" s="7"/>
      <c r="G30" s="8"/>
      <c r="H30" s="8"/>
      <c r="I30" s="9"/>
      <c r="J30" s="8"/>
      <c r="K30" s="8"/>
    </row>
    <row r="31" spans="1:11" x14ac:dyDescent="0.3">
      <c r="A31" s="8"/>
      <c r="B31" s="8"/>
      <c r="C31" s="8"/>
      <c r="D31" s="7"/>
      <c r="E31" s="7"/>
      <c r="F31" s="7"/>
      <c r="G31" s="8"/>
      <c r="H31" s="8"/>
      <c r="I31" s="9"/>
      <c r="J31" s="8"/>
      <c r="K31" s="8"/>
    </row>
    <row r="32" spans="1:11" x14ac:dyDescent="0.3">
      <c r="A32" s="8"/>
      <c r="B32" s="8"/>
      <c r="C32" s="8"/>
      <c r="D32" s="7"/>
      <c r="E32" s="7"/>
      <c r="F32" s="7"/>
      <c r="G32" s="8"/>
      <c r="H32" s="8"/>
      <c r="I32" s="9"/>
      <c r="J32" s="8"/>
      <c r="K32" s="8"/>
    </row>
    <row r="33" spans="1:11" x14ac:dyDescent="0.3">
      <c r="A33" s="8"/>
      <c r="B33" s="8"/>
      <c r="C33" s="8"/>
      <c r="D33" s="7"/>
      <c r="E33" s="7"/>
      <c r="F33" s="7"/>
      <c r="G33" s="8"/>
      <c r="H33" s="8"/>
      <c r="I33" s="9"/>
      <c r="J33" s="8"/>
      <c r="K33" s="8"/>
    </row>
    <row r="34" spans="1:11" x14ac:dyDescent="0.3">
      <c r="A34" s="8"/>
      <c r="B34" s="8"/>
      <c r="C34" s="8"/>
      <c r="D34" s="7"/>
      <c r="E34" s="7"/>
      <c r="F34" s="7"/>
      <c r="G34" s="8"/>
      <c r="H34" s="8"/>
      <c r="I34" s="9"/>
      <c r="J34" s="8"/>
      <c r="K34" s="8"/>
    </row>
    <row r="35" spans="1:11" x14ac:dyDescent="0.3">
      <c r="A35" s="8"/>
      <c r="B35" s="8"/>
      <c r="C35" s="8"/>
      <c r="D35" s="7"/>
      <c r="E35" s="7"/>
      <c r="F35" s="7"/>
      <c r="G35" s="8"/>
      <c r="H35" s="8"/>
      <c r="I35" s="9"/>
      <c r="J35" s="8"/>
      <c r="K35" s="8"/>
    </row>
    <row r="36" spans="1:11" x14ac:dyDescent="0.3">
      <c r="A36" s="8"/>
      <c r="B36" s="8"/>
      <c r="C36" s="8"/>
      <c r="D36" s="7"/>
      <c r="E36" s="7"/>
      <c r="F36" s="7"/>
      <c r="G36" s="8"/>
      <c r="H36" s="8"/>
      <c r="I36" s="9"/>
      <c r="J36" s="8"/>
      <c r="K36" s="8"/>
    </row>
    <row r="37" spans="1:11" x14ac:dyDescent="0.3">
      <c r="A37" s="8"/>
      <c r="B37" s="8"/>
      <c r="C37" s="8"/>
      <c r="D37" s="7"/>
      <c r="E37" s="7"/>
      <c r="F37" s="7"/>
      <c r="G37" s="8"/>
      <c r="H37" s="8"/>
      <c r="I37" s="9"/>
      <c r="J37" s="8"/>
      <c r="K37" s="8"/>
    </row>
    <row r="38" spans="1:11" x14ac:dyDescent="0.3">
      <c r="A38" s="8"/>
      <c r="B38" s="8"/>
      <c r="C38" s="8"/>
      <c r="D38" s="7"/>
      <c r="E38" s="7"/>
      <c r="F38" s="7"/>
      <c r="G38" s="8"/>
      <c r="H38" s="8"/>
      <c r="I38" s="9"/>
      <c r="J38" s="8"/>
      <c r="K38" s="8"/>
    </row>
    <row r="39" spans="1:11" x14ac:dyDescent="0.3">
      <c r="A39" s="8"/>
      <c r="B39" s="8"/>
      <c r="C39" s="8"/>
      <c r="D39" s="7"/>
      <c r="E39" s="7"/>
      <c r="F39" s="7"/>
      <c r="G39" s="8"/>
      <c r="H39" s="8"/>
      <c r="I39" s="9"/>
      <c r="J39" s="8"/>
      <c r="K39" s="8"/>
    </row>
    <row r="40" spans="1:11" x14ac:dyDescent="0.3">
      <c r="A40" s="8"/>
      <c r="B40" s="8"/>
      <c r="C40" s="8"/>
      <c r="D40" s="7"/>
      <c r="E40" s="7"/>
      <c r="F40" s="7"/>
      <c r="G40" s="8"/>
      <c r="H40" s="8"/>
      <c r="I40" s="9"/>
      <c r="J40" s="8"/>
      <c r="K40" s="8"/>
    </row>
    <row r="41" spans="1:11" x14ac:dyDescent="0.3">
      <c r="A41" s="8"/>
      <c r="B41" s="8"/>
      <c r="C41" s="8"/>
      <c r="D41" s="7"/>
      <c r="E41" s="7"/>
      <c r="F41" s="7"/>
      <c r="G41" s="8"/>
      <c r="H41" s="8"/>
      <c r="I41" s="9"/>
      <c r="J41" s="8"/>
      <c r="K41" s="8"/>
    </row>
    <row r="42" spans="1:11" x14ac:dyDescent="0.3">
      <c r="A42" s="8"/>
      <c r="B42" s="8"/>
      <c r="C42" s="8"/>
      <c r="D42" s="7"/>
      <c r="E42" s="7"/>
      <c r="F42" s="7"/>
      <c r="G42" s="8"/>
      <c r="H42" s="8"/>
      <c r="I42" s="9"/>
      <c r="J42" s="8"/>
      <c r="K42" s="8"/>
    </row>
    <row r="43" spans="1:11" x14ac:dyDescent="0.3">
      <c r="A43" s="8"/>
      <c r="B43" s="8"/>
      <c r="C43" s="8"/>
      <c r="D43" s="7"/>
      <c r="E43" s="7"/>
      <c r="F43" s="7"/>
      <c r="G43" s="8"/>
      <c r="H43" s="8"/>
      <c r="I43" s="9"/>
      <c r="J43" s="8"/>
      <c r="K43" s="8"/>
    </row>
    <row r="44" spans="1:11" x14ac:dyDescent="0.3">
      <c r="A44" s="8"/>
      <c r="B44" s="8"/>
      <c r="C44" s="8"/>
      <c r="D44" s="7"/>
      <c r="E44" s="7"/>
      <c r="F44" s="7"/>
      <c r="G44" s="8"/>
      <c r="H44" s="8"/>
      <c r="I44" s="9"/>
      <c r="J44" s="8"/>
      <c r="K44" s="8"/>
    </row>
    <row r="45" spans="1:11" x14ac:dyDescent="0.3">
      <c r="A45" s="8"/>
      <c r="B45" s="8"/>
      <c r="C45" s="8"/>
      <c r="D45" s="7"/>
      <c r="E45" s="7"/>
      <c r="F45" s="7"/>
      <c r="G45" s="8"/>
      <c r="H45" s="8"/>
      <c r="I45" s="9"/>
      <c r="J45" s="8"/>
      <c r="K45" s="8"/>
    </row>
    <row r="46" spans="1:11" x14ac:dyDescent="0.3">
      <c r="A46" s="8"/>
      <c r="B46" s="8"/>
      <c r="C46" s="8"/>
      <c r="D46" s="7"/>
      <c r="E46" s="7"/>
      <c r="F46" s="7"/>
      <c r="G46" s="8"/>
      <c r="H46" s="8"/>
      <c r="I46" s="9"/>
      <c r="J46" s="8"/>
      <c r="K46" s="8"/>
    </row>
    <row r="47" spans="1:11" x14ac:dyDescent="0.3">
      <c r="A47" s="8"/>
      <c r="B47" s="8"/>
      <c r="C47" s="8"/>
      <c r="D47" s="7"/>
      <c r="E47" s="7"/>
      <c r="F47" s="7"/>
      <c r="G47" s="8"/>
      <c r="H47" s="8"/>
      <c r="I47" s="9"/>
      <c r="J47" s="8"/>
      <c r="K47" s="8"/>
    </row>
    <row r="48" spans="1:11" x14ac:dyDescent="0.3">
      <c r="A48" s="8"/>
      <c r="B48" s="8"/>
      <c r="C48" s="8"/>
      <c r="D48" s="7"/>
      <c r="E48" s="7"/>
      <c r="F48" s="7"/>
      <c r="G48" s="8"/>
      <c r="H48" s="8"/>
      <c r="I48" s="9"/>
      <c r="J48" s="8"/>
      <c r="K48" s="8"/>
    </row>
    <row r="49" spans="1:11" x14ac:dyDescent="0.3">
      <c r="A49" s="8"/>
      <c r="B49" s="8"/>
      <c r="C49" s="8"/>
      <c r="D49" s="7"/>
      <c r="E49" s="7"/>
      <c r="F49" s="7"/>
      <c r="G49" s="8"/>
      <c r="H49" s="8"/>
      <c r="I49" s="9"/>
      <c r="J49" s="8"/>
      <c r="K49" s="8"/>
    </row>
    <row r="50" spans="1:11" x14ac:dyDescent="0.3">
      <c r="A50" s="8"/>
      <c r="B50" s="8"/>
      <c r="C50" s="8"/>
      <c r="D50" s="7"/>
      <c r="E50" s="7"/>
      <c r="F50" s="7"/>
      <c r="G50" s="8"/>
      <c r="H50" s="8"/>
      <c r="I50" s="9"/>
      <c r="J50" s="8"/>
      <c r="K50" s="8"/>
    </row>
    <row r="51" spans="1:11" x14ac:dyDescent="0.3">
      <c r="A51" s="8"/>
      <c r="B51" s="8"/>
      <c r="C51" s="8"/>
      <c r="D51" s="7"/>
      <c r="E51" s="7"/>
      <c r="F51" s="7"/>
      <c r="G51" s="8"/>
      <c r="H51" s="8"/>
      <c r="I51" s="9"/>
      <c r="J51" s="8"/>
      <c r="K51" s="8"/>
    </row>
    <row r="52" spans="1:11" x14ac:dyDescent="0.3">
      <c r="A52" s="8"/>
      <c r="B52" s="8"/>
      <c r="C52" s="8"/>
      <c r="D52" s="7"/>
      <c r="E52" s="7"/>
      <c r="F52" s="7"/>
      <c r="G52" s="8"/>
      <c r="H52" s="8"/>
      <c r="I52" s="9"/>
      <c r="J52" s="8"/>
      <c r="K52" s="8"/>
    </row>
    <row r="53" spans="1:11" x14ac:dyDescent="0.3">
      <c r="A53" s="8"/>
      <c r="B53" s="8"/>
      <c r="C53" s="8"/>
      <c r="D53" s="7"/>
      <c r="E53" s="7"/>
      <c r="F53" s="7"/>
      <c r="G53" s="8"/>
      <c r="H53" s="8"/>
      <c r="I53" s="9"/>
      <c r="J53" s="8"/>
      <c r="K53" s="8"/>
    </row>
    <row r="54" spans="1:11" x14ac:dyDescent="0.3">
      <c r="A54" s="8"/>
      <c r="B54" s="8"/>
      <c r="C54" s="8"/>
      <c r="D54" s="7"/>
      <c r="E54" s="7"/>
      <c r="F54" s="7"/>
      <c r="G54" s="8"/>
      <c r="H54" s="8"/>
      <c r="I54" s="9"/>
      <c r="J54" s="8"/>
      <c r="K54" s="8"/>
    </row>
    <row r="55" spans="1:11" x14ac:dyDescent="0.3">
      <c r="A55" s="8"/>
      <c r="B55" s="8"/>
      <c r="C55" s="8"/>
      <c r="D55" s="7"/>
      <c r="E55" s="7"/>
      <c r="F55" s="7"/>
      <c r="G55" s="8"/>
      <c r="H55" s="8"/>
      <c r="I55" s="9"/>
      <c r="J55" s="8"/>
      <c r="K55" s="8"/>
    </row>
    <row r="56" spans="1:11" x14ac:dyDescent="0.3">
      <c r="A56" s="8"/>
      <c r="B56" s="8"/>
      <c r="C56" s="8"/>
      <c r="D56" s="7"/>
      <c r="E56" s="7"/>
      <c r="F56" s="7"/>
      <c r="G56" s="8"/>
      <c r="H56" s="8"/>
      <c r="I56" s="9"/>
      <c r="J56" s="8"/>
      <c r="K56" s="8"/>
    </row>
    <row r="57" spans="1:11" x14ac:dyDescent="0.3">
      <c r="A57" s="8"/>
      <c r="B57" s="8"/>
      <c r="C57" s="8"/>
      <c r="D57" s="7"/>
      <c r="E57" s="7"/>
      <c r="F57" s="7"/>
      <c r="G57" s="8"/>
      <c r="H57" s="8"/>
      <c r="I57" s="9"/>
      <c r="J57" s="8"/>
      <c r="K57" s="8"/>
    </row>
    <row r="58" spans="1:11" x14ac:dyDescent="0.3">
      <c r="A58" s="8"/>
      <c r="B58" s="8"/>
      <c r="C58" s="8"/>
      <c r="D58" s="7"/>
      <c r="E58" s="7"/>
      <c r="F58" s="7"/>
      <c r="G58" s="8"/>
      <c r="H58" s="8"/>
      <c r="I58" s="9"/>
      <c r="J58" s="8"/>
      <c r="K58" s="8"/>
    </row>
    <row r="59" spans="1:11" x14ac:dyDescent="0.3">
      <c r="A59" s="8"/>
      <c r="B59" s="8"/>
      <c r="C59" s="8"/>
      <c r="D59" s="7"/>
      <c r="E59" s="7"/>
      <c r="F59" s="7"/>
      <c r="G59" s="8"/>
      <c r="H59" s="8"/>
      <c r="I59" s="9"/>
      <c r="J59" s="8"/>
      <c r="K59" s="8"/>
    </row>
    <row r="60" spans="1:11" x14ac:dyDescent="0.3">
      <c r="A60" s="8"/>
      <c r="B60" s="8"/>
      <c r="C60" s="8"/>
      <c r="D60" s="7"/>
      <c r="E60" s="7"/>
      <c r="F60" s="7"/>
      <c r="G60" s="8"/>
      <c r="H60" s="8"/>
      <c r="I60" s="9"/>
      <c r="J60" s="8"/>
      <c r="K60" s="8"/>
    </row>
    <row r="61" spans="1:11" x14ac:dyDescent="0.3">
      <c r="A61" s="8"/>
      <c r="B61" s="8"/>
      <c r="C61" s="8"/>
      <c r="D61" s="7"/>
      <c r="E61" s="7"/>
      <c r="F61" s="7"/>
      <c r="G61" s="8"/>
      <c r="H61" s="8"/>
      <c r="I61" s="9"/>
      <c r="J61" s="8"/>
      <c r="K61" s="8"/>
    </row>
    <row r="62" spans="1:11" x14ac:dyDescent="0.3">
      <c r="A62" s="8"/>
      <c r="B62" s="8"/>
      <c r="C62" s="8"/>
      <c r="D62" s="7"/>
      <c r="E62" s="7"/>
      <c r="F62" s="7"/>
      <c r="G62" s="8"/>
      <c r="H62" s="8"/>
      <c r="I62" s="9"/>
      <c r="J62" s="8"/>
      <c r="K62" s="8"/>
    </row>
    <row r="63" spans="1:11" x14ac:dyDescent="0.3">
      <c r="A63" s="8"/>
      <c r="B63" s="8"/>
      <c r="C63" s="8"/>
      <c r="D63" s="7"/>
      <c r="E63" s="7"/>
      <c r="F63" s="7"/>
      <c r="G63" s="8"/>
      <c r="H63" s="8"/>
      <c r="I63" s="9"/>
      <c r="J63" s="8"/>
      <c r="K63" s="8"/>
    </row>
    <row r="64" spans="1:11" x14ac:dyDescent="0.3">
      <c r="A64" s="8"/>
      <c r="B64" s="8"/>
      <c r="C64" s="8"/>
      <c r="D64" s="7"/>
      <c r="E64" s="7"/>
      <c r="F64" s="7"/>
      <c r="G64" s="8"/>
      <c r="H64" s="8"/>
      <c r="I64" s="9"/>
      <c r="J64" s="8"/>
      <c r="K64" s="8"/>
    </row>
    <row r="65" spans="1:11" x14ac:dyDescent="0.3">
      <c r="A65" s="8"/>
      <c r="B65" s="8"/>
      <c r="C65" s="8"/>
      <c r="D65" s="7"/>
      <c r="E65" s="7"/>
      <c r="F65" s="7"/>
      <c r="G65" s="8"/>
      <c r="H65" s="8"/>
      <c r="I65" s="9"/>
      <c r="J65" s="8"/>
      <c r="K65" s="8"/>
    </row>
    <row r="66" spans="1:11" x14ac:dyDescent="0.3">
      <c r="A66" s="8"/>
      <c r="B66" s="8"/>
      <c r="C66" s="8"/>
      <c r="D66" s="7"/>
      <c r="E66" s="7"/>
      <c r="F66" s="7"/>
      <c r="G66" s="8"/>
      <c r="H66" s="8"/>
      <c r="I66" s="9"/>
      <c r="J66" s="8"/>
      <c r="K66" s="8"/>
    </row>
    <row r="67" spans="1:11" x14ac:dyDescent="0.3">
      <c r="A67" s="8"/>
      <c r="B67" s="8"/>
      <c r="C67" s="8"/>
      <c r="D67" s="7"/>
      <c r="E67" s="7"/>
      <c r="F67" s="7"/>
      <c r="G67" s="8"/>
      <c r="H67" s="8"/>
      <c r="I67" s="9"/>
      <c r="J67" s="8"/>
      <c r="K67" s="8"/>
    </row>
    <row r="68" spans="1:11" x14ac:dyDescent="0.3">
      <c r="A68" s="8"/>
      <c r="B68" s="8"/>
      <c r="C68" s="8"/>
      <c r="D68" s="7"/>
      <c r="E68" s="7"/>
      <c r="F68" s="7"/>
      <c r="G68" s="8"/>
      <c r="H68" s="8"/>
      <c r="I68" s="9"/>
      <c r="J68" s="8"/>
      <c r="K68" s="8"/>
    </row>
    <row r="69" spans="1:11" x14ac:dyDescent="0.3">
      <c r="A69" s="8"/>
      <c r="B69" s="8"/>
      <c r="C69" s="8"/>
      <c r="D69" s="7"/>
      <c r="E69" s="7"/>
      <c r="F69" s="7"/>
      <c r="G69" s="8"/>
      <c r="H69" s="8"/>
      <c r="I69" s="9"/>
      <c r="J69" s="8"/>
      <c r="K69" s="8"/>
    </row>
    <row r="70" spans="1:11" x14ac:dyDescent="0.3">
      <c r="A70" s="8"/>
      <c r="B70" s="8"/>
      <c r="C70" s="8"/>
      <c r="D70" s="7"/>
      <c r="E70" s="7"/>
      <c r="F70" s="7"/>
      <c r="G70" s="8"/>
      <c r="H70" s="8"/>
      <c r="I70" s="9"/>
      <c r="J70" s="8"/>
      <c r="K70" s="8"/>
    </row>
    <row r="71" spans="1:11" x14ac:dyDescent="0.3">
      <c r="A71" s="8"/>
      <c r="B71" s="8"/>
      <c r="C71" s="8"/>
      <c r="D71" s="7"/>
      <c r="E71" s="7"/>
      <c r="F71" s="7"/>
      <c r="G71" s="8"/>
      <c r="H71" s="8"/>
      <c r="I71" s="9"/>
      <c r="J71" s="8"/>
      <c r="K71" s="8"/>
    </row>
    <row r="72" spans="1:11" x14ac:dyDescent="0.3">
      <c r="A72" s="8"/>
      <c r="B72" s="8"/>
      <c r="C72" s="8"/>
      <c r="D72" s="7"/>
      <c r="E72" s="7"/>
      <c r="F72" s="7"/>
      <c r="G72" s="8"/>
      <c r="H72" s="8"/>
      <c r="I72" s="9"/>
      <c r="J72" s="8"/>
      <c r="K72" s="8"/>
    </row>
    <row r="73" spans="1:11" x14ac:dyDescent="0.3">
      <c r="A73" s="8"/>
      <c r="B73" s="8"/>
      <c r="C73" s="8"/>
      <c r="D73" s="7"/>
      <c r="E73" s="7"/>
      <c r="F73" s="7"/>
      <c r="G73" s="8"/>
      <c r="H73" s="8"/>
      <c r="I73" s="9"/>
      <c r="J73" s="8"/>
      <c r="K73" s="8"/>
    </row>
    <row r="74" spans="1:11" x14ac:dyDescent="0.3">
      <c r="A74" s="8"/>
      <c r="B74" s="8"/>
      <c r="C74" s="8"/>
      <c r="D74" s="7"/>
      <c r="E74" s="7"/>
      <c r="F74" s="7"/>
      <c r="G74" s="8"/>
      <c r="H74" s="8"/>
      <c r="I74" s="9"/>
      <c r="J74" s="8"/>
      <c r="K74" s="8"/>
    </row>
    <row r="75" spans="1:11" x14ac:dyDescent="0.3">
      <c r="A75" s="8"/>
      <c r="B75" s="8"/>
      <c r="C75" s="8"/>
      <c r="D75" s="7"/>
      <c r="E75" s="7"/>
      <c r="F75" s="7"/>
      <c r="G75" s="8"/>
      <c r="H75" s="8"/>
      <c r="I75" s="9"/>
      <c r="J75" s="8"/>
      <c r="K75" s="8"/>
    </row>
    <row r="76" spans="1:11" x14ac:dyDescent="0.3">
      <c r="A76" s="8"/>
      <c r="B76" s="8"/>
      <c r="C76" s="8"/>
      <c r="D76" s="7"/>
      <c r="E76" s="7"/>
      <c r="F76" s="7"/>
      <c r="G76" s="8"/>
      <c r="H76" s="8"/>
      <c r="I76" s="9"/>
      <c r="J76" s="8"/>
      <c r="K76" s="8"/>
    </row>
    <row r="77" spans="1:11" x14ac:dyDescent="0.3">
      <c r="A77" s="8"/>
      <c r="B77" s="8"/>
      <c r="C77" s="8"/>
      <c r="D77" s="7"/>
      <c r="E77" s="7"/>
      <c r="F77" s="7"/>
      <c r="G77" s="8"/>
      <c r="H77" s="8"/>
      <c r="I77" s="9"/>
      <c r="J77" s="8"/>
      <c r="K77" s="8"/>
    </row>
    <row r="78" spans="1:11" x14ac:dyDescent="0.3">
      <c r="A78" s="8"/>
      <c r="B78" s="8"/>
      <c r="C78" s="8"/>
      <c r="D78" s="7"/>
      <c r="E78" s="7"/>
      <c r="F78" s="7"/>
      <c r="G78" s="8"/>
      <c r="H78" s="8"/>
      <c r="I78" s="9"/>
      <c r="J78" s="8"/>
      <c r="K78" s="8"/>
    </row>
    <row r="79" spans="1:11" x14ac:dyDescent="0.3">
      <c r="A79" s="8"/>
      <c r="B79" s="8"/>
      <c r="C79" s="8"/>
      <c r="D79" s="7"/>
      <c r="E79" s="7"/>
      <c r="F79" s="7"/>
      <c r="G79" s="8"/>
      <c r="H79" s="8"/>
      <c r="I79" s="9"/>
      <c r="J79" s="8"/>
      <c r="K79" s="8"/>
    </row>
    <row r="80" spans="1:11" x14ac:dyDescent="0.3">
      <c r="A80" s="8"/>
      <c r="B80" s="8"/>
      <c r="C80" s="8"/>
      <c r="D80" s="7"/>
      <c r="E80" s="7"/>
      <c r="F80" s="7"/>
      <c r="G80" s="8"/>
      <c r="H80" s="8"/>
      <c r="I80" s="9"/>
      <c r="J80" s="8"/>
      <c r="K80" s="8"/>
    </row>
    <row r="81" spans="1:11" x14ac:dyDescent="0.3">
      <c r="A81" s="8"/>
      <c r="B81" s="8"/>
      <c r="C81" s="8"/>
      <c r="D81" s="7"/>
      <c r="E81" s="7"/>
      <c r="F81" s="7"/>
      <c r="G81" s="8"/>
      <c r="H81" s="8"/>
      <c r="I81" s="9"/>
      <c r="J81" s="8"/>
      <c r="K81" s="8"/>
    </row>
    <row r="82" spans="1:11" x14ac:dyDescent="0.3">
      <c r="A82" s="8"/>
      <c r="B82" s="8"/>
      <c r="C82" s="8"/>
      <c r="D82" s="7"/>
      <c r="E82" s="7"/>
      <c r="F82" s="7"/>
      <c r="G82" s="8"/>
      <c r="H82" s="8"/>
      <c r="I82" s="9"/>
      <c r="J82" s="8"/>
      <c r="K82" s="8"/>
    </row>
    <row r="83" spans="1:11" x14ac:dyDescent="0.3">
      <c r="A83" s="8"/>
      <c r="B83" s="8"/>
      <c r="C83" s="8"/>
      <c r="D83" s="7"/>
      <c r="E83" s="7"/>
      <c r="F83" s="7"/>
      <c r="G83" s="8"/>
      <c r="H83" s="8"/>
      <c r="I83" s="9"/>
      <c r="J83" s="8"/>
      <c r="K83" s="8"/>
    </row>
    <row r="84" spans="1:11" x14ac:dyDescent="0.3">
      <c r="A84" s="8"/>
      <c r="B84" s="8"/>
      <c r="C84" s="8"/>
      <c r="D84" s="7"/>
      <c r="E84" s="7"/>
      <c r="F84" s="7"/>
      <c r="G84" s="8"/>
      <c r="H84" s="8"/>
      <c r="I84" s="9"/>
      <c r="J84" s="8"/>
      <c r="K84" s="8"/>
    </row>
    <row r="85" spans="1:11" x14ac:dyDescent="0.3">
      <c r="A85" s="8"/>
      <c r="B85" s="8"/>
      <c r="C85" s="8"/>
      <c r="D85" s="7"/>
      <c r="E85" s="7"/>
      <c r="F85" s="7"/>
      <c r="G85" s="8"/>
      <c r="H85" s="8"/>
      <c r="I85" s="9"/>
      <c r="J85" s="8"/>
      <c r="K85" s="8"/>
    </row>
    <row r="86" spans="1:11" x14ac:dyDescent="0.3">
      <c r="A86" s="8"/>
      <c r="B86" s="8"/>
      <c r="C86" s="8"/>
      <c r="D86" s="7"/>
      <c r="E86" s="7"/>
      <c r="F86" s="7"/>
      <c r="G86" s="8"/>
      <c r="H86" s="8"/>
      <c r="I86" s="9"/>
      <c r="J86" s="8"/>
      <c r="K86" s="8"/>
    </row>
    <row r="87" spans="1:11" x14ac:dyDescent="0.3">
      <c r="A87" s="8"/>
      <c r="B87" s="8"/>
      <c r="C87" s="8"/>
      <c r="D87" s="7"/>
      <c r="E87" s="7"/>
      <c r="F87" s="7"/>
      <c r="G87" s="8"/>
      <c r="H87" s="8"/>
      <c r="I87" s="9"/>
      <c r="J87" s="8"/>
      <c r="K87" s="8"/>
    </row>
    <row r="88" spans="1:11" x14ac:dyDescent="0.3">
      <c r="A88" s="8"/>
      <c r="B88" s="8"/>
      <c r="C88" s="8"/>
      <c r="D88" s="7"/>
      <c r="E88" s="7"/>
      <c r="F88" s="7"/>
      <c r="G88" s="8"/>
      <c r="H88" s="8"/>
      <c r="I88" s="9"/>
      <c r="J88" s="8"/>
      <c r="K88" s="8"/>
    </row>
    <row r="89" spans="1:11" x14ac:dyDescent="0.3">
      <c r="A89" s="8"/>
      <c r="B89" s="8"/>
      <c r="C89" s="8"/>
      <c r="D89" s="7"/>
      <c r="E89" s="7"/>
      <c r="F89" s="7"/>
      <c r="G89" s="8"/>
      <c r="H89" s="8"/>
      <c r="I89" s="9"/>
      <c r="J89" s="8"/>
      <c r="K89" s="8"/>
    </row>
    <row r="90" spans="1:11" x14ac:dyDescent="0.3">
      <c r="A90" s="8"/>
      <c r="B90" s="8"/>
      <c r="C90" s="8"/>
      <c r="D90" s="7"/>
      <c r="E90" s="7"/>
      <c r="F90" s="7"/>
      <c r="G90" s="8"/>
      <c r="H90" s="8"/>
      <c r="I90" s="9"/>
      <c r="J90" s="8"/>
      <c r="K90" s="8"/>
    </row>
    <row r="91" spans="1:11" x14ac:dyDescent="0.3">
      <c r="A91" s="8"/>
      <c r="B91" s="8"/>
      <c r="C91" s="8"/>
      <c r="D91" s="7"/>
      <c r="E91" s="7"/>
      <c r="F91" s="7"/>
      <c r="G91" s="8"/>
      <c r="H91" s="8"/>
      <c r="I91" s="9"/>
      <c r="J91" s="8"/>
      <c r="K91" s="8"/>
    </row>
    <row r="92" spans="1:11" x14ac:dyDescent="0.3">
      <c r="A92" s="8"/>
      <c r="B92" s="8"/>
      <c r="C92" s="8"/>
      <c r="D92" s="7"/>
      <c r="E92" s="7"/>
      <c r="F92" s="7"/>
      <c r="G92" s="8"/>
      <c r="H92" s="8"/>
      <c r="I92" s="9"/>
      <c r="J92" s="8"/>
      <c r="K92" s="8"/>
    </row>
    <row r="93" spans="1:11" x14ac:dyDescent="0.3">
      <c r="A93" s="8"/>
      <c r="B93" s="8"/>
      <c r="C93" s="8"/>
      <c r="D93" s="7"/>
      <c r="E93" s="7"/>
      <c r="F93" s="7"/>
      <c r="G93" s="8"/>
      <c r="H93" s="8"/>
      <c r="I93" s="9"/>
      <c r="J93" s="8"/>
      <c r="K93" s="8"/>
    </row>
    <row r="94" spans="1:11" x14ac:dyDescent="0.3">
      <c r="A94" s="8"/>
      <c r="B94" s="8"/>
      <c r="C94" s="8"/>
      <c r="D94" s="7"/>
      <c r="E94" s="7"/>
      <c r="F94" s="7"/>
      <c r="G94" s="8"/>
      <c r="H94" s="8"/>
      <c r="I94" s="9"/>
      <c r="J94" s="8"/>
      <c r="K94" s="8"/>
    </row>
    <row r="95" spans="1:11" x14ac:dyDescent="0.3">
      <c r="A95" s="8"/>
      <c r="B95" s="8"/>
      <c r="C95" s="8"/>
      <c r="D95" s="7"/>
      <c r="E95" s="7"/>
      <c r="F95" s="7"/>
      <c r="G95" s="8"/>
      <c r="H95" s="8"/>
      <c r="I95" s="9"/>
      <c r="J95" s="8"/>
      <c r="K95" s="8"/>
    </row>
    <row r="96" spans="1:11" x14ac:dyDescent="0.3">
      <c r="A96" s="8"/>
      <c r="B96" s="8"/>
      <c r="C96" s="8"/>
      <c r="D96" s="7"/>
      <c r="E96" s="7"/>
      <c r="F96" s="7"/>
      <c r="G96" s="8"/>
      <c r="H96" s="8"/>
      <c r="I96" s="9"/>
      <c r="J96" s="8"/>
      <c r="K96" s="8"/>
    </row>
    <row r="97" spans="1:11" x14ac:dyDescent="0.3">
      <c r="A97" s="8"/>
      <c r="B97" s="8"/>
      <c r="C97" s="8"/>
      <c r="D97" s="7"/>
      <c r="E97" s="7"/>
      <c r="F97" s="7"/>
      <c r="G97" s="8"/>
      <c r="H97" s="8"/>
      <c r="I97" s="9"/>
      <c r="J97" s="8"/>
      <c r="K97" s="8"/>
    </row>
    <row r="98" spans="1:11" x14ac:dyDescent="0.3">
      <c r="A98" s="8"/>
      <c r="B98" s="8"/>
      <c r="C98" s="8"/>
      <c r="D98" s="7"/>
      <c r="E98" s="7"/>
      <c r="F98" s="7"/>
      <c r="G98" s="8"/>
      <c r="H98" s="8"/>
      <c r="I98" s="9"/>
      <c r="J98" s="8"/>
      <c r="K98" s="8"/>
    </row>
    <row r="99" spans="1:11" x14ac:dyDescent="0.3">
      <c r="A99" s="8"/>
      <c r="B99" s="8"/>
      <c r="C99" s="8"/>
      <c r="D99" s="7"/>
      <c r="E99" s="7"/>
      <c r="F99" s="7"/>
      <c r="G99" s="8"/>
      <c r="H99" s="8"/>
      <c r="I99" s="9"/>
      <c r="J99" s="8"/>
      <c r="K99" s="8"/>
    </row>
    <row r="100" spans="1:11" x14ac:dyDescent="0.3">
      <c r="A100" s="8"/>
      <c r="B100" s="8"/>
      <c r="C100" s="8"/>
      <c r="D100" s="7"/>
      <c r="E100" s="7"/>
      <c r="F100" s="7"/>
      <c r="G100" s="8"/>
      <c r="H100" s="8"/>
      <c r="I100" s="9"/>
      <c r="J100" s="8"/>
      <c r="K100" s="8"/>
    </row>
    <row r="101" spans="1:11" x14ac:dyDescent="0.3">
      <c r="A101" s="8"/>
      <c r="B101" s="8"/>
      <c r="C101" s="8"/>
      <c r="D101" s="7"/>
      <c r="E101" s="7"/>
      <c r="F101" s="7"/>
      <c r="G101" s="8"/>
      <c r="H101" s="8"/>
      <c r="I101" s="9"/>
      <c r="J101" s="8"/>
      <c r="K101" s="8"/>
    </row>
    <row r="102" spans="1:11" x14ac:dyDescent="0.3">
      <c r="A102" s="8"/>
      <c r="B102" s="8"/>
      <c r="C102" s="8"/>
      <c r="D102" s="7"/>
      <c r="E102" s="7"/>
      <c r="F102" s="7"/>
      <c r="G102" s="8"/>
      <c r="H102" s="8"/>
      <c r="I102" s="9"/>
      <c r="J102" s="8"/>
      <c r="K102" s="8"/>
    </row>
    <row r="103" spans="1:11" x14ac:dyDescent="0.3">
      <c r="A103" s="8"/>
      <c r="B103" s="8"/>
      <c r="C103" s="8"/>
      <c r="D103" s="7"/>
      <c r="E103" s="7"/>
      <c r="F103" s="7"/>
      <c r="G103" s="8"/>
      <c r="H103" s="8"/>
      <c r="I103" s="9"/>
      <c r="J103" s="8"/>
      <c r="K103" s="8"/>
    </row>
    <row r="104" spans="1:11" x14ac:dyDescent="0.3">
      <c r="A104" s="8"/>
      <c r="B104" s="8"/>
      <c r="C104" s="8"/>
      <c r="D104" s="7"/>
      <c r="E104" s="7"/>
      <c r="F104" s="7"/>
      <c r="G104" s="8"/>
      <c r="H104" s="8"/>
      <c r="I104" s="9"/>
      <c r="J104" s="8"/>
      <c r="K104" s="8"/>
    </row>
    <row r="105" spans="1:11" x14ac:dyDescent="0.3">
      <c r="A105" s="8"/>
      <c r="B105" s="8"/>
      <c r="C105" s="8"/>
      <c r="D105" s="7"/>
      <c r="E105" s="7"/>
      <c r="F105" s="7"/>
      <c r="G105" s="8"/>
      <c r="H105" s="8"/>
      <c r="I105" s="9"/>
      <c r="J105" s="8"/>
      <c r="K105" s="8"/>
    </row>
    <row r="106" spans="1:11" x14ac:dyDescent="0.3">
      <c r="A106" s="8"/>
      <c r="B106" s="8"/>
      <c r="C106" s="8"/>
      <c r="D106" s="7"/>
      <c r="E106" s="7"/>
      <c r="F106" s="7"/>
      <c r="G106" s="8"/>
      <c r="H106" s="8"/>
      <c r="I106" s="9"/>
      <c r="J106" s="8"/>
      <c r="K106" s="8"/>
    </row>
    <row r="107" spans="1:11" x14ac:dyDescent="0.3">
      <c r="A107" s="8"/>
      <c r="B107" s="8"/>
      <c r="C107" s="8"/>
      <c r="D107" s="7"/>
      <c r="E107" s="7"/>
      <c r="F107" s="7"/>
      <c r="G107" s="8"/>
      <c r="H107" s="8"/>
      <c r="I107" s="9"/>
      <c r="J107" s="8"/>
      <c r="K107" s="8"/>
    </row>
    <row r="108" spans="1:11" x14ac:dyDescent="0.3">
      <c r="A108" s="8"/>
      <c r="B108" s="8"/>
      <c r="C108" s="8"/>
      <c r="D108" s="7"/>
      <c r="E108" s="7"/>
      <c r="F108" s="7"/>
      <c r="G108" s="8"/>
      <c r="H108" s="8"/>
      <c r="I108" s="9"/>
      <c r="J108" s="8"/>
      <c r="K108" s="8"/>
    </row>
    <row r="109" spans="1:11" x14ac:dyDescent="0.3">
      <c r="A109" s="8"/>
      <c r="B109" s="8"/>
      <c r="C109" s="8"/>
      <c r="D109" s="7"/>
      <c r="E109" s="7"/>
      <c r="F109" s="7"/>
      <c r="G109" s="8"/>
      <c r="H109" s="8"/>
      <c r="I109" s="9"/>
      <c r="J109" s="8"/>
      <c r="K109" s="8"/>
    </row>
    <row r="110" spans="1:11" x14ac:dyDescent="0.3">
      <c r="A110" s="8"/>
      <c r="B110" s="8"/>
      <c r="C110" s="8"/>
      <c r="D110" s="7"/>
      <c r="E110" s="7"/>
      <c r="F110" s="7"/>
      <c r="G110" s="8"/>
      <c r="H110" s="8"/>
      <c r="I110" s="9"/>
      <c r="J110" s="8"/>
      <c r="K110" s="8"/>
    </row>
    <row r="111" spans="1:11" x14ac:dyDescent="0.3">
      <c r="A111" s="8"/>
      <c r="B111" s="8"/>
      <c r="C111" s="8"/>
      <c r="D111" s="7"/>
      <c r="E111" s="7"/>
      <c r="F111" s="7"/>
      <c r="G111" s="8"/>
      <c r="H111" s="8"/>
      <c r="I111" s="9"/>
      <c r="J111" s="8"/>
      <c r="K111" s="8"/>
    </row>
    <row r="112" spans="1:11" x14ac:dyDescent="0.3">
      <c r="A112" s="8"/>
      <c r="B112" s="8"/>
      <c r="C112" s="8"/>
      <c r="D112" s="7"/>
      <c r="E112" s="7"/>
      <c r="F112" s="7"/>
      <c r="G112" s="8"/>
      <c r="H112" s="8"/>
      <c r="I112" s="9"/>
      <c r="J112" s="8"/>
      <c r="K112" s="8"/>
    </row>
    <row r="113" spans="1:11" x14ac:dyDescent="0.3">
      <c r="A113" s="8"/>
      <c r="B113" s="8"/>
      <c r="C113" s="8"/>
      <c r="D113" s="7"/>
      <c r="E113" s="7"/>
      <c r="F113" s="7"/>
      <c r="G113" s="8"/>
      <c r="H113" s="8"/>
      <c r="I113" s="9"/>
      <c r="J113" s="8"/>
      <c r="K113" s="8"/>
    </row>
    <row r="114" spans="1:11" x14ac:dyDescent="0.3">
      <c r="A114" s="8"/>
      <c r="B114" s="8"/>
      <c r="C114" s="8"/>
      <c r="D114" s="7"/>
      <c r="E114" s="7"/>
      <c r="F114" s="7"/>
      <c r="G114" s="8"/>
      <c r="H114" s="8"/>
      <c r="I114" s="9"/>
      <c r="J114" s="8"/>
      <c r="K114" s="8"/>
    </row>
    <row r="115" spans="1:11" x14ac:dyDescent="0.3">
      <c r="A115" s="8"/>
      <c r="B115" s="8"/>
      <c r="C115" s="8"/>
      <c r="D115" s="7"/>
      <c r="E115" s="7"/>
      <c r="F115" s="7"/>
      <c r="G115" s="8"/>
      <c r="H115" s="8"/>
      <c r="I115" s="9"/>
      <c r="J115" s="8"/>
      <c r="K115" s="8"/>
    </row>
    <row r="116" spans="1:11" x14ac:dyDescent="0.3">
      <c r="A116" s="8"/>
      <c r="B116" s="8"/>
      <c r="C116" s="8"/>
      <c r="D116" s="7"/>
      <c r="E116" s="7"/>
      <c r="F116" s="7"/>
      <c r="G116" s="8"/>
      <c r="H116" s="8"/>
      <c r="I116" s="9"/>
      <c r="J116" s="8"/>
      <c r="K116" s="8"/>
    </row>
    <row r="117" spans="1:11" x14ac:dyDescent="0.3">
      <c r="A117" s="8"/>
      <c r="B117" s="8"/>
      <c r="C117" s="8"/>
      <c r="D117" s="7"/>
      <c r="E117" s="7"/>
      <c r="F117" s="7"/>
      <c r="G117" s="8"/>
      <c r="H117" s="8"/>
      <c r="I117" s="9"/>
      <c r="J117" s="8"/>
      <c r="K117" s="8"/>
    </row>
    <row r="118" spans="1:11" x14ac:dyDescent="0.3">
      <c r="A118" s="8"/>
      <c r="B118" s="8"/>
      <c r="C118" s="8"/>
      <c r="D118" s="7"/>
      <c r="E118" s="7"/>
      <c r="F118" s="7"/>
      <c r="G118" s="8"/>
      <c r="H118" s="8"/>
      <c r="I118" s="9"/>
      <c r="J118" s="8"/>
      <c r="K118" s="8"/>
    </row>
    <row r="119" spans="1:11" x14ac:dyDescent="0.3">
      <c r="A119" s="8"/>
      <c r="B119" s="8"/>
      <c r="C119" s="8"/>
      <c r="D119" s="7"/>
      <c r="E119" s="7"/>
      <c r="F119" s="7"/>
      <c r="G119" s="8"/>
      <c r="H119" s="8"/>
      <c r="I119" s="9"/>
      <c r="J119" s="8"/>
      <c r="K119" s="8"/>
    </row>
    <row r="120" spans="1:11" x14ac:dyDescent="0.3">
      <c r="A120" s="8"/>
      <c r="B120" s="8"/>
      <c r="C120" s="8"/>
      <c r="D120" s="7"/>
      <c r="E120" s="7"/>
      <c r="F120" s="7"/>
      <c r="G120" s="8"/>
      <c r="H120" s="8"/>
      <c r="I120" s="9"/>
      <c r="J120" s="8"/>
      <c r="K120" s="8"/>
    </row>
    <row r="121" spans="1:11" x14ac:dyDescent="0.3">
      <c r="A121" s="8"/>
      <c r="B121" s="8"/>
      <c r="C121" s="8"/>
      <c r="D121" s="7"/>
      <c r="E121" s="7"/>
      <c r="F121" s="7"/>
      <c r="G121" s="8"/>
      <c r="H121" s="8"/>
      <c r="I121" s="9"/>
      <c r="J121" s="8"/>
      <c r="K121" s="8"/>
    </row>
    <row r="122" spans="1:11" x14ac:dyDescent="0.3">
      <c r="A122" s="8"/>
      <c r="B122" s="8"/>
      <c r="C122" s="8"/>
      <c r="D122" s="7"/>
      <c r="E122" s="7"/>
      <c r="F122" s="7"/>
      <c r="G122" s="8"/>
      <c r="H122" s="8"/>
      <c r="I122" s="9"/>
      <c r="J122" s="8"/>
      <c r="K122" s="8"/>
    </row>
    <row r="123" spans="1:11" x14ac:dyDescent="0.3">
      <c r="A123" s="8"/>
      <c r="B123" s="8"/>
      <c r="C123" s="8"/>
      <c r="D123" s="7"/>
      <c r="E123" s="7"/>
      <c r="F123" s="7"/>
      <c r="G123" s="8"/>
      <c r="H123" s="8"/>
      <c r="I123" s="9"/>
      <c r="J123" s="8"/>
      <c r="K123" s="8"/>
    </row>
    <row r="124" spans="1:11" x14ac:dyDescent="0.3">
      <c r="A124" s="8"/>
      <c r="B124" s="8"/>
      <c r="C124" s="8"/>
      <c r="D124" s="7"/>
      <c r="E124" s="7"/>
      <c r="F124" s="7"/>
      <c r="G124" s="8"/>
      <c r="H124" s="8"/>
      <c r="I124" s="9"/>
      <c r="J124" s="8"/>
      <c r="K124" s="8"/>
    </row>
    <row r="125" spans="1:11" x14ac:dyDescent="0.3">
      <c r="A125" s="8"/>
      <c r="B125" s="8"/>
      <c r="C125" s="8"/>
      <c r="D125" s="7"/>
      <c r="E125" s="7"/>
      <c r="F125" s="7"/>
      <c r="G125" s="8"/>
      <c r="H125" s="8"/>
      <c r="I125" s="9"/>
      <c r="J125" s="8"/>
      <c r="K125" s="8"/>
    </row>
    <row r="126" spans="1:11" x14ac:dyDescent="0.3">
      <c r="A126" s="8"/>
      <c r="B126" s="8"/>
      <c r="C126" s="8"/>
      <c r="D126" s="7"/>
      <c r="E126" s="7"/>
      <c r="F126" s="7"/>
      <c r="G126" s="8"/>
      <c r="H126" s="8"/>
      <c r="I126" s="9"/>
      <c r="J126" s="8"/>
      <c r="K126" s="8"/>
    </row>
    <row r="127" spans="1:11" x14ac:dyDescent="0.3">
      <c r="A127" s="8"/>
      <c r="B127" s="8"/>
      <c r="C127" s="8"/>
      <c r="D127" s="7"/>
      <c r="E127" s="7"/>
      <c r="F127" s="7"/>
      <c r="G127" s="8"/>
      <c r="H127" s="8"/>
      <c r="I127" s="9"/>
      <c r="J127" s="8"/>
      <c r="K127" s="8"/>
    </row>
    <row r="128" spans="1:11" x14ac:dyDescent="0.3">
      <c r="A128" s="8"/>
      <c r="B128" s="8"/>
      <c r="C128" s="8"/>
      <c r="D128" s="7"/>
      <c r="E128" s="7"/>
      <c r="F128" s="7"/>
      <c r="G128" s="8"/>
      <c r="H128" s="8"/>
      <c r="I128" s="9"/>
      <c r="J128" s="8"/>
      <c r="K128" s="8"/>
    </row>
    <row r="129" spans="1:11" x14ac:dyDescent="0.3">
      <c r="A129" s="8"/>
      <c r="B129" s="8"/>
      <c r="C129" s="8"/>
      <c r="D129" s="7"/>
      <c r="E129" s="7"/>
      <c r="F129" s="7"/>
      <c r="G129" s="8"/>
      <c r="H129" s="8"/>
      <c r="I129" s="9"/>
      <c r="J129" s="8"/>
      <c r="K129" s="8"/>
    </row>
    <row r="130" spans="1:11" x14ac:dyDescent="0.3">
      <c r="A130" s="8"/>
      <c r="B130" s="8"/>
      <c r="C130" s="8"/>
      <c r="D130" s="7"/>
      <c r="E130" s="7"/>
      <c r="F130" s="7"/>
      <c r="G130" s="8"/>
      <c r="H130" s="8"/>
      <c r="I130" s="9"/>
      <c r="J130" s="8"/>
      <c r="K130" s="8"/>
    </row>
    <row r="131" spans="1:11" x14ac:dyDescent="0.3">
      <c r="A131" s="8"/>
      <c r="B131" s="8"/>
      <c r="C131" s="8"/>
      <c r="D131" s="7"/>
      <c r="E131" s="7"/>
      <c r="F131" s="7"/>
      <c r="G131" s="8"/>
      <c r="H131" s="8"/>
      <c r="I131" s="9"/>
      <c r="J131" s="8"/>
      <c r="K131" s="8"/>
    </row>
    <row r="132" spans="1:11" x14ac:dyDescent="0.3">
      <c r="A132" s="8"/>
      <c r="B132" s="8"/>
      <c r="C132" s="8"/>
      <c r="D132" s="7"/>
      <c r="E132" s="7"/>
      <c r="F132" s="7"/>
      <c r="G132" s="8"/>
      <c r="H132" s="8"/>
      <c r="I132" s="9"/>
      <c r="J132" s="8"/>
      <c r="K132" s="8"/>
    </row>
    <row r="133" spans="1:11" x14ac:dyDescent="0.3">
      <c r="A133" s="8"/>
      <c r="B133" s="8"/>
      <c r="C133" s="8"/>
      <c r="D133" s="7"/>
      <c r="E133" s="7"/>
      <c r="F133" s="7"/>
      <c r="G133" s="8"/>
      <c r="H133" s="8"/>
      <c r="I133" s="9"/>
      <c r="J133" s="8"/>
      <c r="K133" s="8"/>
    </row>
    <row r="134" spans="1:11" x14ac:dyDescent="0.3">
      <c r="A134" s="8"/>
      <c r="B134" s="8"/>
      <c r="C134" s="8"/>
      <c r="D134" s="7"/>
      <c r="E134" s="7"/>
      <c r="F134" s="7"/>
      <c r="G134" s="8"/>
      <c r="H134" s="8"/>
      <c r="I134" s="9"/>
      <c r="J134" s="8"/>
      <c r="K134" s="8"/>
    </row>
    <row r="135" spans="1:11" x14ac:dyDescent="0.3">
      <c r="A135" s="8"/>
      <c r="B135" s="8"/>
      <c r="C135" s="8"/>
      <c r="D135" s="7"/>
      <c r="E135" s="7"/>
      <c r="F135" s="7"/>
      <c r="G135" s="8"/>
      <c r="H135" s="8"/>
      <c r="I135" s="9"/>
      <c r="J135" s="8"/>
      <c r="K135" s="8"/>
    </row>
    <row r="136" spans="1:11" x14ac:dyDescent="0.3">
      <c r="A136" s="8"/>
      <c r="B136" s="8"/>
      <c r="C136" s="8"/>
      <c r="D136" s="7"/>
      <c r="E136" s="7"/>
      <c r="F136" s="7"/>
      <c r="G136" s="8"/>
      <c r="H136" s="8"/>
      <c r="I136" s="9"/>
      <c r="J136" s="8"/>
      <c r="K136" s="8"/>
    </row>
    <row r="137" spans="1:11" x14ac:dyDescent="0.3">
      <c r="A137" s="8"/>
      <c r="B137" s="8"/>
      <c r="C137" s="8"/>
      <c r="D137" s="7"/>
      <c r="E137" s="7"/>
      <c r="F137" s="7"/>
      <c r="G137" s="8"/>
      <c r="H137" s="8"/>
      <c r="I137" s="9"/>
      <c r="J137" s="8"/>
      <c r="K137" s="8"/>
    </row>
    <row r="138" spans="1:11" x14ac:dyDescent="0.3">
      <c r="A138" s="8"/>
      <c r="B138" s="8"/>
      <c r="C138" s="8"/>
      <c r="D138" s="7"/>
      <c r="E138" s="7"/>
      <c r="F138" s="7"/>
      <c r="G138" s="8"/>
      <c r="H138" s="8"/>
      <c r="I138" s="9"/>
      <c r="J138" s="8"/>
      <c r="K138" s="8"/>
    </row>
    <row r="139" spans="1:11" x14ac:dyDescent="0.3">
      <c r="A139" s="8"/>
      <c r="B139" s="8"/>
      <c r="C139" s="8"/>
      <c r="D139" s="7"/>
      <c r="E139" s="7"/>
      <c r="F139" s="7"/>
      <c r="G139" s="8"/>
      <c r="H139" s="8"/>
      <c r="I139" s="9"/>
      <c r="J139" s="8"/>
      <c r="K139" s="8"/>
    </row>
    <row r="140" spans="1:11" x14ac:dyDescent="0.3">
      <c r="A140" s="8"/>
      <c r="B140" s="8"/>
      <c r="C140" s="8"/>
      <c r="D140" s="7"/>
      <c r="E140" s="7"/>
      <c r="F140" s="7"/>
      <c r="G140" s="8"/>
      <c r="H140" s="8"/>
      <c r="I140" s="9"/>
      <c r="J140" s="8"/>
      <c r="K140" s="8"/>
    </row>
    <row r="141" spans="1:11" x14ac:dyDescent="0.3">
      <c r="A141" s="8"/>
      <c r="B141" s="8"/>
      <c r="C141" s="8"/>
      <c r="D141" s="7"/>
      <c r="E141" s="7"/>
      <c r="F141" s="7"/>
      <c r="G141" s="8"/>
      <c r="H141" s="8"/>
      <c r="I141" s="9"/>
      <c r="J141" s="8"/>
      <c r="K141" s="8"/>
    </row>
    <row r="142" spans="1:11" x14ac:dyDescent="0.3">
      <c r="A142" s="8"/>
      <c r="B142" s="8"/>
      <c r="C142" s="8"/>
      <c r="D142" s="7"/>
      <c r="E142" s="7"/>
      <c r="F142" s="7"/>
      <c r="G142" s="8"/>
      <c r="H142" s="8"/>
      <c r="I142" s="9"/>
      <c r="J142" s="8"/>
      <c r="K142" s="8"/>
    </row>
    <row r="143" spans="1:11" x14ac:dyDescent="0.3">
      <c r="A143" s="8"/>
      <c r="B143" s="8"/>
      <c r="C143" s="8"/>
      <c r="D143" s="7"/>
      <c r="E143" s="7"/>
      <c r="F143" s="7"/>
      <c r="G143" s="8"/>
      <c r="H143" s="8"/>
      <c r="I143" s="9"/>
      <c r="J143" s="8"/>
      <c r="K143" s="8"/>
    </row>
    <row r="144" spans="1:11" x14ac:dyDescent="0.3">
      <c r="A144" s="8"/>
      <c r="B144" s="8"/>
      <c r="C144" s="8"/>
      <c r="D144" s="7"/>
      <c r="E144" s="7"/>
      <c r="F144" s="7"/>
      <c r="G144" s="8"/>
      <c r="H144" s="8"/>
      <c r="I144" s="9"/>
      <c r="J144" s="8"/>
      <c r="K144" s="8"/>
    </row>
    <row r="145" spans="1:11" x14ac:dyDescent="0.3">
      <c r="A145" s="8"/>
      <c r="B145" s="8"/>
      <c r="C145" s="8"/>
      <c r="D145" s="7"/>
      <c r="E145" s="7"/>
      <c r="F145" s="7"/>
      <c r="G145" s="8"/>
      <c r="H145" s="8"/>
      <c r="I145" s="9"/>
      <c r="J145" s="8"/>
      <c r="K145" s="8"/>
    </row>
    <row r="146" spans="1:11" x14ac:dyDescent="0.3">
      <c r="A146" s="8"/>
      <c r="B146" s="8"/>
      <c r="C146" s="8"/>
      <c r="D146" s="7"/>
      <c r="E146" s="7"/>
      <c r="F146" s="7"/>
      <c r="G146" s="8"/>
      <c r="H146" s="8"/>
      <c r="I146" s="9"/>
      <c r="J146" s="8"/>
      <c r="K146" s="8"/>
    </row>
    <row r="147" spans="1:11" x14ac:dyDescent="0.3">
      <c r="A147" s="8"/>
      <c r="B147" s="8"/>
      <c r="C147" s="8"/>
      <c r="D147" s="7"/>
      <c r="E147" s="7"/>
      <c r="F147" s="7"/>
      <c r="G147" s="8"/>
      <c r="H147" s="8"/>
      <c r="I147" s="9"/>
      <c r="J147" s="8"/>
      <c r="K147" s="8"/>
    </row>
    <row r="148" spans="1:11" x14ac:dyDescent="0.3">
      <c r="A148" s="8"/>
      <c r="B148" s="8"/>
      <c r="C148" s="8"/>
      <c r="D148" s="7"/>
      <c r="E148" s="7"/>
      <c r="F148" s="7"/>
      <c r="G148" s="8"/>
      <c r="H148" s="8"/>
      <c r="I148" s="9"/>
      <c r="J148" s="8"/>
      <c r="K148" s="8"/>
    </row>
    <row r="149" spans="1:11" x14ac:dyDescent="0.3">
      <c r="A149" s="8"/>
      <c r="B149" s="8"/>
      <c r="C149" s="8"/>
      <c r="D149" s="7"/>
      <c r="E149" s="7"/>
      <c r="F149" s="7"/>
      <c r="G149" s="8"/>
      <c r="H149" s="8"/>
      <c r="I149" s="9"/>
      <c r="J149" s="8"/>
      <c r="K149" s="8"/>
    </row>
    <row r="150" spans="1:11" x14ac:dyDescent="0.3">
      <c r="A150" s="8"/>
      <c r="B150" s="8"/>
      <c r="C150" s="8"/>
      <c r="D150" s="7"/>
      <c r="E150" s="7"/>
      <c r="F150" s="7"/>
      <c r="G150" s="8"/>
      <c r="H150" s="8"/>
      <c r="I150" s="9"/>
      <c r="J150" s="8"/>
      <c r="K150" s="8"/>
    </row>
    <row r="151" spans="1:11" x14ac:dyDescent="0.3">
      <c r="A151" s="8"/>
      <c r="B151" s="8"/>
      <c r="C151" s="8"/>
      <c r="D151" s="7"/>
      <c r="E151" s="7"/>
      <c r="F151" s="7"/>
      <c r="G151" s="8"/>
      <c r="H151" s="8"/>
      <c r="I151" s="9"/>
      <c r="J151" s="8"/>
      <c r="K151" s="8"/>
    </row>
    <row r="152" spans="1:11" x14ac:dyDescent="0.3">
      <c r="A152" s="8"/>
      <c r="B152" s="8"/>
      <c r="C152" s="8"/>
      <c r="D152" s="7"/>
      <c r="E152" s="7"/>
      <c r="F152" s="7"/>
      <c r="G152" s="8"/>
      <c r="H152" s="8"/>
      <c r="I152" s="9"/>
      <c r="J152" s="8"/>
      <c r="K152" s="8"/>
    </row>
    <row r="153" spans="1:11" x14ac:dyDescent="0.3">
      <c r="A153" s="8"/>
      <c r="B153" s="8"/>
      <c r="C153" s="8"/>
      <c r="D153" s="7"/>
      <c r="E153" s="7"/>
      <c r="F153" s="7"/>
      <c r="G153" s="8"/>
      <c r="H153" s="8"/>
      <c r="I153" s="9"/>
      <c r="J153" s="8"/>
      <c r="K153" s="8"/>
    </row>
    <row r="154" spans="1:11" x14ac:dyDescent="0.3">
      <c r="A154" s="8"/>
      <c r="B154" s="8"/>
      <c r="C154" s="8"/>
      <c r="D154" s="7"/>
      <c r="E154" s="7"/>
      <c r="F154" s="7"/>
      <c r="G154" s="8"/>
      <c r="H154" s="8"/>
      <c r="I154" s="9"/>
      <c r="J154" s="8"/>
      <c r="K154" s="8"/>
    </row>
    <row r="155" spans="1:11" x14ac:dyDescent="0.3">
      <c r="A155" s="8"/>
      <c r="B155" s="8"/>
      <c r="C155" s="8"/>
      <c r="D155" s="7"/>
      <c r="E155" s="7"/>
      <c r="F155" s="7"/>
      <c r="G155" s="8"/>
      <c r="H155" s="8"/>
      <c r="I155" s="9"/>
      <c r="J155" s="8"/>
      <c r="K155" s="8"/>
    </row>
    <row r="156" spans="1:11" x14ac:dyDescent="0.3">
      <c r="A156" s="8"/>
      <c r="B156" s="8"/>
      <c r="C156" s="8"/>
      <c r="D156" s="7"/>
      <c r="E156" s="7"/>
      <c r="F156" s="7"/>
      <c r="G156" s="8"/>
      <c r="H156" s="8"/>
      <c r="I156" s="9"/>
      <c r="J156" s="8"/>
      <c r="K156" s="8"/>
    </row>
    <row r="157" spans="1:11" x14ac:dyDescent="0.3">
      <c r="A157" s="8"/>
      <c r="B157" s="8"/>
      <c r="C157" s="8"/>
      <c r="D157" s="7"/>
      <c r="E157" s="7"/>
      <c r="F157" s="7"/>
      <c r="G157" s="8"/>
      <c r="H157" s="8"/>
      <c r="I157" s="9"/>
      <c r="J157" s="8"/>
      <c r="K157" s="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F2" sqref="F2:F9"/>
    </sheetView>
  </sheetViews>
  <sheetFormatPr baseColWidth="10" defaultRowHeight="14.4" x14ac:dyDescent="0.3"/>
  <cols>
    <col min="3" max="3" width="12.5546875" customWidth="1"/>
    <col min="4" max="4" width="17.33203125" customWidth="1"/>
    <col min="7" max="7" width="15.44140625" customWidth="1"/>
    <col min="8" max="8" width="16.109375" customWidth="1"/>
    <col min="10" max="10" width="14.33203125" customWidth="1"/>
  </cols>
  <sheetData>
    <row r="1" spans="1:10" x14ac:dyDescent="0.3">
      <c r="A1" t="s">
        <v>76</v>
      </c>
      <c r="B1" t="s">
        <v>77</v>
      </c>
      <c r="C1" t="s">
        <v>78</v>
      </c>
      <c r="D1" t="s">
        <v>79</v>
      </c>
      <c r="E1" t="s">
        <v>66</v>
      </c>
      <c r="F1" t="s">
        <v>67</v>
      </c>
      <c r="G1" t="s">
        <v>68</v>
      </c>
      <c r="H1" t="s">
        <v>69</v>
      </c>
      <c r="I1" t="s">
        <v>6</v>
      </c>
      <c r="J1" t="s">
        <v>5</v>
      </c>
    </row>
    <row r="2" spans="1:10" x14ac:dyDescent="0.3">
      <c r="A2" t="s">
        <v>23</v>
      </c>
      <c r="B2" t="s">
        <v>39</v>
      </c>
      <c r="C2" s="17">
        <v>42351</v>
      </c>
      <c r="D2" s="17">
        <v>42351</v>
      </c>
      <c r="F2" t="s">
        <v>29</v>
      </c>
      <c r="G2" t="s">
        <v>35</v>
      </c>
      <c r="H2" t="s">
        <v>40</v>
      </c>
      <c r="I2" t="s">
        <v>41</v>
      </c>
      <c r="J2" t="s">
        <v>42</v>
      </c>
    </row>
    <row r="3" spans="1:10" x14ac:dyDescent="0.3">
      <c r="A3" t="s">
        <v>24</v>
      </c>
      <c r="B3" t="s">
        <v>16</v>
      </c>
      <c r="C3" s="17">
        <v>42352</v>
      </c>
      <c r="D3" s="17">
        <v>42352</v>
      </c>
      <c r="E3" t="s">
        <v>17</v>
      </c>
      <c r="F3" t="s">
        <v>30</v>
      </c>
      <c r="G3" t="s">
        <v>36</v>
      </c>
      <c r="H3" t="s">
        <v>40</v>
      </c>
      <c r="I3" t="s">
        <v>41</v>
      </c>
      <c r="J3" t="s">
        <v>43</v>
      </c>
    </row>
    <row r="4" spans="1:10" x14ac:dyDescent="0.3">
      <c r="A4" t="s">
        <v>25</v>
      </c>
      <c r="B4" t="s">
        <v>22</v>
      </c>
      <c r="C4" s="17">
        <v>42291</v>
      </c>
      <c r="D4" s="17">
        <v>42291</v>
      </c>
      <c r="E4" t="s">
        <v>17</v>
      </c>
      <c r="F4" t="s">
        <v>31</v>
      </c>
      <c r="G4" t="s">
        <v>37</v>
      </c>
      <c r="H4" t="s">
        <v>40</v>
      </c>
      <c r="I4" t="s">
        <v>41</v>
      </c>
      <c r="J4" t="s">
        <v>43</v>
      </c>
    </row>
    <row r="5" spans="1:10" x14ac:dyDescent="0.3">
      <c r="A5" t="s">
        <v>44</v>
      </c>
      <c r="B5" t="s">
        <v>45</v>
      </c>
      <c r="C5" s="17">
        <v>42291</v>
      </c>
      <c r="D5" s="17">
        <v>42291</v>
      </c>
      <c r="E5" t="s">
        <v>17</v>
      </c>
      <c r="F5" t="s">
        <v>46</v>
      </c>
      <c r="G5" t="s">
        <v>37</v>
      </c>
      <c r="H5" t="s">
        <v>40</v>
      </c>
      <c r="I5" t="s">
        <v>41</v>
      </c>
      <c r="J5" t="s">
        <v>43</v>
      </c>
    </row>
    <row r="6" spans="1:10" x14ac:dyDescent="0.3">
      <c r="A6" t="s">
        <v>47</v>
      </c>
      <c r="B6" t="s">
        <v>48</v>
      </c>
      <c r="C6" s="17">
        <v>42291</v>
      </c>
      <c r="D6" s="17">
        <v>42291</v>
      </c>
      <c r="E6" t="s">
        <v>17</v>
      </c>
      <c r="F6" t="s">
        <v>49</v>
      </c>
      <c r="G6" t="s">
        <v>37</v>
      </c>
      <c r="H6" t="s">
        <v>40</v>
      </c>
      <c r="I6" t="s">
        <v>41</v>
      </c>
      <c r="J6" t="s">
        <v>43</v>
      </c>
    </row>
    <row r="7" spans="1:10" x14ac:dyDescent="0.3">
      <c r="A7" t="s">
        <v>50</v>
      </c>
      <c r="B7" t="s">
        <v>51</v>
      </c>
      <c r="C7" s="17">
        <v>42291</v>
      </c>
      <c r="D7" s="17">
        <v>42291</v>
      </c>
      <c r="E7" t="s">
        <v>17</v>
      </c>
      <c r="F7" t="s">
        <v>52</v>
      </c>
      <c r="G7" t="s">
        <v>37</v>
      </c>
      <c r="H7" t="s">
        <v>40</v>
      </c>
      <c r="I7" t="s">
        <v>41</v>
      </c>
      <c r="J7" t="s">
        <v>43</v>
      </c>
    </row>
    <row r="8" spans="1:10" x14ac:dyDescent="0.3">
      <c r="A8" t="s">
        <v>53</v>
      </c>
      <c r="B8" t="s">
        <v>54</v>
      </c>
      <c r="C8" s="17">
        <v>42291</v>
      </c>
      <c r="D8" s="17">
        <v>42291</v>
      </c>
      <c r="E8" t="s">
        <v>17</v>
      </c>
      <c r="F8" t="s">
        <v>55</v>
      </c>
      <c r="G8" t="s">
        <v>37</v>
      </c>
      <c r="H8" t="s">
        <v>40</v>
      </c>
      <c r="I8" t="s">
        <v>41</v>
      </c>
      <c r="J8" t="s">
        <v>43</v>
      </c>
    </row>
    <row r="9" spans="1:10" x14ac:dyDescent="0.3">
      <c r="A9" t="s">
        <v>56</v>
      </c>
      <c r="B9" t="s">
        <v>57</v>
      </c>
      <c r="C9" s="17">
        <v>42291</v>
      </c>
      <c r="D9" s="17">
        <v>42291</v>
      </c>
      <c r="E9" t="s">
        <v>17</v>
      </c>
      <c r="F9" t="s">
        <v>58</v>
      </c>
      <c r="G9" t="s">
        <v>37</v>
      </c>
      <c r="H9" t="s">
        <v>40</v>
      </c>
      <c r="I9" t="s">
        <v>41</v>
      </c>
      <c r="J9" t="s">
        <v>43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3054"/>
  <sheetViews>
    <sheetView workbookViewId="0">
      <pane ySplit="1" topLeftCell="A2" activePane="bottomLeft" state="frozen"/>
      <selection pane="bottomLeft" activeCell="G11" sqref="G11"/>
    </sheetView>
  </sheetViews>
  <sheetFormatPr baseColWidth="10" defaultColWidth="11.44140625" defaultRowHeight="15" customHeight="1" x14ac:dyDescent="0.3"/>
  <cols>
    <col min="1" max="1" width="17" style="2" customWidth="1"/>
    <col min="2" max="2" width="15.44140625" style="2" customWidth="1"/>
    <col min="3" max="3" width="11.44140625" style="2" customWidth="1"/>
    <col min="4" max="4" width="13.88671875" style="3" customWidth="1"/>
    <col min="5" max="5" width="15.6640625" style="3" customWidth="1"/>
    <col min="6" max="6" width="22.88671875" style="2" customWidth="1"/>
    <col min="7" max="16384" width="11.44140625" style="1"/>
  </cols>
  <sheetData>
    <row r="1" spans="1:10" ht="45.75" customHeight="1" x14ac:dyDescent="0.3">
      <c r="A1" s="1" t="s">
        <v>70</v>
      </c>
      <c r="B1" s="1" t="s">
        <v>71</v>
      </c>
      <c r="C1" s="1" t="s">
        <v>72</v>
      </c>
      <c r="D1" s="1" t="s">
        <v>73</v>
      </c>
      <c r="E1" s="1" t="s">
        <v>74</v>
      </c>
      <c r="F1" s="1" t="s">
        <v>75</v>
      </c>
    </row>
    <row r="2" spans="1:10" ht="15" customHeight="1" x14ac:dyDescent="0.3">
      <c r="A2" s="8" t="s">
        <v>23</v>
      </c>
      <c r="B2" s="8" t="s">
        <v>29</v>
      </c>
      <c r="C2" s="8" t="s">
        <v>32</v>
      </c>
      <c r="D2" s="11">
        <v>42287</v>
      </c>
      <c r="E2" s="11">
        <v>42348</v>
      </c>
      <c r="F2" s="8" t="s">
        <v>26</v>
      </c>
    </row>
    <row r="3" spans="1:10" ht="15" customHeight="1" x14ac:dyDescent="0.3">
      <c r="A3" s="8" t="s">
        <v>24</v>
      </c>
      <c r="B3" s="8" t="s">
        <v>30</v>
      </c>
      <c r="C3" s="8" t="s">
        <v>33</v>
      </c>
      <c r="D3" s="11">
        <v>42288</v>
      </c>
      <c r="E3" s="11">
        <v>42349</v>
      </c>
      <c r="F3" s="8" t="s">
        <v>27</v>
      </c>
    </row>
    <row r="4" spans="1:10" ht="15" customHeight="1" x14ac:dyDescent="0.3">
      <c r="A4" s="8" t="s">
        <v>25</v>
      </c>
      <c r="B4" s="8" t="s">
        <v>31</v>
      </c>
      <c r="C4" s="8" t="s">
        <v>34</v>
      </c>
      <c r="D4" s="11">
        <v>42289</v>
      </c>
      <c r="E4" s="11">
        <v>42350</v>
      </c>
      <c r="F4" s="8" t="s">
        <v>28</v>
      </c>
    </row>
    <row r="5" spans="1:10" ht="15" customHeight="1" x14ac:dyDescent="0.3">
      <c r="A5" s="5"/>
      <c r="B5" s="5"/>
      <c r="C5" s="5"/>
      <c r="D5" s="6"/>
      <c r="E5" s="4"/>
      <c r="F5" s="4"/>
    </row>
    <row r="6" spans="1:10" ht="15" customHeight="1" x14ac:dyDescent="0.3">
      <c r="A6" s="5"/>
      <c r="B6" s="5"/>
      <c r="C6" s="5"/>
      <c r="D6" s="6"/>
      <c r="E6" s="4"/>
      <c r="F6" s="4"/>
    </row>
    <row r="7" spans="1:10" s="7" customFormat="1" ht="15" customHeight="1" x14ac:dyDescent="0.3">
      <c r="A7" s="5"/>
      <c r="B7" s="5"/>
      <c r="C7" s="5"/>
      <c r="D7" s="6"/>
      <c r="E7" s="4"/>
      <c r="F7" s="4"/>
      <c r="G7" s="8"/>
      <c r="H7" s="9"/>
      <c r="I7" s="8"/>
      <c r="J7" s="8"/>
    </row>
    <row r="8" spans="1:10" s="7" customFormat="1" ht="15" customHeight="1" x14ac:dyDescent="0.3">
      <c r="A8" s="5"/>
      <c r="B8" s="5"/>
      <c r="C8" s="5"/>
      <c r="D8" s="6"/>
      <c r="E8" s="4"/>
      <c r="F8" s="4"/>
      <c r="G8" s="8"/>
      <c r="H8" s="9"/>
      <c r="I8" s="8"/>
      <c r="J8" s="8"/>
    </row>
    <row r="9" spans="1:10" s="7" customFormat="1" ht="15" customHeight="1" x14ac:dyDescent="0.3">
      <c r="A9" s="5"/>
      <c r="B9" s="5"/>
      <c r="C9" s="5"/>
      <c r="D9" s="6"/>
      <c r="E9" s="4"/>
      <c r="F9" s="4"/>
      <c r="G9" s="8"/>
      <c r="H9" s="9"/>
      <c r="I9" s="8"/>
      <c r="J9" s="8"/>
    </row>
    <row r="10" spans="1:10" ht="15" customHeight="1" x14ac:dyDescent="0.3">
      <c r="A10" s="5"/>
      <c r="B10" s="5"/>
      <c r="C10" s="5"/>
      <c r="D10" s="6"/>
      <c r="E10" s="4"/>
      <c r="F10" s="4"/>
    </row>
    <row r="11" spans="1:10" ht="15" customHeight="1" x14ac:dyDescent="0.3">
      <c r="A11" s="5"/>
      <c r="B11" s="5"/>
      <c r="C11" s="5"/>
      <c r="D11" s="6"/>
      <c r="E11" s="4"/>
      <c r="F11" s="4"/>
    </row>
    <row r="12" spans="1:10" ht="15" customHeight="1" x14ac:dyDescent="0.3">
      <c r="A12" s="5"/>
      <c r="B12" s="5"/>
      <c r="C12" s="5"/>
      <c r="D12" s="6"/>
      <c r="E12" s="4"/>
      <c r="F12" s="4"/>
    </row>
    <row r="13" spans="1:10" ht="15" customHeight="1" x14ac:dyDescent="0.3">
      <c r="A13" s="5"/>
      <c r="B13" s="5"/>
      <c r="C13" s="5"/>
      <c r="D13" s="6"/>
      <c r="E13" s="4"/>
      <c r="F13" s="5"/>
    </row>
    <row r="14" spans="1:10" ht="15" customHeight="1" x14ac:dyDescent="0.3">
      <c r="A14" s="5"/>
      <c r="B14" s="5"/>
      <c r="C14" s="5"/>
      <c r="D14" s="6"/>
      <c r="E14" s="4"/>
      <c r="F14" s="4"/>
    </row>
    <row r="15" spans="1:10" ht="15" customHeight="1" x14ac:dyDescent="0.3">
      <c r="A15" s="5"/>
      <c r="B15" s="5"/>
      <c r="C15" s="5"/>
      <c r="D15" s="6"/>
      <c r="E15" s="4"/>
      <c r="F15" s="4"/>
    </row>
    <row r="16" spans="1:10" ht="15" customHeight="1" x14ac:dyDescent="0.3">
      <c r="A16" s="5"/>
      <c r="B16" s="5"/>
      <c r="C16" s="5"/>
      <c r="D16" s="6"/>
      <c r="E16" s="4"/>
      <c r="F16" s="4"/>
    </row>
    <row r="17" spans="1:6" ht="15" customHeight="1" x14ac:dyDescent="0.3">
      <c r="A17" s="5"/>
      <c r="B17" s="5"/>
      <c r="C17" s="5"/>
      <c r="D17" s="6"/>
      <c r="E17" s="4"/>
      <c r="F17" s="4"/>
    </row>
    <row r="18" spans="1:6" ht="15" customHeight="1" x14ac:dyDescent="0.3">
      <c r="A18" s="5"/>
      <c r="B18" s="5"/>
      <c r="C18" s="5"/>
      <c r="D18" s="6"/>
      <c r="E18" s="4"/>
      <c r="F18" s="4"/>
    </row>
    <row r="19" spans="1:6" ht="15" customHeight="1" x14ac:dyDescent="0.3">
      <c r="A19" s="5"/>
      <c r="B19" s="5"/>
      <c r="C19" s="5"/>
      <c r="D19" s="6"/>
      <c r="E19" s="4"/>
      <c r="F19" s="4"/>
    </row>
    <row r="20" spans="1:6" ht="15" customHeight="1" x14ac:dyDescent="0.3">
      <c r="A20" s="5"/>
      <c r="B20" s="5"/>
      <c r="C20" s="5"/>
      <c r="D20" s="6"/>
      <c r="E20" s="4"/>
      <c r="F20" s="4"/>
    </row>
    <row r="21" spans="1:6" ht="15" customHeight="1" x14ac:dyDescent="0.3">
      <c r="A21" s="5"/>
      <c r="B21" s="5"/>
      <c r="C21" s="5"/>
      <c r="D21" s="6"/>
      <c r="E21" s="4"/>
      <c r="F21" s="4"/>
    </row>
    <row r="22" spans="1:6" ht="15" customHeight="1" x14ac:dyDescent="0.3">
      <c r="A22" s="5"/>
      <c r="B22" s="5"/>
      <c r="C22" s="5"/>
      <c r="D22" s="6"/>
      <c r="E22" s="4"/>
      <c r="F22" s="4"/>
    </row>
    <row r="23" spans="1:6" ht="15" customHeight="1" x14ac:dyDescent="0.3">
      <c r="A23" s="5"/>
      <c r="B23" s="5"/>
      <c r="C23" s="5"/>
      <c r="D23" s="6"/>
      <c r="E23" s="4"/>
      <c r="F23" s="4"/>
    </row>
    <row r="24" spans="1:6" ht="15" customHeight="1" x14ac:dyDescent="0.3">
      <c r="A24" s="5"/>
      <c r="B24" s="5"/>
      <c r="C24" s="5"/>
      <c r="D24" s="6"/>
      <c r="E24" s="4"/>
      <c r="F24" s="4"/>
    </row>
    <row r="25" spans="1:6" ht="15" customHeight="1" x14ac:dyDescent="0.3">
      <c r="A25" s="5"/>
      <c r="B25" s="5"/>
      <c r="C25" s="5"/>
      <c r="D25" s="6"/>
      <c r="E25" s="4"/>
      <c r="F25" s="4"/>
    </row>
    <row r="26" spans="1:6" ht="15" customHeight="1" x14ac:dyDescent="0.3">
      <c r="A26" s="5"/>
      <c r="B26" s="5"/>
      <c r="C26" s="5"/>
      <c r="D26" s="6"/>
      <c r="E26" s="4"/>
      <c r="F26" s="4"/>
    </row>
    <row r="27" spans="1:6" ht="15" customHeight="1" x14ac:dyDescent="0.3">
      <c r="A27" s="5"/>
      <c r="B27" s="5"/>
      <c r="C27" s="5"/>
      <c r="D27" s="6"/>
      <c r="E27" s="4"/>
      <c r="F27" s="4"/>
    </row>
    <row r="28" spans="1:6" ht="15" customHeight="1" x14ac:dyDescent="0.3">
      <c r="A28" s="5"/>
      <c r="B28" s="5"/>
      <c r="C28" s="5"/>
      <c r="D28" s="6"/>
      <c r="E28" s="4"/>
      <c r="F28" s="4"/>
    </row>
    <row r="29" spans="1:6" ht="15" customHeight="1" x14ac:dyDescent="0.3">
      <c r="A29" s="5"/>
      <c r="B29" s="5"/>
      <c r="C29" s="5"/>
      <c r="D29" s="6"/>
      <c r="E29" s="4"/>
      <c r="F29" s="5"/>
    </row>
    <row r="30" spans="1:6" ht="15" customHeight="1" x14ac:dyDescent="0.3">
      <c r="A30" s="5"/>
      <c r="B30" s="5"/>
      <c r="C30" s="5"/>
      <c r="D30" s="6"/>
      <c r="E30" s="4"/>
      <c r="F30" s="4"/>
    </row>
    <row r="31" spans="1:6" ht="15" customHeight="1" x14ac:dyDescent="0.3">
      <c r="A31" s="5"/>
      <c r="B31" s="5"/>
      <c r="C31" s="5"/>
      <c r="D31" s="6"/>
      <c r="E31" s="4"/>
      <c r="F31" s="5"/>
    </row>
    <row r="32" spans="1:6" ht="15" customHeight="1" x14ac:dyDescent="0.3">
      <c r="A32" s="5"/>
      <c r="B32" s="5"/>
      <c r="C32" s="5"/>
      <c r="D32" s="6"/>
      <c r="E32" s="4"/>
      <c r="F32" s="5"/>
    </row>
    <row r="33" spans="1:6" ht="15" customHeight="1" x14ac:dyDescent="0.3">
      <c r="A33" s="5"/>
      <c r="B33" s="5"/>
      <c r="C33" s="5"/>
      <c r="D33" s="6"/>
      <c r="E33" s="4"/>
      <c r="F33" s="5"/>
    </row>
    <row r="34" spans="1:6" ht="15" customHeight="1" x14ac:dyDescent="0.3">
      <c r="A34" s="5"/>
      <c r="B34" s="5"/>
      <c r="C34" s="5"/>
      <c r="D34" s="6"/>
      <c r="E34" s="4"/>
      <c r="F34" s="4"/>
    </row>
    <row r="35" spans="1:6" ht="15" customHeight="1" x14ac:dyDescent="0.3">
      <c r="A35" s="5"/>
      <c r="B35" s="5"/>
      <c r="C35" s="5"/>
      <c r="D35" s="6"/>
      <c r="E35" s="4"/>
      <c r="F35" s="4"/>
    </row>
    <row r="36" spans="1:6" ht="15" customHeight="1" x14ac:dyDescent="0.3">
      <c r="A36" s="5"/>
      <c r="B36" s="5"/>
      <c r="C36" s="5"/>
      <c r="D36" s="6"/>
      <c r="E36" s="4"/>
      <c r="F36" s="4"/>
    </row>
    <row r="37" spans="1:6" ht="15" customHeight="1" x14ac:dyDescent="0.3">
      <c r="A37" s="5"/>
      <c r="B37" s="5"/>
      <c r="C37" s="5"/>
      <c r="D37" s="6"/>
      <c r="E37" s="4"/>
      <c r="F37" s="4"/>
    </row>
    <row r="38" spans="1:6" ht="15" customHeight="1" x14ac:dyDescent="0.3">
      <c r="A38" s="5"/>
      <c r="B38" s="5"/>
      <c r="C38" s="5"/>
      <c r="D38" s="6"/>
      <c r="E38" s="4"/>
      <c r="F38" s="4"/>
    </row>
    <row r="39" spans="1:6" ht="15" customHeight="1" x14ac:dyDescent="0.3">
      <c r="A39" s="5"/>
      <c r="B39" s="5"/>
      <c r="C39" s="5"/>
      <c r="D39" s="6"/>
      <c r="E39" s="4"/>
      <c r="F39" s="4"/>
    </row>
    <row r="40" spans="1:6" ht="15" customHeight="1" x14ac:dyDescent="0.3">
      <c r="A40" s="5"/>
      <c r="B40" s="5"/>
      <c r="C40" s="5"/>
      <c r="D40" s="6"/>
      <c r="E40" s="4"/>
      <c r="F40" s="4"/>
    </row>
    <row r="41" spans="1:6" ht="15" customHeight="1" x14ac:dyDescent="0.3">
      <c r="A41" s="5"/>
      <c r="B41" s="5"/>
      <c r="C41" s="5"/>
      <c r="D41" s="6"/>
      <c r="E41" s="4"/>
      <c r="F41" s="4"/>
    </row>
    <row r="42" spans="1:6" ht="15" customHeight="1" x14ac:dyDescent="0.3">
      <c r="A42" s="5"/>
      <c r="B42" s="5"/>
      <c r="C42" s="5"/>
      <c r="D42" s="6"/>
      <c r="E42" s="4"/>
      <c r="F42" s="4"/>
    </row>
    <row r="43" spans="1:6" ht="15" customHeight="1" x14ac:dyDescent="0.3">
      <c r="A43" s="5"/>
      <c r="B43" s="5"/>
      <c r="C43" s="5"/>
      <c r="D43" s="6"/>
      <c r="E43" s="4"/>
      <c r="F43" s="4"/>
    </row>
    <row r="44" spans="1:6" ht="15" customHeight="1" x14ac:dyDescent="0.3">
      <c r="A44" s="5"/>
      <c r="B44" s="5"/>
      <c r="C44" s="5"/>
      <c r="D44" s="6"/>
    </row>
    <row r="45" spans="1:6" ht="15" customHeight="1" x14ac:dyDescent="0.3">
      <c r="A45" s="5"/>
      <c r="B45" s="5"/>
      <c r="C45" s="5"/>
      <c r="D45" s="6"/>
    </row>
    <row r="46" spans="1:6" ht="15" customHeight="1" x14ac:dyDescent="0.3">
      <c r="A46" s="5"/>
      <c r="B46" s="5"/>
      <c r="C46" s="5"/>
      <c r="D46" s="6"/>
    </row>
    <row r="47" spans="1:6" ht="15" customHeight="1" x14ac:dyDescent="0.3">
      <c r="A47" s="5"/>
      <c r="B47" s="5"/>
      <c r="C47" s="5"/>
      <c r="D47" s="6"/>
    </row>
    <row r="48" spans="1:6" ht="15" customHeight="1" x14ac:dyDescent="0.3">
      <c r="A48" s="5"/>
      <c r="B48" s="5"/>
      <c r="C48" s="5"/>
      <c r="D48" s="6"/>
    </row>
    <row r="49" spans="1:4" ht="15" customHeight="1" x14ac:dyDescent="0.3">
      <c r="A49" s="5"/>
      <c r="B49" s="5"/>
      <c r="C49" s="5"/>
      <c r="D49" s="6"/>
    </row>
    <row r="50" spans="1:4" ht="15" customHeight="1" x14ac:dyDescent="0.3">
      <c r="A50" s="5"/>
      <c r="B50" s="5"/>
      <c r="C50" s="5"/>
      <c r="D50" s="6"/>
    </row>
    <row r="51" spans="1:4" ht="15" customHeight="1" x14ac:dyDescent="0.3">
      <c r="A51" s="5"/>
      <c r="B51" s="5"/>
      <c r="C51" s="5"/>
      <c r="D51" s="6"/>
    </row>
    <row r="52" spans="1:4" ht="15" customHeight="1" x14ac:dyDescent="0.3">
      <c r="A52" s="5"/>
      <c r="B52" s="5"/>
      <c r="C52" s="5"/>
      <c r="D52" s="6"/>
    </row>
    <row r="53" spans="1:4" ht="15" customHeight="1" x14ac:dyDescent="0.3">
      <c r="A53" s="5"/>
      <c r="B53" s="5"/>
      <c r="C53" s="5"/>
      <c r="D53" s="6"/>
    </row>
    <row r="54" spans="1:4" ht="15" customHeight="1" x14ac:dyDescent="0.3">
      <c r="A54" s="5"/>
      <c r="B54" s="5"/>
      <c r="C54" s="5"/>
      <c r="D54" s="6"/>
    </row>
    <row r="55" spans="1:4" ht="15" customHeight="1" x14ac:dyDescent="0.3">
      <c r="A55" s="5"/>
      <c r="B55" s="5"/>
      <c r="C55" s="5"/>
      <c r="D55" s="6"/>
    </row>
    <row r="56" spans="1:4" ht="15" customHeight="1" x14ac:dyDescent="0.3">
      <c r="A56" s="5"/>
      <c r="B56" s="5"/>
      <c r="C56" s="5"/>
      <c r="D56" s="6"/>
    </row>
    <row r="57" spans="1:4" ht="15" customHeight="1" x14ac:dyDescent="0.3">
      <c r="A57" s="5"/>
      <c r="B57" s="5"/>
      <c r="C57" s="5"/>
      <c r="D57" s="6"/>
    </row>
    <row r="58" spans="1:4" ht="15" customHeight="1" x14ac:dyDescent="0.3">
      <c r="A58" s="5"/>
      <c r="B58" s="5"/>
      <c r="C58" s="5"/>
      <c r="D58" s="6"/>
    </row>
    <row r="59" spans="1:4" ht="15" customHeight="1" x14ac:dyDescent="0.3">
      <c r="A59" s="5"/>
      <c r="B59" s="5"/>
      <c r="C59" s="5"/>
      <c r="D59" s="6"/>
    </row>
    <row r="60" spans="1:4" ht="15" customHeight="1" x14ac:dyDescent="0.3">
      <c r="A60" s="5"/>
      <c r="B60" s="5"/>
      <c r="C60" s="5"/>
      <c r="D60" s="6"/>
    </row>
    <row r="61" spans="1:4" ht="15" customHeight="1" x14ac:dyDescent="0.3">
      <c r="A61" s="5"/>
      <c r="B61" s="5"/>
      <c r="C61" s="5"/>
      <c r="D61" s="6"/>
    </row>
    <row r="62" spans="1:4" ht="15" customHeight="1" x14ac:dyDescent="0.3">
      <c r="A62" s="5"/>
      <c r="B62" s="5"/>
      <c r="C62" s="5"/>
      <c r="D62" s="6"/>
    </row>
    <row r="63" spans="1:4" ht="15" customHeight="1" x14ac:dyDescent="0.3">
      <c r="A63" s="5"/>
      <c r="B63" s="5"/>
      <c r="C63" s="5"/>
      <c r="D63" s="6"/>
    </row>
    <row r="64" spans="1:4" ht="15" customHeight="1" x14ac:dyDescent="0.3">
      <c r="A64" s="5"/>
      <c r="B64" s="5"/>
      <c r="C64" s="5"/>
      <c r="D64" s="6"/>
    </row>
    <row r="65" spans="1:4" ht="15" customHeight="1" x14ac:dyDescent="0.3">
      <c r="A65" s="5"/>
      <c r="B65" s="5"/>
      <c r="C65" s="5"/>
      <c r="D65" s="6"/>
    </row>
    <row r="66" spans="1:4" ht="15" customHeight="1" x14ac:dyDescent="0.3">
      <c r="A66" s="5"/>
      <c r="B66" s="5"/>
      <c r="C66" s="5"/>
      <c r="D66" s="6"/>
    </row>
    <row r="67" spans="1:4" ht="15" customHeight="1" x14ac:dyDescent="0.3">
      <c r="A67" s="5"/>
      <c r="B67" s="5"/>
      <c r="C67" s="5"/>
      <c r="D67" s="6"/>
    </row>
    <row r="68" spans="1:4" ht="15" customHeight="1" x14ac:dyDescent="0.3">
      <c r="A68" s="5"/>
      <c r="B68" s="5"/>
      <c r="C68" s="5"/>
      <c r="D68" s="6"/>
    </row>
    <row r="69" spans="1:4" ht="15" customHeight="1" x14ac:dyDescent="0.3">
      <c r="A69" s="5"/>
      <c r="B69" s="5"/>
      <c r="C69" s="5"/>
      <c r="D69" s="6"/>
    </row>
    <row r="70" spans="1:4" ht="15" customHeight="1" x14ac:dyDescent="0.3">
      <c r="A70" s="5"/>
      <c r="B70" s="5"/>
      <c r="C70" s="5"/>
      <c r="D70" s="6"/>
    </row>
    <row r="71" spans="1:4" ht="15" customHeight="1" x14ac:dyDescent="0.3">
      <c r="A71" s="5"/>
      <c r="B71" s="5"/>
      <c r="C71" s="5"/>
      <c r="D71" s="6"/>
    </row>
    <row r="72" spans="1:4" ht="15" customHeight="1" x14ac:dyDescent="0.3">
      <c r="A72" s="5"/>
      <c r="B72" s="5"/>
      <c r="C72" s="5"/>
      <c r="D72" s="6"/>
    </row>
    <row r="73" spans="1:4" ht="15" customHeight="1" x14ac:dyDescent="0.3">
      <c r="A73" s="5"/>
      <c r="B73" s="5"/>
      <c r="C73" s="5"/>
      <c r="D73" s="6"/>
    </row>
    <row r="74" spans="1:4" ht="15" customHeight="1" x14ac:dyDescent="0.3">
      <c r="A74" s="5"/>
      <c r="B74" s="5"/>
      <c r="C74" s="5"/>
      <c r="D74" s="6"/>
    </row>
    <row r="75" spans="1:4" ht="15" customHeight="1" x14ac:dyDescent="0.3">
      <c r="A75" s="5"/>
      <c r="B75" s="5"/>
      <c r="C75" s="5"/>
      <c r="D75" s="6"/>
    </row>
    <row r="76" spans="1:4" ht="15" customHeight="1" x14ac:dyDescent="0.3">
      <c r="A76" s="5"/>
      <c r="B76" s="5"/>
      <c r="C76" s="5"/>
      <c r="D76" s="6"/>
    </row>
    <row r="77" spans="1:4" ht="15" customHeight="1" x14ac:dyDescent="0.3">
      <c r="A77" s="5"/>
      <c r="B77" s="5"/>
      <c r="C77" s="5"/>
      <c r="D77" s="6"/>
    </row>
    <row r="78" spans="1:4" ht="15" customHeight="1" x14ac:dyDescent="0.3">
      <c r="A78" s="5"/>
      <c r="B78" s="5"/>
      <c r="C78" s="5"/>
      <c r="D78" s="6"/>
    </row>
    <row r="79" spans="1:4" ht="15" customHeight="1" x14ac:dyDescent="0.3">
      <c r="A79" s="5"/>
      <c r="B79" s="5"/>
      <c r="C79" s="5"/>
      <c r="D79" s="6"/>
    </row>
    <row r="80" spans="1:4" ht="15" customHeight="1" x14ac:dyDescent="0.3">
      <c r="A80" s="5"/>
      <c r="B80" s="5"/>
      <c r="C80" s="5"/>
      <c r="D80" s="6"/>
    </row>
    <row r="81" spans="1:6" ht="15" customHeight="1" x14ac:dyDescent="0.3">
      <c r="A81" s="5"/>
      <c r="B81" s="5"/>
      <c r="C81" s="5"/>
      <c r="D81" s="6"/>
    </row>
    <row r="82" spans="1:6" ht="15" customHeight="1" x14ac:dyDescent="0.3">
      <c r="A82" s="5"/>
      <c r="B82" s="5"/>
      <c r="C82" s="5"/>
      <c r="D82" s="6"/>
    </row>
    <row r="83" spans="1:6" ht="15" customHeight="1" x14ac:dyDescent="0.3">
      <c r="A83" s="5"/>
      <c r="B83" s="5"/>
      <c r="C83" s="5"/>
      <c r="D83" s="6"/>
    </row>
    <row r="84" spans="1:6" ht="15" customHeight="1" x14ac:dyDescent="0.3">
      <c r="A84" s="5"/>
      <c r="B84" s="5"/>
      <c r="C84" s="5"/>
      <c r="D84" s="6"/>
    </row>
    <row r="85" spans="1:6" ht="15" customHeight="1" x14ac:dyDescent="0.3">
      <c r="A85" s="5"/>
      <c r="B85" s="5"/>
      <c r="C85" s="5"/>
      <c r="D85" s="6"/>
    </row>
    <row r="86" spans="1:6" ht="15" customHeight="1" x14ac:dyDescent="0.3">
      <c r="A86" s="5"/>
      <c r="B86" s="5"/>
      <c r="C86" s="5"/>
      <c r="D86" s="6"/>
    </row>
    <row r="87" spans="1:6" ht="15" customHeight="1" x14ac:dyDescent="0.3">
      <c r="A87" s="5"/>
      <c r="B87" s="5"/>
      <c r="C87" s="5"/>
      <c r="D87" s="6"/>
    </row>
    <row r="88" spans="1:6" ht="15" customHeight="1" x14ac:dyDescent="0.3">
      <c r="A88" s="5"/>
      <c r="B88" s="5"/>
      <c r="C88" s="5"/>
      <c r="D88" s="6"/>
    </row>
    <row r="89" spans="1:6" ht="15" customHeight="1" x14ac:dyDescent="0.3">
      <c r="A89" s="5"/>
      <c r="B89" s="5"/>
      <c r="C89" s="5"/>
      <c r="D89" s="6"/>
    </row>
    <row r="90" spans="1:6" ht="15" customHeight="1" x14ac:dyDescent="0.3">
      <c r="A90" s="5"/>
      <c r="B90" s="5"/>
      <c r="C90" s="5"/>
      <c r="D90" s="6"/>
    </row>
    <row r="91" spans="1:6" ht="15" customHeight="1" x14ac:dyDescent="0.3">
      <c r="A91" s="5"/>
      <c r="B91" s="5"/>
      <c r="C91" s="5"/>
      <c r="D91" s="6"/>
    </row>
    <row r="92" spans="1:6" ht="15" customHeight="1" x14ac:dyDescent="0.3">
      <c r="A92" s="5"/>
      <c r="B92" s="5"/>
      <c r="C92" s="5"/>
      <c r="D92" s="6"/>
      <c r="E92" s="4"/>
      <c r="F92" s="4"/>
    </row>
    <row r="93" spans="1:6" ht="15" customHeight="1" x14ac:dyDescent="0.3">
      <c r="A93" s="5"/>
      <c r="B93" s="5"/>
      <c r="C93" s="5"/>
      <c r="D93" s="6"/>
      <c r="E93" s="4"/>
      <c r="F93" s="5"/>
    </row>
    <row r="94" spans="1:6" ht="15" customHeight="1" x14ac:dyDescent="0.3">
      <c r="A94" s="5"/>
      <c r="B94" s="5"/>
      <c r="C94" s="5"/>
      <c r="D94" s="6"/>
      <c r="E94" s="4"/>
      <c r="F94" s="4"/>
    </row>
    <row r="95" spans="1:6" ht="15" customHeight="1" x14ac:dyDescent="0.3">
      <c r="A95" s="5"/>
      <c r="B95" s="5"/>
      <c r="C95" s="5"/>
      <c r="D95" s="6"/>
      <c r="E95" s="4"/>
      <c r="F95" s="5"/>
    </row>
    <row r="96" spans="1:6" ht="15" customHeight="1" x14ac:dyDescent="0.3">
      <c r="A96" s="5"/>
      <c r="B96" s="5"/>
      <c r="C96" s="5"/>
      <c r="D96" s="6"/>
      <c r="E96" s="4"/>
      <c r="F96" s="5"/>
    </row>
    <row r="97" spans="1:6" ht="15" customHeight="1" x14ac:dyDescent="0.3">
      <c r="A97" s="5"/>
      <c r="B97" s="5"/>
      <c r="C97" s="5"/>
      <c r="D97" s="6"/>
      <c r="E97" s="4"/>
      <c r="F97" s="5"/>
    </row>
    <row r="98" spans="1:6" ht="15" customHeight="1" x14ac:dyDescent="0.3">
      <c r="A98" s="5"/>
      <c r="B98" s="5"/>
      <c r="C98" s="5"/>
      <c r="D98" s="6"/>
      <c r="E98" s="4"/>
      <c r="F98" s="5"/>
    </row>
    <row r="99" spans="1:6" ht="15" customHeight="1" x14ac:dyDescent="0.3">
      <c r="A99" s="5"/>
      <c r="B99" s="5"/>
      <c r="C99" s="5"/>
      <c r="D99" s="6"/>
      <c r="E99" s="4"/>
      <c r="F99" s="5"/>
    </row>
    <row r="100" spans="1:6" ht="15" customHeight="1" x14ac:dyDescent="0.3">
      <c r="A100" s="5"/>
      <c r="B100" s="5"/>
      <c r="C100" s="5"/>
      <c r="D100" s="6"/>
      <c r="E100" s="4"/>
      <c r="F100" s="5"/>
    </row>
    <row r="101" spans="1:6" ht="15" customHeight="1" x14ac:dyDescent="0.3">
      <c r="A101" s="5"/>
      <c r="B101" s="5"/>
      <c r="C101" s="5"/>
      <c r="D101" s="6"/>
      <c r="E101" s="4"/>
      <c r="F101" s="5"/>
    </row>
    <row r="102" spans="1:6" ht="15" customHeight="1" x14ac:dyDescent="0.3">
      <c r="A102" s="5"/>
      <c r="B102" s="5"/>
      <c r="C102" s="5"/>
      <c r="D102" s="6"/>
      <c r="E102" s="4"/>
      <c r="F102" s="5"/>
    </row>
    <row r="103" spans="1:6" ht="15" customHeight="1" x14ac:dyDescent="0.3">
      <c r="A103" s="5"/>
      <c r="B103" s="5"/>
      <c r="C103" s="5"/>
      <c r="D103" s="6"/>
      <c r="E103" s="4"/>
      <c r="F103" s="5"/>
    </row>
    <row r="104" spans="1:6" ht="15" customHeight="1" x14ac:dyDescent="0.3">
      <c r="A104" s="5"/>
      <c r="B104" s="5"/>
      <c r="C104" s="5"/>
      <c r="D104" s="6"/>
      <c r="E104" s="4"/>
      <c r="F104" s="5"/>
    </row>
    <row r="105" spans="1:6" ht="15" customHeight="1" x14ac:dyDescent="0.3">
      <c r="A105" s="5"/>
      <c r="B105" s="5"/>
      <c r="C105" s="5"/>
      <c r="D105" s="6"/>
      <c r="E105" s="4"/>
      <c r="F105" s="5"/>
    </row>
    <row r="106" spans="1:6" ht="15" customHeight="1" x14ac:dyDescent="0.3">
      <c r="A106" s="5"/>
      <c r="B106" s="5"/>
      <c r="C106" s="5"/>
      <c r="D106" s="6"/>
      <c r="E106" s="4"/>
      <c r="F106" s="5"/>
    </row>
    <row r="107" spans="1:6" ht="15" customHeight="1" x14ac:dyDescent="0.3">
      <c r="A107" s="5"/>
      <c r="B107" s="5"/>
      <c r="C107" s="5"/>
      <c r="D107" s="6"/>
      <c r="E107" s="4"/>
      <c r="F107" s="5"/>
    </row>
    <row r="108" spans="1:6" ht="15" customHeight="1" x14ac:dyDescent="0.3">
      <c r="A108" s="5"/>
      <c r="B108" s="5"/>
      <c r="C108" s="5"/>
      <c r="D108" s="6"/>
      <c r="E108" s="4"/>
      <c r="F108" s="5"/>
    </row>
    <row r="109" spans="1:6" ht="15" customHeight="1" x14ac:dyDescent="0.3">
      <c r="A109" s="5"/>
      <c r="B109" s="5"/>
      <c r="C109" s="5"/>
      <c r="D109" s="6"/>
      <c r="E109" s="4"/>
      <c r="F109" s="5"/>
    </row>
    <row r="110" spans="1:6" ht="15" customHeight="1" x14ac:dyDescent="0.3">
      <c r="A110" s="5"/>
      <c r="B110" s="5"/>
      <c r="C110" s="5"/>
      <c r="D110" s="6"/>
      <c r="E110" s="4"/>
      <c r="F110" s="5"/>
    </row>
    <row r="111" spans="1:6" ht="15" customHeight="1" x14ac:dyDescent="0.3">
      <c r="A111" s="5"/>
      <c r="B111" s="5"/>
      <c r="C111" s="5"/>
      <c r="D111" s="6"/>
      <c r="E111" s="4"/>
      <c r="F111" s="5"/>
    </row>
    <row r="112" spans="1:6" ht="15" customHeight="1" x14ac:dyDescent="0.3">
      <c r="A112" s="5"/>
      <c r="B112" s="5"/>
      <c r="C112" s="5"/>
      <c r="D112" s="6"/>
      <c r="E112" s="4"/>
      <c r="F112" s="5"/>
    </row>
    <row r="113" spans="1:6" ht="15" customHeight="1" x14ac:dyDescent="0.3">
      <c r="A113" s="5"/>
      <c r="B113" s="5"/>
      <c r="C113" s="5"/>
      <c r="D113" s="6"/>
      <c r="E113" s="4"/>
      <c r="F113" s="5"/>
    </row>
    <row r="114" spans="1:6" ht="15" customHeight="1" x14ac:dyDescent="0.3">
      <c r="A114" s="5"/>
      <c r="B114" s="5"/>
      <c r="C114" s="5"/>
      <c r="D114" s="6"/>
      <c r="E114" s="4"/>
      <c r="F114" s="5"/>
    </row>
    <row r="115" spans="1:6" ht="15" customHeight="1" x14ac:dyDescent="0.3">
      <c r="A115" s="5"/>
      <c r="B115" s="5"/>
      <c r="C115" s="5"/>
      <c r="D115" s="6"/>
      <c r="E115" s="4"/>
      <c r="F115" s="5"/>
    </row>
    <row r="116" spans="1:6" ht="15" customHeight="1" x14ac:dyDescent="0.3">
      <c r="A116" s="5"/>
      <c r="B116" s="5"/>
      <c r="C116" s="5"/>
      <c r="D116" s="6"/>
      <c r="E116" s="4"/>
      <c r="F116" s="5"/>
    </row>
    <row r="117" spans="1:6" ht="15" customHeight="1" x14ac:dyDescent="0.3">
      <c r="A117" s="5"/>
      <c r="B117" s="5"/>
      <c r="C117" s="5"/>
      <c r="D117" s="6"/>
      <c r="E117" s="4"/>
      <c r="F117" s="5"/>
    </row>
    <row r="118" spans="1:6" ht="15" customHeight="1" x14ac:dyDescent="0.3">
      <c r="A118" s="5"/>
      <c r="B118" s="5"/>
      <c r="C118" s="5"/>
      <c r="D118" s="6"/>
      <c r="E118" s="4"/>
      <c r="F118" s="5"/>
    </row>
    <row r="119" spans="1:6" ht="15" customHeight="1" x14ac:dyDescent="0.3">
      <c r="A119" s="5"/>
      <c r="B119" s="5"/>
      <c r="C119" s="5"/>
      <c r="D119" s="6"/>
      <c r="E119" s="4"/>
      <c r="F119" s="5"/>
    </row>
    <row r="120" spans="1:6" ht="15" customHeight="1" x14ac:dyDescent="0.3">
      <c r="A120" s="5"/>
      <c r="B120" s="5"/>
      <c r="C120" s="5"/>
      <c r="D120" s="6"/>
      <c r="E120" s="4"/>
      <c r="F120" s="5"/>
    </row>
    <row r="121" spans="1:6" ht="15" customHeight="1" x14ac:dyDescent="0.3">
      <c r="A121" s="5"/>
      <c r="B121" s="5"/>
      <c r="C121" s="5"/>
      <c r="D121" s="6"/>
      <c r="E121" s="4"/>
      <c r="F121" s="5"/>
    </row>
    <row r="122" spans="1:6" ht="15" customHeight="1" x14ac:dyDescent="0.3">
      <c r="A122" s="5"/>
      <c r="B122" s="5"/>
      <c r="C122" s="5"/>
      <c r="D122" s="6"/>
      <c r="E122" s="4"/>
      <c r="F122" s="5"/>
    </row>
    <row r="123" spans="1:6" ht="15" customHeight="1" x14ac:dyDescent="0.3">
      <c r="A123" s="5"/>
      <c r="B123" s="5"/>
      <c r="C123" s="5"/>
      <c r="D123" s="6"/>
      <c r="E123" s="4"/>
      <c r="F123" s="5"/>
    </row>
    <row r="124" spans="1:6" ht="15" customHeight="1" x14ac:dyDescent="0.3">
      <c r="A124" s="5"/>
      <c r="B124" s="5"/>
      <c r="C124" s="5"/>
      <c r="D124" s="6"/>
      <c r="E124" s="4"/>
      <c r="F124" s="5"/>
    </row>
    <row r="125" spans="1:6" ht="15" customHeight="1" x14ac:dyDescent="0.3">
      <c r="A125" s="5"/>
      <c r="B125" s="5"/>
      <c r="C125" s="5"/>
      <c r="D125" s="6"/>
      <c r="E125" s="4"/>
      <c r="F125" s="5"/>
    </row>
    <row r="126" spans="1:6" ht="15" customHeight="1" x14ac:dyDescent="0.3">
      <c r="A126" s="5"/>
      <c r="B126" s="5"/>
      <c r="C126" s="5"/>
      <c r="D126" s="6"/>
      <c r="E126" s="4"/>
      <c r="F126" s="5"/>
    </row>
    <row r="127" spans="1:6" ht="15" customHeight="1" x14ac:dyDescent="0.3">
      <c r="A127" s="5"/>
      <c r="B127" s="5"/>
      <c r="C127" s="5"/>
      <c r="D127" s="6"/>
      <c r="E127" s="4"/>
      <c r="F127" s="5"/>
    </row>
    <row r="128" spans="1:6" ht="15" customHeight="1" x14ac:dyDescent="0.3">
      <c r="A128" s="5"/>
      <c r="B128" s="5"/>
      <c r="C128" s="5"/>
      <c r="D128" s="6"/>
      <c r="E128" s="4"/>
      <c r="F128" s="5"/>
    </row>
    <row r="129" spans="1:6" ht="15" customHeight="1" x14ac:dyDescent="0.3">
      <c r="A129" s="5"/>
      <c r="B129" s="5"/>
      <c r="C129" s="5"/>
      <c r="D129" s="6"/>
      <c r="E129" s="4"/>
      <c r="F129" s="5"/>
    </row>
    <row r="130" spans="1:6" ht="15" customHeight="1" x14ac:dyDescent="0.3">
      <c r="A130" s="5"/>
      <c r="B130" s="5"/>
      <c r="C130" s="5"/>
      <c r="D130" s="6"/>
      <c r="E130" s="4"/>
      <c r="F130" s="5"/>
    </row>
    <row r="131" spans="1:6" ht="15" customHeight="1" x14ac:dyDescent="0.3">
      <c r="A131" s="5"/>
      <c r="B131" s="5"/>
      <c r="C131" s="5"/>
      <c r="D131" s="6"/>
      <c r="E131" s="4"/>
      <c r="F131" s="4"/>
    </row>
    <row r="132" spans="1:6" ht="15" customHeight="1" x14ac:dyDescent="0.3">
      <c r="A132" s="5"/>
      <c r="B132" s="5"/>
      <c r="C132" s="5"/>
      <c r="D132" s="6"/>
      <c r="E132" s="4"/>
      <c r="F132" s="4"/>
    </row>
    <row r="133" spans="1:6" ht="15" customHeight="1" x14ac:dyDescent="0.3">
      <c r="A133" s="5"/>
      <c r="B133" s="5"/>
      <c r="C133" s="5"/>
      <c r="D133" s="6"/>
      <c r="E133" s="4"/>
      <c r="F133" s="4"/>
    </row>
    <row r="134" spans="1:6" ht="15" customHeight="1" x14ac:dyDescent="0.3">
      <c r="A134" s="5"/>
      <c r="B134" s="5"/>
      <c r="C134" s="5"/>
      <c r="D134" s="6"/>
      <c r="E134" s="4"/>
      <c r="F134" s="4"/>
    </row>
    <row r="135" spans="1:6" ht="15" customHeight="1" x14ac:dyDescent="0.3">
      <c r="A135" s="5"/>
      <c r="B135" s="5"/>
      <c r="C135" s="5"/>
      <c r="D135" s="6"/>
      <c r="E135" s="4"/>
      <c r="F135" s="4"/>
    </row>
    <row r="136" spans="1:6" ht="15" customHeight="1" x14ac:dyDescent="0.3">
      <c r="A136" s="5"/>
      <c r="B136" s="5"/>
      <c r="C136" s="5"/>
      <c r="D136" s="6"/>
      <c r="E136" s="4"/>
      <c r="F136" s="4"/>
    </row>
    <row r="137" spans="1:6" ht="15" customHeight="1" x14ac:dyDescent="0.3">
      <c r="A137" s="5"/>
      <c r="B137" s="5"/>
      <c r="C137" s="5"/>
      <c r="D137" s="6"/>
      <c r="E137" s="4"/>
      <c r="F137" s="4"/>
    </row>
    <row r="138" spans="1:6" ht="15" customHeight="1" x14ac:dyDescent="0.3">
      <c r="A138" s="5"/>
      <c r="B138" s="5"/>
      <c r="C138" s="5"/>
      <c r="D138" s="6"/>
      <c r="E138" s="4"/>
      <c r="F138" s="4"/>
    </row>
    <row r="139" spans="1:6" ht="15" customHeight="1" x14ac:dyDescent="0.3">
      <c r="A139" s="5"/>
      <c r="B139" s="5"/>
      <c r="C139" s="5"/>
      <c r="D139" s="6"/>
      <c r="E139" s="4"/>
      <c r="F139" s="4"/>
    </row>
    <row r="140" spans="1:6" ht="15" customHeight="1" x14ac:dyDescent="0.3">
      <c r="A140" s="5"/>
      <c r="B140" s="5"/>
      <c r="C140" s="5"/>
      <c r="D140" s="6"/>
    </row>
    <row r="141" spans="1:6" ht="15" customHeight="1" x14ac:dyDescent="0.3">
      <c r="A141" s="5"/>
      <c r="B141" s="5"/>
      <c r="C141" s="5"/>
      <c r="D141" s="6"/>
    </row>
    <row r="142" spans="1:6" ht="15" customHeight="1" x14ac:dyDescent="0.3">
      <c r="A142" s="5"/>
      <c r="B142" s="5"/>
      <c r="C142" s="5"/>
      <c r="D142" s="6"/>
    </row>
    <row r="143" spans="1:6" ht="15" customHeight="1" x14ac:dyDescent="0.3">
      <c r="A143" s="5"/>
      <c r="B143" s="5"/>
      <c r="C143" s="5"/>
      <c r="D143" s="6"/>
    </row>
    <row r="144" spans="1:6" ht="15" customHeight="1" x14ac:dyDescent="0.3">
      <c r="A144" s="5"/>
      <c r="B144" s="5"/>
      <c r="C144" s="5"/>
      <c r="D144" s="6"/>
    </row>
    <row r="145" spans="1:4" ht="15" customHeight="1" x14ac:dyDescent="0.3">
      <c r="A145" s="5"/>
      <c r="B145" s="5"/>
      <c r="C145" s="5"/>
      <c r="D145" s="6"/>
    </row>
    <row r="146" spans="1:4" ht="15" customHeight="1" x14ac:dyDescent="0.3">
      <c r="A146" s="5"/>
      <c r="B146" s="5"/>
      <c r="C146" s="5"/>
      <c r="D146" s="6"/>
    </row>
    <row r="147" spans="1:4" ht="15" customHeight="1" x14ac:dyDescent="0.3">
      <c r="A147" s="5"/>
      <c r="B147" s="5"/>
      <c r="C147" s="5"/>
      <c r="D147" s="6"/>
    </row>
    <row r="148" spans="1:4" ht="15" customHeight="1" x14ac:dyDescent="0.3">
      <c r="A148" s="5"/>
      <c r="B148" s="5"/>
      <c r="C148" s="5"/>
      <c r="D148" s="6"/>
    </row>
    <row r="149" spans="1:4" ht="15" customHeight="1" x14ac:dyDescent="0.3">
      <c r="A149" s="5"/>
      <c r="B149" s="5"/>
      <c r="C149" s="5"/>
      <c r="D149" s="6"/>
    </row>
    <row r="150" spans="1:4" ht="15" customHeight="1" x14ac:dyDescent="0.3">
      <c r="A150" s="5"/>
      <c r="B150" s="5"/>
      <c r="C150" s="5"/>
      <c r="D150" s="6"/>
    </row>
    <row r="151" spans="1:4" ht="15" customHeight="1" x14ac:dyDescent="0.3">
      <c r="A151" s="5"/>
      <c r="B151" s="5"/>
      <c r="C151" s="5"/>
      <c r="D151" s="6"/>
    </row>
    <row r="152" spans="1:4" ht="15" customHeight="1" x14ac:dyDescent="0.3">
      <c r="A152" s="5"/>
      <c r="B152" s="5"/>
      <c r="C152" s="5"/>
      <c r="D152" s="6"/>
    </row>
    <row r="153" spans="1:4" ht="15" customHeight="1" x14ac:dyDescent="0.3">
      <c r="A153" s="5"/>
      <c r="B153" s="5"/>
      <c r="C153" s="5"/>
      <c r="D153" s="6"/>
    </row>
    <row r="154" spans="1:4" ht="15" customHeight="1" x14ac:dyDescent="0.3">
      <c r="A154" s="5"/>
      <c r="B154" s="5"/>
      <c r="C154" s="5"/>
      <c r="D154" s="6"/>
    </row>
    <row r="155" spans="1:4" ht="15" customHeight="1" x14ac:dyDescent="0.3">
      <c r="A155" s="5"/>
      <c r="B155" s="5"/>
      <c r="C155" s="5"/>
      <c r="D155" s="6"/>
    </row>
    <row r="156" spans="1:4" ht="15" customHeight="1" x14ac:dyDescent="0.3">
      <c r="A156" s="5"/>
      <c r="B156" s="5"/>
      <c r="C156" s="5"/>
      <c r="D156" s="6"/>
    </row>
    <row r="157" spans="1:4" ht="15" customHeight="1" x14ac:dyDescent="0.3">
      <c r="A157" s="5"/>
      <c r="B157" s="5"/>
      <c r="C157" s="5"/>
      <c r="D157" s="6"/>
    </row>
    <row r="158" spans="1:4" ht="15" customHeight="1" x14ac:dyDescent="0.3">
      <c r="A158" s="5"/>
      <c r="B158" s="5"/>
      <c r="C158" s="5"/>
      <c r="D158" s="6"/>
    </row>
    <row r="159" spans="1:4" ht="15" customHeight="1" x14ac:dyDescent="0.3">
      <c r="A159" s="5"/>
      <c r="B159" s="5"/>
      <c r="C159" s="5"/>
      <c r="D159" s="6"/>
    </row>
    <row r="160" spans="1:4" ht="15" customHeight="1" x14ac:dyDescent="0.3">
      <c r="A160" s="5"/>
      <c r="B160" s="5"/>
      <c r="C160" s="5"/>
      <c r="D160" s="6"/>
    </row>
    <row r="161" spans="1:4" ht="15" customHeight="1" x14ac:dyDescent="0.3">
      <c r="A161" s="5"/>
      <c r="B161" s="5"/>
      <c r="C161" s="5"/>
      <c r="D161" s="6"/>
    </row>
    <row r="162" spans="1:4" ht="15" customHeight="1" x14ac:dyDescent="0.3">
      <c r="A162" s="5"/>
      <c r="B162" s="5"/>
      <c r="C162" s="5"/>
      <c r="D162" s="6"/>
    </row>
    <row r="163" spans="1:4" ht="15" customHeight="1" x14ac:dyDescent="0.3">
      <c r="A163" s="5"/>
      <c r="B163" s="5"/>
      <c r="C163" s="5"/>
      <c r="D163" s="6"/>
    </row>
    <row r="164" spans="1:4" ht="15" customHeight="1" x14ac:dyDescent="0.3">
      <c r="A164" s="5"/>
      <c r="B164" s="5"/>
      <c r="C164" s="5"/>
      <c r="D164" s="6"/>
    </row>
    <row r="165" spans="1:4" ht="15" customHeight="1" x14ac:dyDescent="0.3">
      <c r="A165" s="5"/>
      <c r="B165" s="5"/>
      <c r="C165" s="5"/>
      <c r="D165" s="6"/>
    </row>
    <row r="166" spans="1:4" ht="15" customHeight="1" x14ac:dyDescent="0.3">
      <c r="A166" s="5"/>
      <c r="B166" s="5"/>
      <c r="C166" s="5"/>
      <c r="D166" s="6"/>
    </row>
    <row r="167" spans="1:4" ht="15" customHeight="1" x14ac:dyDescent="0.3">
      <c r="A167" s="5"/>
      <c r="B167" s="5"/>
      <c r="C167" s="5"/>
      <c r="D167" s="6"/>
    </row>
    <row r="168" spans="1:4" ht="15" customHeight="1" x14ac:dyDescent="0.3">
      <c r="A168" s="5"/>
      <c r="B168" s="5"/>
      <c r="C168" s="5"/>
      <c r="D168" s="6"/>
    </row>
    <row r="169" spans="1:4" ht="15" customHeight="1" x14ac:dyDescent="0.3">
      <c r="A169" s="5"/>
      <c r="B169" s="5"/>
      <c r="C169" s="5"/>
      <c r="D169" s="6"/>
    </row>
    <row r="170" spans="1:4" ht="15" customHeight="1" x14ac:dyDescent="0.3">
      <c r="A170" s="5"/>
      <c r="B170" s="5"/>
      <c r="C170" s="5"/>
      <c r="D170" s="6"/>
    </row>
    <row r="171" spans="1:4" ht="15" customHeight="1" x14ac:dyDescent="0.3">
      <c r="A171" s="5"/>
      <c r="B171" s="5"/>
      <c r="C171" s="5"/>
      <c r="D171" s="6"/>
    </row>
    <row r="172" spans="1:4" ht="15" customHeight="1" x14ac:dyDescent="0.3">
      <c r="A172" s="5"/>
      <c r="B172" s="5"/>
      <c r="C172" s="5"/>
      <c r="D172" s="6"/>
    </row>
    <row r="173" spans="1:4" ht="15" customHeight="1" x14ac:dyDescent="0.3">
      <c r="A173" s="5"/>
      <c r="B173" s="5"/>
      <c r="C173" s="5"/>
      <c r="D173" s="6"/>
    </row>
    <row r="174" spans="1:4" ht="15" customHeight="1" x14ac:dyDescent="0.3">
      <c r="A174" s="5"/>
      <c r="B174" s="5"/>
      <c r="C174" s="5"/>
      <c r="D174" s="6"/>
    </row>
    <row r="175" spans="1:4" ht="15" customHeight="1" x14ac:dyDescent="0.3">
      <c r="A175" s="5"/>
      <c r="B175" s="5"/>
      <c r="C175" s="5"/>
      <c r="D175" s="6"/>
    </row>
    <row r="176" spans="1:4" ht="15" customHeight="1" x14ac:dyDescent="0.3">
      <c r="A176" s="5"/>
      <c r="B176" s="5"/>
      <c r="C176" s="5"/>
      <c r="D176" s="6"/>
    </row>
    <row r="177" spans="1:4" ht="15" customHeight="1" x14ac:dyDescent="0.3">
      <c r="A177" s="5"/>
      <c r="B177" s="5"/>
      <c r="C177" s="5"/>
      <c r="D177" s="6"/>
    </row>
    <row r="178" spans="1:4" ht="15" customHeight="1" x14ac:dyDescent="0.3">
      <c r="A178" s="5"/>
      <c r="B178" s="5"/>
      <c r="C178" s="5"/>
      <c r="D178" s="6"/>
    </row>
    <row r="179" spans="1:4" ht="15" customHeight="1" x14ac:dyDescent="0.3">
      <c r="A179" s="5"/>
      <c r="B179" s="5"/>
      <c r="C179" s="5"/>
      <c r="D179" s="6"/>
    </row>
    <row r="180" spans="1:4" ht="15" customHeight="1" x14ac:dyDescent="0.3">
      <c r="A180" s="5"/>
      <c r="B180" s="5"/>
      <c r="C180" s="5"/>
      <c r="D180" s="6"/>
    </row>
    <row r="181" spans="1:4" ht="15" customHeight="1" x14ac:dyDescent="0.3">
      <c r="A181" s="5"/>
      <c r="B181" s="5"/>
      <c r="C181" s="5"/>
      <c r="D181" s="6"/>
    </row>
    <row r="182" spans="1:4" ht="15" customHeight="1" x14ac:dyDescent="0.3">
      <c r="A182" s="5"/>
      <c r="B182" s="5"/>
      <c r="C182" s="5"/>
      <c r="D182" s="6"/>
    </row>
    <row r="183" spans="1:4" ht="15" customHeight="1" x14ac:dyDescent="0.3">
      <c r="A183" s="5"/>
      <c r="B183" s="5"/>
      <c r="C183" s="5"/>
      <c r="D183" s="6"/>
    </row>
    <row r="184" spans="1:4" ht="15" customHeight="1" x14ac:dyDescent="0.3">
      <c r="A184" s="5"/>
      <c r="B184" s="5"/>
      <c r="C184" s="5"/>
      <c r="D184" s="6"/>
    </row>
    <row r="185" spans="1:4" ht="15" customHeight="1" x14ac:dyDescent="0.3">
      <c r="A185" s="5"/>
      <c r="B185" s="5"/>
      <c r="C185" s="5"/>
      <c r="D185" s="6"/>
    </row>
    <row r="186" spans="1:4" ht="15" customHeight="1" x14ac:dyDescent="0.3">
      <c r="A186" s="5"/>
      <c r="B186" s="5"/>
      <c r="C186" s="5"/>
      <c r="D186" s="6"/>
    </row>
    <row r="187" spans="1:4" ht="15" customHeight="1" x14ac:dyDescent="0.3">
      <c r="A187" s="5"/>
      <c r="B187" s="5"/>
      <c r="C187" s="5"/>
      <c r="D187" s="6"/>
    </row>
    <row r="188" spans="1:4" ht="15" customHeight="1" x14ac:dyDescent="0.3">
      <c r="A188" s="5"/>
      <c r="B188" s="5"/>
      <c r="C188" s="5"/>
      <c r="D188" s="6"/>
    </row>
    <row r="189" spans="1:4" ht="15" customHeight="1" x14ac:dyDescent="0.3">
      <c r="A189" s="5"/>
      <c r="B189" s="5"/>
      <c r="C189" s="5"/>
      <c r="D189" s="6"/>
    </row>
    <row r="190" spans="1:4" ht="15" customHeight="1" x14ac:dyDescent="0.3">
      <c r="A190" s="5"/>
      <c r="B190" s="5"/>
      <c r="C190" s="5"/>
      <c r="D190" s="6"/>
    </row>
    <row r="191" spans="1:4" ht="15" customHeight="1" x14ac:dyDescent="0.3">
      <c r="A191" s="5"/>
      <c r="B191" s="5"/>
      <c r="C191" s="5"/>
      <c r="D191" s="6"/>
    </row>
    <row r="192" spans="1:4" ht="15" customHeight="1" x14ac:dyDescent="0.3">
      <c r="A192" s="5"/>
      <c r="B192" s="5"/>
      <c r="C192" s="5"/>
      <c r="D192" s="6"/>
    </row>
    <row r="193" spans="1:4" ht="15" customHeight="1" x14ac:dyDescent="0.3">
      <c r="A193" s="5"/>
      <c r="B193" s="5"/>
      <c r="C193" s="5"/>
      <c r="D193" s="6"/>
    </row>
    <row r="194" spans="1:4" ht="15" customHeight="1" x14ac:dyDescent="0.3">
      <c r="A194" s="5"/>
      <c r="B194" s="5"/>
      <c r="C194" s="5"/>
      <c r="D194" s="6"/>
    </row>
    <row r="195" spans="1:4" ht="15" customHeight="1" x14ac:dyDescent="0.3">
      <c r="A195" s="5"/>
      <c r="B195" s="5"/>
      <c r="C195" s="5"/>
      <c r="D195" s="6"/>
    </row>
    <row r="196" spans="1:4" ht="15" customHeight="1" x14ac:dyDescent="0.3">
      <c r="A196" s="5"/>
      <c r="B196" s="5"/>
      <c r="C196" s="5"/>
      <c r="D196" s="6"/>
    </row>
    <row r="197" spans="1:4" ht="15" customHeight="1" x14ac:dyDescent="0.3">
      <c r="A197" s="5"/>
      <c r="B197" s="5"/>
      <c r="C197" s="5"/>
      <c r="D197" s="6"/>
    </row>
    <row r="198" spans="1:4" ht="15" customHeight="1" x14ac:dyDescent="0.3">
      <c r="A198" s="5"/>
      <c r="B198" s="5"/>
      <c r="C198" s="5"/>
      <c r="D198" s="6"/>
    </row>
    <row r="199" spans="1:4" ht="15" customHeight="1" x14ac:dyDescent="0.3">
      <c r="A199" s="5"/>
      <c r="B199" s="5"/>
      <c r="C199" s="5"/>
      <c r="D199" s="6"/>
    </row>
    <row r="200" spans="1:4" ht="15" customHeight="1" x14ac:dyDescent="0.3">
      <c r="A200" s="5"/>
      <c r="B200" s="5"/>
      <c r="C200" s="5"/>
      <c r="D200" s="6"/>
    </row>
    <row r="201" spans="1:4" ht="15" customHeight="1" x14ac:dyDescent="0.3">
      <c r="A201" s="5"/>
      <c r="B201" s="5"/>
      <c r="C201" s="5"/>
      <c r="D201" s="6"/>
    </row>
    <row r="202" spans="1:4" ht="15" customHeight="1" x14ac:dyDescent="0.3">
      <c r="A202" s="5"/>
      <c r="B202" s="5"/>
      <c r="C202" s="5"/>
      <c r="D202" s="6"/>
    </row>
    <row r="203" spans="1:4" ht="15" customHeight="1" x14ac:dyDescent="0.3">
      <c r="A203" s="5"/>
      <c r="B203" s="5"/>
      <c r="C203" s="5"/>
      <c r="D203" s="6"/>
    </row>
    <row r="204" spans="1:4" ht="15" customHeight="1" x14ac:dyDescent="0.3">
      <c r="A204" s="5"/>
      <c r="B204" s="5"/>
      <c r="C204" s="5"/>
      <c r="D204" s="6"/>
    </row>
    <row r="205" spans="1:4" ht="15" customHeight="1" x14ac:dyDescent="0.3">
      <c r="A205" s="5"/>
      <c r="B205" s="5"/>
      <c r="C205" s="5"/>
      <c r="D205" s="6"/>
    </row>
    <row r="206" spans="1:4" ht="15" customHeight="1" x14ac:dyDescent="0.3">
      <c r="A206" s="5"/>
      <c r="B206" s="5"/>
      <c r="C206" s="5"/>
      <c r="D206" s="6"/>
    </row>
    <row r="207" spans="1:4" ht="15" customHeight="1" x14ac:dyDescent="0.3">
      <c r="A207" s="5"/>
      <c r="B207" s="5"/>
      <c r="C207" s="5"/>
      <c r="D207" s="6"/>
    </row>
    <row r="208" spans="1:4" ht="15" customHeight="1" x14ac:dyDescent="0.3">
      <c r="A208" s="5"/>
      <c r="B208" s="5"/>
      <c r="C208" s="5"/>
      <c r="D208" s="6"/>
    </row>
    <row r="209" spans="1:4" ht="15" customHeight="1" x14ac:dyDescent="0.3">
      <c r="A209" s="5"/>
      <c r="B209" s="5"/>
      <c r="C209" s="5"/>
      <c r="D209" s="6"/>
    </row>
    <row r="210" spans="1:4" ht="15" customHeight="1" x14ac:dyDescent="0.3">
      <c r="A210" s="5"/>
      <c r="B210" s="5"/>
      <c r="C210" s="5"/>
      <c r="D210" s="6"/>
    </row>
    <row r="211" spans="1:4" ht="15" customHeight="1" x14ac:dyDescent="0.3">
      <c r="A211" s="5"/>
      <c r="B211" s="5"/>
      <c r="C211" s="5"/>
      <c r="D211" s="6"/>
    </row>
    <row r="212" spans="1:4" ht="15" customHeight="1" x14ac:dyDescent="0.3">
      <c r="A212" s="5"/>
      <c r="B212" s="5"/>
      <c r="C212" s="5"/>
      <c r="D212" s="6"/>
    </row>
    <row r="213" spans="1:4" ht="15" customHeight="1" x14ac:dyDescent="0.3">
      <c r="A213" s="5"/>
      <c r="B213" s="5"/>
      <c r="C213" s="5"/>
      <c r="D213" s="6"/>
    </row>
    <row r="214" spans="1:4" ht="15" customHeight="1" x14ac:dyDescent="0.3">
      <c r="A214" s="5"/>
      <c r="B214" s="5"/>
      <c r="C214" s="5"/>
      <c r="D214" s="6"/>
    </row>
    <row r="215" spans="1:4" ht="15" customHeight="1" x14ac:dyDescent="0.3">
      <c r="A215" s="5"/>
      <c r="B215" s="5"/>
      <c r="C215" s="5"/>
      <c r="D215" s="6"/>
    </row>
    <row r="216" spans="1:4" ht="15" customHeight="1" x14ac:dyDescent="0.3">
      <c r="A216" s="5"/>
      <c r="B216" s="5"/>
      <c r="C216" s="5"/>
      <c r="D216" s="6"/>
    </row>
    <row r="217" spans="1:4" ht="15" customHeight="1" x14ac:dyDescent="0.3">
      <c r="A217" s="5"/>
      <c r="B217" s="5"/>
      <c r="C217" s="5"/>
      <c r="D217" s="6"/>
    </row>
    <row r="218" spans="1:4" ht="15" customHeight="1" x14ac:dyDescent="0.3">
      <c r="A218" s="5"/>
      <c r="B218" s="5"/>
      <c r="C218" s="5"/>
      <c r="D218" s="6"/>
    </row>
    <row r="219" spans="1:4" ht="15" customHeight="1" x14ac:dyDescent="0.3">
      <c r="A219" s="5"/>
      <c r="B219" s="5"/>
      <c r="C219" s="5"/>
      <c r="D219" s="6"/>
    </row>
    <row r="220" spans="1:4" ht="15" customHeight="1" x14ac:dyDescent="0.3">
      <c r="A220" s="5"/>
      <c r="B220" s="5"/>
      <c r="C220" s="5"/>
      <c r="D220" s="6"/>
    </row>
    <row r="221" spans="1:4" ht="15" customHeight="1" x14ac:dyDescent="0.3">
      <c r="A221" s="5"/>
      <c r="B221" s="5"/>
      <c r="C221" s="5"/>
      <c r="D221" s="6"/>
    </row>
    <row r="222" spans="1:4" ht="15" customHeight="1" x14ac:dyDescent="0.3">
      <c r="A222" s="5"/>
      <c r="B222" s="5"/>
      <c r="C222" s="5"/>
      <c r="D222" s="6"/>
    </row>
    <row r="223" spans="1:4" ht="15" customHeight="1" x14ac:dyDescent="0.3">
      <c r="A223" s="5"/>
      <c r="B223" s="5"/>
      <c r="C223" s="5"/>
      <c r="D223" s="6"/>
    </row>
    <row r="224" spans="1:4" ht="15" customHeight="1" x14ac:dyDescent="0.3">
      <c r="A224" s="5"/>
      <c r="B224" s="5"/>
      <c r="C224" s="5"/>
      <c r="D224" s="6"/>
    </row>
    <row r="225" spans="1:6" ht="15" customHeight="1" x14ac:dyDescent="0.3">
      <c r="A225" s="5"/>
      <c r="B225" s="5"/>
      <c r="C225" s="5"/>
      <c r="D225" s="6"/>
    </row>
    <row r="226" spans="1:6" ht="15" customHeight="1" x14ac:dyDescent="0.3">
      <c r="A226" s="5"/>
      <c r="B226" s="5"/>
      <c r="C226" s="5"/>
      <c r="D226" s="6"/>
    </row>
    <row r="227" spans="1:6" ht="15" customHeight="1" x14ac:dyDescent="0.3">
      <c r="A227" s="5"/>
      <c r="B227" s="5"/>
      <c r="C227" s="5"/>
      <c r="D227" s="6"/>
    </row>
    <row r="228" spans="1:6" ht="15" customHeight="1" x14ac:dyDescent="0.3">
      <c r="A228" s="5"/>
      <c r="B228" s="5"/>
      <c r="C228" s="5"/>
      <c r="D228" s="6"/>
    </row>
    <row r="229" spans="1:6" ht="15" customHeight="1" x14ac:dyDescent="0.3">
      <c r="A229" s="5"/>
      <c r="B229" s="5"/>
      <c r="C229" s="5"/>
      <c r="D229" s="6"/>
    </row>
    <row r="230" spans="1:6" ht="15" customHeight="1" x14ac:dyDescent="0.3">
      <c r="A230" s="5"/>
      <c r="B230" s="5"/>
      <c r="C230" s="5"/>
      <c r="D230" s="6"/>
    </row>
    <row r="231" spans="1:6" ht="15" customHeight="1" x14ac:dyDescent="0.3">
      <c r="A231" s="5"/>
      <c r="B231" s="5"/>
      <c r="C231" s="5"/>
      <c r="D231" s="6"/>
    </row>
    <row r="232" spans="1:6" ht="15" customHeight="1" x14ac:dyDescent="0.3">
      <c r="A232" s="5"/>
      <c r="B232" s="5"/>
      <c r="C232" s="5"/>
      <c r="D232" s="6"/>
    </row>
    <row r="233" spans="1:6" ht="15" customHeight="1" x14ac:dyDescent="0.3">
      <c r="A233" s="5"/>
      <c r="B233" s="5"/>
      <c r="C233" s="5"/>
      <c r="D233" s="6"/>
    </row>
    <row r="234" spans="1:6" ht="15" customHeight="1" x14ac:dyDescent="0.3">
      <c r="A234" s="5"/>
      <c r="B234" s="5"/>
      <c r="C234" s="5"/>
      <c r="D234" s="6"/>
    </row>
    <row r="235" spans="1:6" ht="15" customHeight="1" x14ac:dyDescent="0.3">
      <c r="A235" s="5"/>
      <c r="B235" s="5"/>
      <c r="C235" s="5"/>
      <c r="D235" s="6"/>
    </row>
    <row r="236" spans="1:6" ht="15" customHeight="1" x14ac:dyDescent="0.3">
      <c r="A236" s="5"/>
      <c r="B236" s="5"/>
      <c r="C236" s="5"/>
      <c r="D236" s="6"/>
      <c r="E236" s="4"/>
      <c r="F236" s="4"/>
    </row>
    <row r="237" spans="1:6" ht="15" customHeight="1" x14ac:dyDescent="0.3">
      <c r="A237" s="5"/>
      <c r="B237" s="5"/>
      <c r="C237" s="5"/>
      <c r="D237" s="6"/>
      <c r="E237" s="4"/>
      <c r="F237" s="5"/>
    </row>
    <row r="238" spans="1:6" ht="15" customHeight="1" x14ac:dyDescent="0.3">
      <c r="A238" s="5"/>
      <c r="B238" s="5"/>
      <c r="C238" s="5"/>
      <c r="D238" s="6"/>
      <c r="E238" s="4"/>
      <c r="F238" s="4"/>
    </row>
    <row r="239" spans="1:6" ht="15" customHeight="1" x14ac:dyDescent="0.3">
      <c r="A239" s="5"/>
      <c r="B239" s="5"/>
      <c r="C239" s="5"/>
      <c r="D239" s="6"/>
      <c r="E239" s="4"/>
      <c r="F239" s="4"/>
    </row>
    <row r="240" spans="1:6" ht="15" customHeight="1" x14ac:dyDescent="0.3">
      <c r="A240" s="5"/>
      <c r="B240" s="5"/>
      <c r="C240" s="5"/>
      <c r="D240" s="6"/>
      <c r="E240" s="4"/>
      <c r="F240" s="4"/>
    </row>
    <row r="241" spans="1:6" ht="15" customHeight="1" x14ac:dyDescent="0.3">
      <c r="A241" s="5"/>
      <c r="B241" s="5"/>
      <c r="C241" s="5"/>
      <c r="D241" s="6"/>
      <c r="E241" s="4"/>
      <c r="F241" s="4"/>
    </row>
    <row r="242" spans="1:6" ht="15" customHeight="1" x14ac:dyDescent="0.3">
      <c r="A242" s="5"/>
      <c r="B242" s="5"/>
      <c r="C242" s="5"/>
      <c r="D242" s="6"/>
      <c r="E242" s="4"/>
      <c r="F242" s="4"/>
    </row>
    <row r="243" spans="1:6" ht="15" customHeight="1" x14ac:dyDescent="0.3">
      <c r="A243" s="5"/>
      <c r="B243" s="5"/>
      <c r="C243" s="5"/>
      <c r="D243" s="6"/>
      <c r="E243" s="4"/>
      <c r="F243" s="4"/>
    </row>
    <row r="244" spans="1:6" ht="15" customHeight="1" x14ac:dyDescent="0.3">
      <c r="A244" s="5"/>
      <c r="B244" s="5"/>
      <c r="C244" s="5"/>
      <c r="D244" s="6"/>
      <c r="E244" s="4"/>
      <c r="F244" s="4"/>
    </row>
    <row r="245" spans="1:6" ht="15" customHeight="1" x14ac:dyDescent="0.3">
      <c r="A245" s="5"/>
      <c r="B245" s="5"/>
      <c r="C245" s="5"/>
      <c r="D245" s="6"/>
      <c r="E245" s="4"/>
      <c r="F245" s="5"/>
    </row>
    <row r="246" spans="1:6" ht="15" customHeight="1" x14ac:dyDescent="0.3">
      <c r="A246" s="5"/>
      <c r="B246" s="5"/>
      <c r="C246" s="5"/>
      <c r="D246" s="6"/>
      <c r="E246" s="4"/>
      <c r="F246" s="5"/>
    </row>
    <row r="247" spans="1:6" ht="15" customHeight="1" x14ac:dyDescent="0.3">
      <c r="A247" s="5"/>
      <c r="B247" s="5"/>
      <c r="C247" s="5"/>
      <c r="D247" s="6"/>
      <c r="E247" s="4"/>
      <c r="F247" s="5"/>
    </row>
    <row r="248" spans="1:6" ht="15" customHeight="1" x14ac:dyDescent="0.3">
      <c r="A248" s="5"/>
      <c r="B248" s="5"/>
      <c r="C248" s="5"/>
      <c r="D248" s="6"/>
      <c r="E248" s="4"/>
      <c r="F248" s="5"/>
    </row>
    <row r="249" spans="1:6" ht="15" customHeight="1" x14ac:dyDescent="0.3">
      <c r="A249" s="5"/>
      <c r="B249" s="5"/>
      <c r="C249" s="5"/>
      <c r="D249" s="6"/>
      <c r="E249" s="4"/>
      <c r="F249" s="4"/>
    </row>
    <row r="250" spans="1:6" ht="15" customHeight="1" x14ac:dyDescent="0.3">
      <c r="A250" s="5"/>
      <c r="B250" s="5"/>
      <c r="C250" s="5"/>
      <c r="D250" s="6"/>
      <c r="E250" s="4"/>
      <c r="F250" s="4"/>
    </row>
    <row r="251" spans="1:6" ht="15" customHeight="1" x14ac:dyDescent="0.3">
      <c r="A251" s="5"/>
      <c r="B251" s="5"/>
      <c r="C251" s="5"/>
      <c r="D251" s="6"/>
      <c r="E251" s="4"/>
      <c r="F251" s="4"/>
    </row>
    <row r="252" spans="1:6" ht="15" customHeight="1" x14ac:dyDescent="0.3">
      <c r="A252" s="5"/>
      <c r="B252" s="5"/>
      <c r="C252" s="5"/>
      <c r="D252" s="6"/>
      <c r="E252" s="4"/>
      <c r="F252" s="4"/>
    </row>
    <row r="253" spans="1:6" ht="15" customHeight="1" x14ac:dyDescent="0.3">
      <c r="A253" s="5"/>
      <c r="B253" s="5"/>
      <c r="C253" s="5"/>
      <c r="D253" s="6"/>
      <c r="E253" s="4"/>
      <c r="F253" s="4"/>
    </row>
    <row r="254" spans="1:6" ht="15" customHeight="1" x14ac:dyDescent="0.3">
      <c r="A254" s="5"/>
      <c r="B254" s="5"/>
      <c r="C254" s="5"/>
      <c r="D254" s="6"/>
      <c r="E254" s="4"/>
      <c r="F254" s="4"/>
    </row>
    <row r="255" spans="1:6" ht="15" customHeight="1" x14ac:dyDescent="0.3">
      <c r="A255" s="5"/>
      <c r="B255" s="5"/>
      <c r="C255" s="5"/>
      <c r="D255" s="6"/>
      <c r="E255" s="4"/>
      <c r="F255" s="4"/>
    </row>
    <row r="256" spans="1:6" ht="15" customHeight="1" x14ac:dyDescent="0.3">
      <c r="A256" s="5"/>
      <c r="B256" s="5"/>
      <c r="C256" s="5"/>
      <c r="D256" s="6"/>
      <c r="E256" s="4"/>
      <c r="F256" s="4"/>
    </row>
    <row r="257" spans="1:6" ht="15" customHeight="1" x14ac:dyDescent="0.3">
      <c r="A257" s="5"/>
      <c r="B257" s="5"/>
      <c r="C257" s="5"/>
      <c r="D257" s="6"/>
      <c r="E257" s="4"/>
      <c r="F257" s="4"/>
    </row>
    <row r="258" spans="1:6" ht="15" customHeight="1" x14ac:dyDescent="0.3">
      <c r="A258" s="5"/>
      <c r="B258" s="5"/>
      <c r="C258" s="5"/>
      <c r="D258" s="6"/>
      <c r="E258" s="4"/>
      <c r="F258" s="4"/>
    </row>
    <row r="259" spans="1:6" ht="15" customHeight="1" x14ac:dyDescent="0.3">
      <c r="A259" s="5"/>
      <c r="B259" s="5"/>
      <c r="C259" s="5"/>
      <c r="D259" s="6"/>
      <c r="E259" s="4"/>
      <c r="F259" s="4"/>
    </row>
    <row r="260" spans="1:6" ht="15" customHeight="1" x14ac:dyDescent="0.3">
      <c r="A260" s="5"/>
      <c r="B260" s="5"/>
      <c r="C260" s="5"/>
      <c r="D260" s="6"/>
      <c r="E260" s="4"/>
      <c r="F260" s="4"/>
    </row>
    <row r="261" spans="1:6" ht="15" customHeight="1" x14ac:dyDescent="0.3">
      <c r="A261" s="5"/>
      <c r="B261" s="5"/>
      <c r="C261" s="5"/>
      <c r="D261" s="6"/>
      <c r="E261" s="4"/>
      <c r="F261" s="4"/>
    </row>
    <row r="262" spans="1:6" ht="15" customHeight="1" x14ac:dyDescent="0.3">
      <c r="A262" s="5"/>
      <c r="B262" s="5"/>
      <c r="C262" s="5"/>
      <c r="D262" s="6"/>
      <c r="E262" s="4"/>
      <c r="F262" s="5"/>
    </row>
    <row r="263" spans="1:6" ht="15" customHeight="1" x14ac:dyDescent="0.3">
      <c r="A263" s="5"/>
      <c r="B263" s="5"/>
      <c r="C263" s="5"/>
      <c r="D263" s="6"/>
      <c r="E263" s="4"/>
      <c r="F263" s="5"/>
    </row>
    <row r="264" spans="1:6" ht="15" customHeight="1" x14ac:dyDescent="0.3">
      <c r="A264" s="5"/>
      <c r="B264" s="5"/>
      <c r="C264" s="5"/>
      <c r="D264" s="6"/>
      <c r="E264" s="4"/>
      <c r="F264" s="5"/>
    </row>
    <row r="265" spans="1:6" ht="15" customHeight="1" x14ac:dyDescent="0.3">
      <c r="A265" s="5"/>
      <c r="B265" s="5"/>
      <c r="C265" s="5"/>
      <c r="D265" s="6"/>
      <c r="E265" s="4"/>
      <c r="F265" s="4"/>
    </row>
    <row r="266" spans="1:6" ht="15" customHeight="1" x14ac:dyDescent="0.3">
      <c r="A266" s="5"/>
      <c r="B266" s="5"/>
      <c r="C266" s="5"/>
      <c r="D266" s="6"/>
      <c r="E266" s="4"/>
      <c r="F266" s="4"/>
    </row>
    <row r="267" spans="1:6" ht="15" customHeight="1" x14ac:dyDescent="0.3">
      <c r="A267" s="5"/>
      <c r="B267" s="5"/>
      <c r="C267" s="5"/>
      <c r="D267" s="6"/>
      <c r="E267" s="4"/>
      <c r="F267" s="4"/>
    </row>
    <row r="268" spans="1:6" ht="15" customHeight="1" x14ac:dyDescent="0.3">
      <c r="A268" s="5"/>
      <c r="B268" s="5"/>
      <c r="C268" s="5"/>
      <c r="D268" s="6"/>
    </row>
    <row r="269" spans="1:6" ht="15" customHeight="1" x14ac:dyDescent="0.3">
      <c r="A269" s="5"/>
      <c r="B269" s="5"/>
      <c r="C269" s="5"/>
      <c r="D269" s="6"/>
    </row>
    <row r="270" spans="1:6" ht="15" customHeight="1" x14ac:dyDescent="0.3">
      <c r="A270" s="5"/>
      <c r="B270" s="5"/>
      <c r="C270" s="5"/>
      <c r="D270" s="6"/>
    </row>
    <row r="271" spans="1:6" ht="15" customHeight="1" x14ac:dyDescent="0.3">
      <c r="A271" s="5"/>
      <c r="B271" s="5"/>
      <c r="C271" s="5"/>
      <c r="D271" s="6"/>
    </row>
    <row r="272" spans="1:6" ht="15" customHeight="1" x14ac:dyDescent="0.3">
      <c r="A272" s="5"/>
      <c r="B272" s="5"/>
      <c r="C272" s="5"/>
      <c r="D272" s="6"/>
    </row>
    <row r="273" spans="1:4" ht="15" customHeight="1" x14ac:dyDescent="0.3">
      <c r="A273" s="5"/>
      <c r="B273" s="5"/>
      <c r="C273" s="5"/>
      <c r="D273" s="6"/>
    </row>
    <row r="274" spans="1:4" ht="15" customHeight="1" x14ac:dyDescent="0.3">
      <c r="A274" s="5"/>
      <c r="B274" s="5"/>
      <c r="C274" s="5"/>
      <c r="D274" s="6"/>
    </row>
    <row r="275" spans="1:4" ht="15" customHeight="1" x14ac:dyDescent="0.3">
      <c r="A275" s="5"/>
      <c r="B275" s="5"/>
      <c r="C275" s="5"/>
      <c r="D275" s="6"/>
    </row>
    <row r="276" spans="1:4" ht="15" customHeight="1" x14ac:dyDescent="0.3">
      <c r="A276" s="5"/>
      <c r="B276" s="5"/>
      <c r="C276" s="5"/>
      <c r="D276" s="6"/>
    </row>
    <row r="277" spans="1:4" ht="15" customHeight="1" x14ac:dyDescent="0.3">
      <c r="A277" s="5"/>
      <c r="B277" s="5"/>
      <c r="C277" s="5"/>
      <c r="D277" s="6"/>
    </row>
    <row r="278" spans="1:4" ht="15" customHeight="1" x14ac:dyDescent="0.3">
      <c r="A278" s="5"/>
      <c r="B278" s="5"/>
      <c r="C278" s="5"/>
      <c r="D278" s="6"/>
    </row>
    <row r="279" spans="1:4" ht="15" customHeight="1" x14ac:dyDescent="0.3">
      <c r="A279" s="5"/>
      <c r="B279" s="5"/>
      <c r="C279" s="5"/>
      <c r="D279" s="6"/>
    </row>
    <row r="280" spans="1:4" ht="15" customHeight="1" x14ac:dyDescent="0.3">
      <c r="A280" s="5"/>
      <c r="B280" s="5"/>
      <c r="C280" s="5"/>
      <c r="D280" s="6"/>
    </row>
    <row r="281" spans="1:4" ht="15" customHeight="1" x14ac:dyDescent="0.3">
      <c r="A281" s="5"/>
      <c r="B281" s="5"/>
      <c r="C281" s="5"/>
      <c r="D281" s="6"/>
    </row>
    <row r="282" spans="1:4" ht="15" customHeight="1" x14ac:dyDescent="0.3">
      <c r="A282" s="5"/>
      <c r="B282" s="5"/>
      <c r="C282" s="5"/>
      <c r="D282" s="6"/>
    </row>
    <row r="283" spans="1:4" ht="15" customHeight="1" x14ac:dyDescent="0.3">
      <c r="A283" s="5"/>
      <c r="B283" s="5"/>
      <c r="C283" s="5"/>
      <c r="D283" s="6"/>
    </row>
    <row r="284" spans="1:4" ht="15" customHeight="1" x14ac:dyDescent="0.3">
      <c r="A284" s="5"/>
      <c r="B284" s="5"/>
      <c r="C284" s="5"/>
      <c r="D284" s="6"/>
    </row>
    <row r="285" spans="1:4" ht="15" customHeight="1" x14ac:dyDescent="0.3">
      <c r="A285" s="5"/>
      <c r="B285" s="5"/>
      <c r="C285" s="5"/>
      <c r="D285" s="6"/>
    </row>
    <row r="286" spans="1:4" ht="15" customHeight="1" x14ac:dyDescent="0.3">
      <c r="A286" s="5"/>
      <c r="B286" s="5"/>
      <c r="C286" s="5"/>
      <c r="D286" s="6"/>
    </row>
    <row r="287" spans="1:4" ht="15" customHeight="1" x14ac:dyDescent="0.3">
      <c r="A287" s="5"/>
      <c r="B287" s="5"/>
      <c r="C287" s="5"/>
      <c r="D287" s="6"/>
    </row>
    <row r="288" spans="1:4" ht="15" customHeight="1" x14ac:dyDescent="0.3">
      <c r="A288" s="5"/>
      <c r="B288" s="5"/>
      <c r="C288" s="5"/>
      <c r="D288" s="6"/>
    </row>
    <row r="289" spans="1:4" ht="15" customHeight="1" x14ac:dyDescent="0.3">
      <c r="A289" s="5"/>
      <c r="B289" s="5"/>
      <c r="C289" s="5"/>
      <c r="D289" s="6"/>
    </row>
    <row r="290" spans="1:4" ht="15" customHeight="1" x14ac:dyDescent="0.3">
      <c r="A290" s="5"/>
      <c r="B290" s="5"/>
      <c r="C290" s="5"/>
      <c r="D290" s="6"/>
    </row>
    <row r="291" spans="1:4" ht="15" customHeight="1" x14ac:dyDescent="0.3">
      <c r="A291" s="5"/>
      <c r="B291" s="5"/>
      <c r="C291" s="5"/>
      <c r="D291" s="6"/>
    </row>
    <row r="292" spans="1:4" ht="15" customHeight="1" x14ac:dyDescent="0.3">
      <c r="A292" s="5"/>
      <c r="B292" s="5"/>
      <c r="C292" s="5"/>
      <c r="D292" s="6"/>
    </row>
    <row r="293" spans="1:4" ht="15" customHeight="1" x14ac:dyDescent="0.3">
      <c r="A293" s="5"/>
      <c r="B293" s="5"/>
      <c r="C293" s="5"/>
      <c r="D293" s="6"/>
    </row>
    <row r="294" spans="1:4" ht="15" customHeight="1" x14ac:dyDescent="0.3">
      <c r="A294" s="5"/>
      <c r="B294" s="5"/>
      <c r="C294" s="5"/>
      <c r="D294" s="6"/>
    </row>
    <row r="295" spans="1:4" ht="15" customHeight="1" x14ac:dyDescent="0.3">
      <c r="A295" s="5"/>
      <c r="B295" s="5"/>
      <c r="C295" s="5"/>
      <c r="D295" s="6"/>
    </row>
    <row r="296" spans="1:4" ht="15" customHeight="1" x14ac:dyDescent="0.3">
      <c r="A296" s="5"/>
      <c r="B296" s="5"/>
      <c r="C296" s="5"/>
      <c r="D296" s="6"/>
    </row>
    <row r="297" spans="1:4" ht="15" customHeight="1" x14ac:dyDescent="0.3">
      <c r="A297" s="5"/>
      <c r="B297" s="5"/>
      <c r="C297" s="5"/>
      <c r="D297" s="6"/>
    </row>
    <row r="298" spans="1:4" ht="15" customHeight="1" x14ac:dyDescent="0.3">
      <c r="A298" s="5"/>
      <c r="B298" s="5"/>
      <c r="C298" s="5"/>
      <c r="D298" s="6"/>
    </row>
    <row r="299" spans="1:4" ht="15" customHeight="1" x14ac:dyDescent="0.3">
      <c r="A299" s="5"/>
      <c r="B299" s="5"/>
      <c r="C299" s="5"/>
      <c r="D299" s="6"/>
    </row>
    <row r="300" spans="1:4" ht="15" customHeight="1" x14ac:dyDescent="0.3">
      <c r="A300" s="5"/>
      <c r="B300" s="5"/>
      <c r="C300" s="5"/>
      <c r="D300" s="6"/>
    </row>
    <row r="301" spans="1:4" ht="15" customHeight="1" x14ac:dyDescent="0.3">
      <c r="A301" s="5"/>
      <c r="B301" s="5"/>
      <c r="C301" s="5"/>
      <c r="D301" s="6"/>
    </row>
    <row r="302" spans="1:4" ht="15" customHeight="1" x14ac:dyDescent="0.3">
      <c r="A302" s="5"/>
      <c r="B302" s="5"/>
      <c r="C302" s="5"/>
      <c r="D302" s="6"/>
    </row>
    <row r="303" spans="1:4" ht="15" customHeight="1" x14ac:dyDescent="0.3">
      <c r="A303" s="5"/>
      <c r="B303" s="5"/>
      <c r="C303" s="5"/>
      <c r="D303" s="6"/>
    </row>
    <row r="304" spans="1:4" ht="15" customHeight="1" x14ac:dyDescent="0.3">
      <c r="A304" s="5"/>
      <c r="B304" s="5"/>
      <c r="C304" s="5"/>
      <c r="D304" s="6"/>
    </row>
    <row r="305" spans="1:6" ht="15" customHeight="1" x14ac:dyDescent="0.3">
      <c r="A305" s="5"/>
      <c r="B305" s="5"/>
      <c r="C305" s="5"/>
      <c r="D305" s="6"/>
    </row>
    <row r="306" spans="1:6" ht="15" customHeight="1" x14ac:dyDescent="0.3">
      <c r="A306" s="5"/>
      <c r="B306" s="5"/>
      <c r="C306" s="5"/>
      <c r="D306" s="6"/>
    </row>
    <row r="307" spans="1:6" ht="15" customHeight="1" x14ac:dyDescent="0.3">
      <c r="A307" s="5"/>
      <c r="B307" s="5"/>
      <c r="C307" s="5"/>
      <c r="D307" s="6"/>
    </row>
    <row r="308" spans="1:6" ht="15" customHeight="1" x14ac:dyDescent="0.3">
      <c r="A308" s="5"/>
      <c r="B308" s="5"/>
      <c r="C308" s="5"/>
      <c r="D308" s="6"/>
    </row>
    <row r="309" spans="1:6" ht="15" customHeight="1" x14ac:dyDescent="0.3">
      <c r="A309" s="5"/>
      <c r="B309" s="5"/>
      <c r="C309" s="5"/>
      <c r="D309" s="6"/>
    </row>
    <row r="310" spans="1:6" ht="15" customHeight="1" x14ac:dyDescent="0.3">
      <c r="A310" s="5"/>
      <c r="B310" s="5"/>
      <c r="C310" s="5"/>
      <c r="D310" s="6"/>
    </row>
    <row r="311" spans="1:6" ht="15" customHeight="1" x14ac:dyDescent="0.3">
      <c r="A311" s="5"/>
      <c r="B311" s="5"/>
      <c r="C311" s="5"/>
      <c r="D311" s="6"/>
    </row>
    <row r="312" spans="1:6" ht="15" customHeight="1" x14ac:dyDescent="0.3">
      <c r="A312" s="5"/>
      <c r="B312" s="5"/>
      <c r="C312" s="5"/>
      <c r="D312" s="6"/>
    </row>
    <row r="313" spans="1:6" ht="15" customHeight="1" x14ac:dyDescent="0.3">
      <c r="A313" s="5"/>
      <c r="B313" s="5"/>
      <c r="C313" s="5"/>
      <c r="D313" s="6"/>
    </row>
    <row r="314" spans="1:6" ht="15" customHeight="1" x14ac:dyDescent="0.3">
      <c r="A314" s="5"/>
      <c r="B314" s="5"/>
      <c r="C314" s="5"/>
      <c r="D314" s="6"/>
    </row>
    <row r="315" spans="1:6" ht="15" customHeight="1" x14ac:dyDescent="0.3">
      <c r="A315" s="5"/>
      <c r="B315" s="5"/>
      <c r="C315" s="5"/>
      <c r="D315" s="6"/>
    </row>
    <row r="316" spans="1:6" ht="15" customHeight="1" x14ac:dyDescent="0.3">
      <c r="A316" s="5"/>
      <c r="B316" s="5"/>
      <c r="C316" s="5"/>
      <c r="D316" s="6"/>
      <c r="E316" s="4"/>
      <c r="F316" s="4"/>
    </row>
    <row r="317" spans="1:6" ht="15" customHeight="1" x14ac:dyDescent="0.3">
      <c r="A317" s="5"/>
      <c r="B317" s="5"/>
      <c r="C317" s="5"/>
      <c r="D317" s="6"/>
      <c r="E317" s="4"/>
      <c r="F317" s="4"/>
    </row>
    <row r="318" spans="1:6" ht="15" customHeight="1" x14ac:dyDescent="0.3">
      <c r="A318" s="5"/>
      <c r="B318" s="5"/>
      <c r="C318" s="5"/>
      <c r="D318" s="6"/>
      <c r="E318" s="4"/>
      <c r="F318" s="4"/>
    </row>
    <row r="319" spans="1:6" ht="15" customHeight="1" x14ac:dyDescent="0.3">
      <c r="A319" s="5"/>
      <c r="B319" s="5"/>
      <c r="C319" s="5"/>
      <c r="D319" s="6"/>
      <c r="E319" s="4"/>
      <c r="F319" s="4"/>
    </row>
    <row r="320" spans="1:6" ht="15" customHeight="1" x14ac:dyDescent="0.3">
      <c r="A320" s="5"/>
      <c r="B320" s="5"/>
      <c r="C320" s="5"/>
      <c r="D320" s="6"/>
      <c r="E320" s="4"/>
      <c r="F320" s="4"/>
    </row>
    <row r="321" spans="1:6" ht="15" customHeight="1" x14ac:dyDescent="0.3">
      <c r="A321" s="5"/>
      <c r="B321" s="5"/>
      <c r="C321" s="5"/>
      <c r="D321" s="6"/>
      <c r="E321" s="4"/>
      <c r="F321" s="4"/>
    </row>
    <row r="322" spans="1:6" ht="15" customHeight="1" x14ac:dyDescent="0.3">
      <c r="A322" s="5"/>
      <c r="B322" s="5"/>
      <c r="C322" s="5"/>
      <c r="D322" s="6"/>
      <c r="E322" s="4"/>
      <c r="F322" s="4"/>
    </row>
    <row r="323" spans="1:6" ht="15" customHeight="1" x14ac:dyDescent="0.3">
      <c r="A323" s="5"/>
      <c r="B323" s="5"/>
      <c r="C323" s="5"/>
      <c r="D323" s="6"/>
      <c r="E323" s="4"/>
      <c r="F323" s="4"/>
    </row>
    <row r="324" spans="1:6" ht="15" customHeight="1" x14ac:dyDescent="0.3">
      <c r="A324" s="5"/>
      <c r="B324" s="5"/>
      <c r="C324" s="5"/>
      <c r="D324" s="6"/>
      <c r="E324" s="4"/>
      <c r="F324" s="4"/>
    </row>
    <row r="325" spans="1:6" ht="15" customHeight="1" x14ac:dyDescent="0.3">
      <c r="A325" s="5"/>
      <c r="B325" s="5"/>
      <c r="C325" s="5"/>
      <c r="D325" s="6"/>
      <c r="E325" s="4"/>
      <c r="F325" s="4"/>
    </row>
    <row r="326" spans="1:6" ht="15" customHeight="1" x14ac:dyDescent="0.3">
      <c r="A326" s="5"/>
      <c r="B326" s="5"/>
      <c r="C326" s="5"/>
      <c r="D326" s="6"/>
      <c r="E326" s="4"/>
      <c r="F326" s="4"/>
    </row>
    <row r="327" spans="1:6" ht="15" customHeight="1" x14ac:dyDescent="0.3">
      <c r="A327" s="5"/>
      <c r="B327" s="5"/>
      <c r="C327" s="5"/>
      <c r="D327" s="6"/>
      <c r="E327" s="4"/>
      <c r="F327" s="4"/>
    </row>
    <row r="328" spans="1:6" ht="15" customHeight="1" x14ac:dyDescent="0.3">
      <c r="A328" s="5"/>
      <c r="B328" s="5"/>
      <c r="C328" s="5"/>
      <c r="D328" s="6"/>
      <c r="E328" s="4"/>
      <c r="F328" s="4"/>
    </row>
    <row r="329" spans="1:6" ht="15" customHeight="1" x14ac:dyDescent="0.3">
      <c r="A329" s="5"/>
      <c r="B329" s="5"/>
      <c r="C329" s="5"/>
      <c r="D329" s="6"/>
      <c r="E329" s="4"/>
      <c r="F329" s="4"/>
    </row>
    <row r="330" spans="1:6" ht="15" customHeight="1" x14ac:dyDescent="0.3">
      <c r="A330" s="5"/>
      <c r="B330" s="5"/>
      <c r="C330" s="5"/>
      <c r="D330" s="6"/>
      <c r="E330" s="4"/>
      <c r="F330" s="4"/>
    </row>
    <row r="331" spans="1:6" ht="15" customHeight="1" x14ac:dyDescent="0.3">
      <c r="A331" s="5"/>
      <c r="B331" s="5"/>
      <c r="C331" s="5"/>
      <c r="D331" s="6"/>
      <c r="E331" s="4"/>
      <c r="F331" s="5"/>
    </row>
    <row r="332" spans="1:6" ht="15" customHeight="1" x14ac:dyDescent="0.3">
      <c r="A332" s="5"/>
      <c r="B332" s="5"/>
      <c r="C332" s="5"/>
      <c r="D332" s="6"/>
      <c r="E332" s="4"/>
      <c r="F332" s="5"/>
    </row>
    <row r="333" spans="1:6" ht="15" customHeight="1" x14ac:dyDescent="0.3">
      <c r="A333" s="5"/>
      <c r="B333" s="5"/>
      <c r="C333" s="5"/>
      <c r="D333" s="6"/>
      <c r="E333" s="4"/>
      <c r="F333" s="5"/>
    </row>
    <row r="334" spans="1:6" ht="15" customHeight="1" x14ac:dyDescent="0.3">
      <c r="A334" s="5"/>
      <c r="B334" s="5"/>
      <c r="C334" s="5"/>
      <c r="D334" s="6"/>
      <c r="E334" s="4"/>
      <c r="F334" s="5"/>
    </row>
    <row r="335" spans="1:6" ht="15" customHeight="1" x14ac:dyDescent="0.3">
      <c r="A335" s="5"/>
      <c r="B335" s="5"/>
      <c r="C335" s="5"/>
      <c r="D335" s="6"/>
      <c r="E335" s="4"/>
      <c r="F335" s="5"/>
    </row>
    <row r="336" spans="1:6" ht="15" customHeight="1" x14ac:dyDescent="0.3">
      <c r="A336" s="5"/>
      <c r="B336" s="5"/>
      <c r="C336" s="5"/>
      <c r="D336" s="6"/>
      <c r="E336" s="4"/>
      <c r="F336" s="5"/>
    </row>
    <row r="337" spans="1:6" ht="15" customHeight="1" x14ac:dyDescent="0.3">
      <c r="A337" s="5"/>
      <c r="B337" s="5"/>
      <c r="C337" s="5"/>
      <c r="D337" s="6"/>
      <c r="E337" s="4"/>
      <c r="F337" s="5"/>
    </row>
    <row r="338" spans="1:6" ht="15" customHeight="1" x14ac:dyDescent="0.3">
      <c r="A338" s="5"/>
      <c r="B338" s="5"/>
      <c r="C338" s="5"/>
      <c r="D338" s="6"/>
      <c r="E338" s="4"/>
      <c r="F338" s="4"/>
    </row>
    <row r="339" spans="1:6" ht="15" customHeight="1" x14ac:dyDescent="0.3">
      <c r="A339" s="5"/>
      <c r="B339" s="5"/>
      <c r="C339" s="5"/>
      <c r="D339" s="6"/>
      <c r="E339" s="4"/>
      <c r="F339" s="5"/>
    </row>
    <row r="340" spans="1:6" ht="15" customHeight="1" x14ac:dyDescent="0.3">
      <c r="A340" s="5"/>
      <c r="B340" s="5"/>
      <c r="C340" s="5"/>
      <c r="D340" s="6"/>
      <c r="E340" s="4"/>
      <c r="F340" s="4"/>
    </row>
    <row r="341" spans="1:6" ht="15" customHeight="1" x14ac:dyDescent="0.3">
      <c r="A341" s="5"/>
      <c r="B341" s="5"/>
      <c r="C341" s="5"/>
      <c r="D341" s="6"/>
      <c r="E341" s="4"/>
      <c r="F341" s="4"/>
    </row>
    <row r="342" spans="1:6" ht="15" customHeight="1" x14ac:dyDescent="0.3">
      <c r="A342" s="5"/>
      <c r="B342" s="5"/>
      <c r="C342" s="5"/>
      <c r="D342" s="6"/>
      <c r="E342" s="4"/>
      <c r="F342" s="4"/>
    </row>
    <row r="343" spans="1:6" ht="15" customHeight="1" x14ac:dyDescent="0.3">
      <c r="A343" s="5"/>
      <c r="B343" s="5"/>
      <c r="C343" s="5"/>
      <c r="D343" s="6"/>
      <c r="E343" s="4"/>
      <c r="F343" s="4"/>
    </row>
    <row r="344" spans="1:6" ht="15" customHeight="1" x14ac:dyDescent="0.3">
      <c r="A344" s="5"/>
      <c r="B344" s="5"/>
      <c r="C344" s="5"/>
      <c r="D344" s="6"/>
      <c r="E344" s="4"/>
      <c r="F344" s="4"/>
    </row>
    <row r="345" spans="1:6" ht="15" customHeight="1" x14ac:dyDescent="0.3">
      <c r="A345" s="5"/>
      <c r="B345" s="5"/>
      <c r="C345" s="5"/>
      <c r="D345" s="6"/>
      <c r="E345" s="4"/>
      <c r="F345" s="4"/>
    </row>
    <row r="346" spans="1:6" ht="15" customHeight="1" x14ac:dyDescent="0.3">
      <c r="A346" s="5"/>
      <c r="B346" s="5"/>
      <c r="C346" s="5"/>
      <c r="D346" s="6"/>
      <c r="E346" s="4"/>
      <c r="F346" s="4"/>
    </row>
    <row r="347" spans="1:6" ht="15" customHeight="1" x14ac:dyDescent="0.3">
      <c r="A347" s="5"/>
      <c r="B347" s="5"/>
      <c r="C347" s="5"/>
      <c r="D347" s="6"/>
      <c r="E347" s="4"/>
      <c r="F347" s="4"/>
    </row>
    <row r="348" spans="1:6" ht="15" customHeight="1" x14ac:dyDescent="0.3">
      <c r="A348" s="5"/>
      <c r="B348" s="5"/>
      <c r="C348" s="5"/>
      <c r="D348" s="6"/>
    </row>
    <row r="349" spans="1:6" ht="15" customHeight="1" x14ac:dyDescent="0.3">
      <c r="A349" s="5"/>
      <c r="B349" s="5"/>
      <c r="C349" s="5"/>
      <c r="D349" s="6"/>
    </row>
    <row r="350" spans="1:6" ht="15" customHeight="1" x14ac:dyDescent="0.3">
      <c r="A350" s="5"/>
      <c r="B350" s="5"/>
      <c r="C350" s="5"/>
      <c r="D350" s="6"/>
    </row>
    <row r="351" spans="1:6" ht="15" customHeight="1" x14ac:dyDescent="0.3">
      <c r="A351" s="5"/>
      <c r="B351" s="5"/>
      <c r="C351" s="5"/>
      <c r="D351" s="6"/>
    </row>
    <row r="352" spans="1:6" ht="15" customHeight="1" x14ac:dyDescent="0.3">
      <c r="A352" s="5"/>
      <c r="B352" s="5"/>
      <c r="C352" s="5"/>
      <c r="D352" s="6"/>
    </row>
    <row r="353" spans="1:4" ht="15" customHeight="1" x14ac:dyDescent="0.3">
      <c r="A353" s="5"/>
      <c r="B353" s="5"/>
      <c r="C353" s="5"/>
      <c r="D353" s="6"/>
    </row>
    <row r="354" spans="1:4" ht="15" customHeight="1" x14ac:dyDescent="0.3">
      <c r="A354" s="5"/>
      <c r="B354" s="5"/>
      <c r="C354" s="5"/>
      <c r="D354" s="6"/>
    </row>
    <row r="355" spans="1:4" ht="15" customHeight="1" x14ac:dyDescent="0.3">
      <c r="A355" s="5"/>
      <c r="B355" s="5"/>
      <c r="C355" s="5"/>
      <c r="D355" s="6"/>
    </row>
    <row r="356" spans="1:4" ht="15" customHeight="1" x14ac:dyDescent="0.3">
      <c r="A356" s="5"/>
      <c r="B356" s="5"/>
      <c r="C356" s="5"/>
      <c r="D356" s="6"/>
    </row>
    <row r="357" spans="1:4" ht="15" customHeight="1" x14ac:dyDescent="0.3">
      <c r="A357" s="5"/>
      <c r="B357" s="5"/>
      <c r="C357" s="5"/>
      <c r="D357" s="6"/>
    </row>
    <row r="358" spans="1:4" ht="15" customHeight="1" x14ac:dyDescent="0.3">
      <c r="A358" s="5"/>
      <c r="B358" s="5"/>
      <c r="C358" s="5"/>
      <c r="D358" s="6"/>
    </row>
    <row r="359" spans="1:4" ht="15" customHeight="1" x14ac:dyDescent="0.3">
      <c r="A359" s="5"/>
      <c r="B359" s="5"/>
      <c r="C359" s="5"/>
      <c r="D359" s="6"/>
    </row>
    <row r="360" spans="1:4" ht="15" customHeight="1" x14ac:dyDescent="0.3">
      <c r="A360" s="5"/>
      <c r="B360" s="5"/>
      <c r="C360" s="5"/>
      <c r="D360" s="6"/>
    </row>
    <row r="361" spans="1:4" ht="15" customHeight="1" x14ac:dyDescent="0.3">
      <c r="A361" s="5"/>
      <c r="B361" s="5"/>
      <c r="C361" s="5"/>
      <c r="D361" s="6"/>
    </row>
    <row r="362" spans="1:4" ht="15" customHeight="1" x14ac:dyDescent="0.3">
      <c r="A362" s="5"/>
      <c r="B362" s="5"/>
      <c r="C362" s="5"/>
      <c r="D362" s="6"/>
    </row>
    <row r="363" spans="1:4" ht="15" customHeight="1" x14ac:dyDescent="0.3">
      <c r="A363" s="5"/>
      <c r="B363" s="5"/>
      <c r="C363" s="5"/>
      <c r="D363" s="6"/>
    </row>
    <row r="364" spans="1:4" ht="15" customHeight="1" x14ac:dyDescent="0.3">
      <c r="A364" s="5"/>
      <c r="B364" s="5"/>
      <c r="C364" s="5"/>
      <c r="D364" s="6"/>
    </row>
    <row r="365" spans="1:4" ht="15" customHeight="1" x14ac:dyDescent="0.3">
      <c r="A365" s="5"/>
      <c r="B365" s="5"/>
      <c r="C365" s="5"/>
      <c r="D365" s="6"/>
    </row>
    <row r="366" spans="1:4" ht="15" customHeight="1" x14ac:dyDescent="0.3">
      <c r="A366" s="5"/>
      <c r="B366" s="5"/>
      <c r="C366" s="5"/>
      <c r="D366" s="6"/>
    </row>
    <row r="367" spans="1:4" ht="15" customHeight="1" x14ac:dyDescent="0.3">
      <c r="A367" s="5"/>
      <c r="B367" s="5"/>
      <c r="C367" s="5"/>
      <c r="D367" s="6"/>
    </row>
    <row r="368" spans="1:4" ht="15" customHeight="1" x14ac:dyDescent="0.3">
      <c r="A368" s="5"/>
      <c r="B368" s="5"/>
      <c r="C368" s="5"/>
      <c r="D368" s="6"/>
    </row>
    <row r="369" spans="1:4" ht="15" customHeight="1" x14ac:dyDescent="0.3">
      <c r="A369" s="5"/>
      <c r="B369" s="5"/>
      <c r="C369" s="5"/>
      <c r="D369" s="6"/>
    </row>
    <row r="370" spans="1:4" ht="15" customHeight="1" x14ac:dyDescent="0.3">
      <c r="A370" s="5"/>
      <c r="B370" s="5"/>
      <c r="C370" s="5"/>
      <c r="D370" s="6"/>
    </row>
    <row r="371" spans="1:4" ht="15" customHeight="1" x14ac:dyDescent="0.3">
      <c r="A371" s="5"/>
      <c r="B371" s="5"/>
      <c r="C371" s="5"/>
      <c r="D371" s="6"/>
    </row>
    <row r="372" spans="1:4" ht="15" customHeight="1" x14ac:dyDescent="0.3">
      <c r="A372" s="5"/>
      <c r="B372" s="5"/>
      <c r="C372" s="5"/>
      <c r="D372" s="6"/>
    </row>
    <row r="373" spans="1:4" ht="15" customHeight="1" x14ac:dyDescent="0.3">
      <c r="A373" s="5"/>
      <c r="B373" s="5"/>
      <c r="C373" s="5"/>
      <c r="D373" s="6"/>
    </row>
    <row r="374" spans="1:4" ht="15" customHeight="1" x14ac:dyDescent="0.3">
      <c r="A374" s="5"/>
      <c r="B374" s="5"/>
      <c r="C374" s="5"/>
      <c r="D374" s="6"/>
    </row>
    <row r="375" spans="1:4" ht="15" customHeight="1" x14ac:dyDescent="0.3">
      <c r="A375" s="5"/>
      <c r="B375" s="5"/>
      <c r="C375" s="5"/>
      <c r="D375" s="6"/>
    </row>
    <row r="376" spans="1:4" ht="15" customHeight="1" x14ac:dyDescent="0.3">
      <c r="A376" s="5"/>
      <c r="B376" s="5"/>
      <c r="C376" s="5"/>
      <c r="D376" s="6"/>
    </row>
    <row r="377" spans="1:4" ht="15" customHeight="1" x14ac:dyDescent="0.3">
      <c r="A377" s="5"/>
      <c r="B377" s="5"/>
      <c r="C377" s="5"/>
      <c r="D377" s="6"/>
    </row>
    <row r="378" spans="1:4" ht="15" customHeight="1" x14ac:dyDescent="0.3">
      <c r="A378" s="5"/>
      <c r="B378" s="5"/>
      <c r="C378" s="5"/>
      <c r="D378" s="6"/>
    </row>
    <row r="379" spans="1:4" ht="15" customHeight="1" x14ac:dyDescent="0.3">
      <c r="A379" s="5"/>
      <c r="B379" s="5"/>
      <c r="C379" s="5"/>
      <c r="D379" s="6"/>
    </row>
    <row r="380" spans="1:4" ht="15" customHeight="1" x14ac:dyDescent="0.3">
      <c r="A380" s="5"/>
      <c r="B380" s="5"/>
      <c r="C380" s="5"/>
      <c r="D380" s="6"/>
    </row>
    <row r="381" spans="1:4" ht="15" customHeight="1" x14ac:dyDescent="0.3">
      <c r="A381" s="5"/>
      <c r="B381" s="5"/>
      <c r="C381" s="5"/>
      <c r="D381" s="6"/>
    </row>
    <row r="382" spans="1:4" ht="15" customHeight="1" x14ac:dyDescent="0.3">
      <c r="A382" s="5"/>
      <c r="B382" s="5"/>
      <c r="C382" s="5"/>
      <c r="D382" s="6"/>
    </row>
    <row r="383" spans="1:4" ht="15" customHeight="1" x14ac:dyDescent="0.3">
      <c r="A383" s="5"/>
      <c r="B383" s="5"/>
      <c r="C383" s="5"/>
      <c r="D383" s="6"/>
    </row>
    <row r="384" spans="1:4" ht="15" customHeight="1" x14ac:dyDescent="0.3">
      <c r="A384" s="5"/>
      <c r="B384" s="5"/>
      <c r="C384" s="5"/>
      <c r="D384" s="6"/>
    </row>
    <row r="385" spans="1:6" ht="15" customHeight="1" x14ac:dyDescent="0.3">
      <c r="A385" s="5"/>
      <c r="B385" s="5"/>
      <c r="C385" s="5"/>
      <c r="D385" s="6"/>
    </row>
    <row r="386" spans="1:6" ht="15" customHeight="1" x14ac:dyDescent="0.3">
      <c r="A386" s="5"/>
      <c r="B386" s="5"/>
      <c r="C386" s="5"/>
      <c r="D386" s="6"/>
    </row>
    <row r="387" spans="1:6" ht="15" customHeight="1" x14ac:dyDescent="0.3">
      <c r="A387" s="5"/>
      <c r="B387" s="5"/>
      <c r="C387" s="5"/>
      <c r="D387" s="6"/>
    </row>
    <row r="388" spans="1:6" ht="15" customHeight="1" x14ac:dyDescent="0.3">
      <c r="A388" s="5"/>
      <c r="B388" s="5"/>
      <c r="C388" s="5"/>
      <c r="D388" s="6"/>
    </row>
    <row r="389" spans="1:6" ht="15" customHeight="1" x14ac:dyDescent="0.3">
      <c r="A389" s="5"/>
      <c r="B389" s="5"/>
      <c r="C389" s="5"/>
      <c r="D389" s="6"/>
    </row>
    <row r="390" spans="1:6" ht="15" customHeight="1" x14ac:dyDescent="0.3">
      <c r="A390" s="5"/>
      <c r="B390" s="5"/>
      <c r="C390" s="5"/>
      <c r="D390" s="6"/>
    </row>
    <row r="391" spans="1:6" ht="15" customHeight="1" x14ac:dyDescent="0.3">
      <c r="A391" s="5"/>
      <c r="B391" s="5"/>
      <c r="C391" s="5"/>
      <c r="D391" s="6"/>
    </row>
    <row r="392" spans="1:6" ht="15" customHeight="1" x14ac:dyDescent="0.3">
      <c r="A392" s="5"/>
      <c r="B392" s="5"/>
      <c r="C392" s="5"/>
      <c r="D392" s="6"/>
    </row>
    <row r="393" spans="1:6" ht="15" customHeight="1" x14ac:dyDescent="0.3">
      <c r="A393" s="5"/>
      <c r="B393" s="5"/>
      <c r="C393" s="5"/>
      <c r="D393" s="6"/>
    </row>
    <row r="394" spans="1:6" ht="15" customHeight="1" x14ac:dyDescent="0.3">
      <c r="A394" s="5"/>
      <c r="B394" s="5"/>
      <c r="C394" s="5"/>
      <c r="D394" s="6"/>
    </row>
    <row r="395" spans="1:6" ht="15" customHeight="1" x14ac:dyDescent="0.3">
      <c r="A395" s="5"/>
      <c r="B395" s="5"/>
      <c r="C395" s="5"/>
      <c r="D395" s="6"/>
    </row>
    <row r="396" spans="1:6" ht="15" customHeight="1" x14ac:dyDescent="0.3">
      <c r="A396" s="5"/>
      <c r="B396" s="5"/>
      <c r="C396" s="5"/>
      <c r="D396" s="6"/>
      <c r="E396" s="4"/>
      <c r="F396" s="4"/>
    </row>
    <row r="397" spans="1:6" ht="15" customHeight="1" x14ac:dyDescent="0.3">
      <c r="A397" s="5"/>
      <c r="B397" s="5"/>
      <c r="C397" s="5"/>
      <c r="D397" s="6"/>
      <c r="E397" s="4"/>
      <c r="F397" s="4"/>
    </row>
    <row r="398" spans="1:6" ht="15" customHeight="1" x14ac:dyDescent="0.3">
      <c r="A398" s="5"/>
      <c r="B398" s="5"/>
      <c r="C398" s="5"/>
      <c r="D398" s="6"/>
      <c r="E398" s="4"/>
      <c r="F398" s="4"/>
    </row>
    <row r="399" spans="1:6" ht="15" customHeight="1" x14ac:dyDescent="0.3">
      <c r="A399" s="5"/>
      <c r="B399" s="5"/>
      <c r="C399" s="5"/>
      <c r="D399" s="6"/>
      <c r="E399" s="4"/>
      <c r="F399" s="4"/>
    </row>
    <row r="400" spans="1:6" ht="15" customHeight="1" x14ac:dyDescent="0.3">
      <c r="A400" s="5"/>
      <c r="B400" s="5"/>
      <c r="C400" s="5"/>
      <c r="D400" s="6"/>
      <c r="E400" s="4"/>
      <c r="F400" s="4"/>
    </row>
    <row r="401" spans="1:6" ht="15" customHeight="1" x14ac:dyDescent="0.3">
      <c r="A401" s="5"/>
      <c r="B401" s="5"/>
      <c r="C401" s="5"/>
      <c r="D401" s="6"/>
      <c r="E401" s="4"/>
      <c r="F401" s="4"/>
    </row>
    <row r="402" spans="1:6" ht="15" customHeight="1" x14ac:dyDescent="0.3">
      <c r="A402" s="5"/>
      <c r="B402" s="5"/>
      <c r="C402" s="5"/>
      <c r="D402" s="6"/>
      <c r="E402" s="4"/>
      <c r="F402" s="4"/>
    </row>
    <row r="403" spans="1:6" ht="15" customHeight="1" x14ac:dyDescent="0.3">
      <c r="A403" s="5"/>
      <c r="B403" s="5"/>
      <c r="C403" s="5"/>
      <c r="D403" s="6"/>
      <c r="E403" s="4"/>
      <c r="F403" s="4"/>
    </row>
    <row r="404" spans="1:6" ht="15" customHeight="1" x14ac:dyDescent="0.3">
      <c r="A404" s="5"/>
      <c r="B404" s="5"/>
      <c r="C404" s="5"/>
      <c r="D404" s="6"/>
      <c r="E404" s="4"/>
      <c r="F404" s="4"/>
    </row>
    <row r="405" spans="1:6" ht="15" customHeight="1" x14ac:dyDescent="0.3">
      <c r="A405" s="5"/>
      <c r="B405" s="5"/>
      <c r="C405" s="5"/>
      <c r="D405" s="6"/>
      <c r="E405" s="4"/>
      <c r="F405" s="4"/>
    </row>
    <row r="406" spans="1:6" ht="15" customHeight="1" x14ac:dyDescent="0.3">
      <c r="A406" s="5"/>
      <c r="B406" s="5"/>
      <c r="C406" s="5"/>
      <c r="D406" s="6"/>
      <c r="E406" s="4"/>
      <c r="F406" s="4"/>
    </row>
    <row r="407" spans="1:6" ht="15" customHeight="1" x14ac:dyDescent="0.3">
      <c r="A407" s="5"/>
      <c r="B407" s="5"/>
      <c r="C407" s="5"/>
      <c r="D407" s="6"/>
      <c r="E407" s="4"/>
      <c r="F407" s="4"/>
    </row>
    <row r="408" spans="1:6" ht="15" customHeight="1" x14ac:dyDescent="0.3">
      <c r="A408" s="5"/>
      <c r="B408" s="5"/>
      <c r="C408" s="5"/>
      <c r="D408" s="6"/>
      <c r="E408" s="4"/>
      <c r="F408" s="4"/>
    </row>
    <row r="409" spans="1:6" ht="15" customHeight="1" x14ac:dyDescent="0.3">
      <c r="A409" s="5"/>
      <c r="B409" s="5"/>
      <c r="C409" s="5"/>
      <c r="D409" s="6"/>
      <c r="E409" s="4"/>
      <c r="F409" s="4"/>
    </row>
    <row r="410" spans="1:6" ht="15" customHeight="1" x14ac:dyDescent="0.3">
      <c r="A410" s="5"/>
      <c r="B410" s="5"/>
      <c r="C410" s="5"/>
      <c r="D410" s="6"/>
      <c r="E410" s="4"/>
      <c r="F410" s="4"/>
    </row>
    <row r="411" spans="1:6" ht="15" customHeight="1" x14ac:dyDescent="0.3">
      <c r="A411" s="5"/>
      <c r="B411" s="5"/>
      <c r="C411" s="5"/>
      <c r="D411" s="6"/>
      <c r="E411" s="4"/>
      <c r="F411" s="5"/>
    </row>
    <row r="412" spans="1:6" ht="15" customHeight="1" x14ac:dyDescent="0.3">
      <c r="A412" s="5"/>
      <c r="B412" s="5"/>
      <c r="C412" s="5"/>
      <c r="D412" s="6"/>
      <c r="E412" s="4"/>
      <c r="F412" s="5"/>
    </row>
    <row r="413" spans="1:6" ht="15" customHeight="1" x14ac:dyDescent="0.3">
      <c r="A413" s="5"/>
      <c r="B413" s="5"/>
      <c r="C413" s="5"/>
      <c r="D413" s="6"/>
      <c r="E413" s="4"/>
      <c r="F413" s="5"/>
    </row>
    <row r="414" spans="1:6" ht="15" customHeight="1" x14ac:dyDescent="0.3">
      <c r="A414" s="5"/>
      <c r="B414" s="5"/>
      <c r="C414" s="5"/>
      <c r="D414" s="6"/>
      <c r="E414" s="4"/>
      <c r="F414" s="5"/>
    </row>
    <row r="415" spans="1:6" ht="15" customHeight="1" x14ac:dyDescent="0.3">
      <c r="A415" s="5"/>
      <c r="B415" s="5"/>
      <c r="C415" s="5"/>
      <c r="D415" s="6"/>
      <c r="E415" s="4"/>
      <c r="F415" s="5"/>
    </row>
    <row r="416" spans="1:6" ht="15" customHeight="1" x14ac:dyDescent="0.3">
      <c r="A416" s="5"/>
      <c r="B416" s="5"/>
      <c r="C416" s="5"/>
      <c r="D416" s="6"/>
      <c r="E416" s="4"/>
      <c r="F416" s="5"/>
    </row>
    <row r="417" spans="1:6" ht="15" customHeight="1" x14ac:dyDescent="0.3">
      <c r="A417" s="5"/>
      <c r="B417" s="5"/>
      <c r="C417" s="5"/>
      <c r="D417" s="6"/>
      <c r="E417" s="4"/>
      <c r="F417" s="4"/>
    </row>
    <row r="418" spans="1:6" ht="15" customHeight="1" x14ac:dyDescent="0.3">
      <c r="A418" s="5"/>
      <c r="B418" s="5"/>
      <c r="C418" s="5"/>
      <c r="D418" s="6"/>
      <c r="E418" s="4"/>
      <c r="F418" s="4"/>
    </row>
    <row r="419" spans="1:6" ht="15" customHeight="1" x14ac:dyDescent="0.3">
      <c r="A419" s="5"/>
      <c r="B419" s="5"/>
      <c r="C419" s="5"/>
      <c r="D419" s="6"/>
      <c r="E419" s="4"/>
      <c r="F419" s="4"/>
    </row>
    <row r="420" spans="1:6" ht="15" customHeight="1" x14ac:dyDescent="0.3">
      <c r="A420" s="5"/>
      <c r="B420" s="5"/>
      <c r="C420" s="5"/>
      <c r="D420" s="6"/>
      <c r="E420" s="4"/>
      <c r="F420" s="4"/>
    </row>
    <row r="421" spans="1:6" ht="15" customHeight="1" x14ac:dyDescent="0.3">
      <c r="A421" s="5"/>
      <c r="B421" s="5"/>
      <c r="C421" s="5"/>
      <c r="D421" s="6"/>
      <c r="E421" s="4"/>
      <c r="F421" s="4"/>
    </row>
    <row r="422" spans="1:6" ht="15" customHeight="1" x14ac:dyDescent="0.3">
      <c r="A422" s="5"/>
      <c r="B422" s="5"/>
      <c r="C422" s="5"/>
      <c r="D422" s="6"/>
      <c r="E422" s="4"/>
      <c r="F422" s="4"/>
    </row>
    <row r="423" spans="1:6" ht="15" customHeight="1" x14ac:dyDescent="0.3">
      <c r="A423" s="5"/>
      <c r="B423" s="5"/>
      <c r="C423" s="5"/>
      <c r="D423" s="6"/>
      <c r="E423" s="4"/>
      <c r="F423" s="4"/>
    </row>
    <row r="424" spans="1:6" ht="15" customHeight="1" x14ac:dyDescent="0.3">
      <c r="A424" s="5"/>
      <c r="B424" s="5"/>
      <c r="C424" s="5"/>
      <c r="D424" s="6"/>
      <c r="E424" s="4"/>
      <c r="F424" s="4"/>
    </row>
    <row r="425" spans="1:6" ht="15" customHeight="1" x14ac:dyDescent="0.3">
      <c r="A425" s="5"/>
      <c r="B425" s="5"/>
      <c r="C425" s="5"/>
      <c r="D425" s="6"/>
      <c r="E425" s="4"/>
      <c r="F425" s="4"/>
    </row>
    <row r="426" spans="1:6" ht="15" customHeight="1" x14ac:dyDescent="0.3">
      <c r="A426" s="5"/>
      <c r="B426" s="5"/>
      <c r="C426" s="5"/>
      <c r="D426" s="6"/>
      <c r="E426" s="4"/>
      <c r="F426" s="4"/>
    </row>
    <row r="427" spans="1:6" ht="15" customHeight="1" x14ac:dyDescent="0.3">
      <c r="A427" s="5"/>
      <c r="B427" s="5"/>
      <c r="C427" s="5"/>
      <c r="D427" s="6"/>
      <c r="E427" s="4"/>
      <c r="F427" s="4"/>
    </row>
    <row r="428" spans="1:6" ht="15" customHeight="1" x14ac:dyDescent="0.3">
      <c r="A428" s="5"/>
      <c r="B428" s="5"/>
      <c r="C428" s="5"/>
      <c r="D428" s="6"/>
      <c r="E428" s="4"/>
      <c r="F428" s="4"/>
    </row>
    <row r="429" spans="1:6" ht="15" customHeight="1" x14ac:dyDescent="0.3">
      <c r="A429" s="5"/>
      <c r="B429" s="5"/>
      <c r="C429" s="5"/>
      <c r="D429" s="6"/>
      <c r="E429" s="4"/>
      <c r="F429" s="4"/>
    </row>
    <row r="430" spans="1:6" ht="15" customHeight="1" x14ac:dyDescent="0.3">
      <c r="A430" s="5"/>
      <c r="B430" s="5"/>
      <c r="C430" s="5"/>
      <c r="D430" s="6"/>
      <c r="E430" s="4"/>
      <c r="F430" s="4"/>
    </row>
    <row r="431" spans="1:6" ht="15" customHeight="1" x14ac:dyDescent="0.3">
      <c r="A431" s="5"/>
      <c r="B431" s="5"/>
      <c r="C431" s="5"/>
      <c r="D431" s="6"/>
      <c r="E431" s="4"/>
      <c r="F431" s="4"/>
    </row>
    <row r="432" spans="1:6" ht="15" customHeight="1" x14ac:dyDescent="0.3">
      <c r="A432" s="5"/>
      <c r="B432" s="5"/>
      <c r="C432" s="5"/>
      <c r="D432" s="6"/>
      <c r="E432" s="4"/>
      <c r="F432" s="4"/>
    </row>
    <row r="433" spans="1:6" ht="15" customHeight="1" x14ac:dyDescent="0.3">
      <c r="A433" s="5"/>
      <c r="B433" s="5"/>
      <c r="C433" s="5"/>
      <c r="D433" s="6"/>
      <c r="E433" s="4"/>
      <c r="F433" s="4"/>
    </row>
    <row r="434" spans="1:6" ht="15" customHeight="1" x14ac:dyDescent="0.3">
      <c r="A434" s="5"/>
      <c r="B434" s="5"/>
      <c r="C434" s="5"/>
      <c r="D434" s="6"/>
      <c r="E434" s="4"/>
      <c r="F434" s="4"/>
    </row>
    <row r="435" spans="1:6" ht="15" customHeight="1" x14ac:dyDescent="0.3">
      <c r="A435" s="5"/>
      <c r="B435" s="5"/>
      <c r="C435" s="5"/>
      <c r="D435" s="6"/>
      <c r="E435" s="4"/>
      <c r="F435" s="4"/>
    </row>
    <row r="436" spans="1:6" ht="15" customHeight="1" x14ac:dyDescent="0.3">
      <c r="A436" s="5"/>
      <c r="B436" s="5"/>
      <c r="C436" s="5"/>
      <c r="D436" s="6"/>
      <c r="E436" s="4"/>
      <c r="F436" s="5"/>
    </row>
    <row r="437" spans="1:6" ht="15" customHeight="1" x14ac:dyDescent="0.3">
      <c r="A437" s="5"/>
      <c r="B437" s="5"/>
      <c r="C437" s="5"/>
      <c r="D437" s="6"/>
      <c r="E437" s="4"/>
      <c r="F437" s="5"/>
    </row>
    <row r="438" spans="1:6" ht="15" customHeight="1" x14ac:dyDescent="0.3">
      <c r="A438" s="5"/>
      <c r="B438" s="5"/>
      <c r="C438" s="5"/>
      <c r="D438" s="6"/>
      <c r="E438" s="4"/>
      <c r="F438" s="5"/>
    </row>
    <row r="439" spans="1:6" ht="15" customHeight="1" x14ac:dyDescent="0.3">
      <c r="A439" s="5"/>
      <c r="B439" s="5"/>
      <c r="C439" s="5"/>
      <c r="D439" s="6"/>
      <c r="E439" s="4"/>
      <c r="F439" s="5"/>
    </row>
    <row r="440" spans="1:6" ht="15" customHeight="1" x14ac:dyDescent="0.3">
      <c r="A440" s="5"/>
      <c r="B440" s="5"/>
      <c r="C440" s="5"/>
      <c r="D440" s="6"/>
      <c r="E440" s="4"/>
      <c r="F440" s="5"/>
    </row>
    <row r="441" spans="1:6" ht="15" customHeight="1" x14ac:dyDescent="0.3">
      <c r="A441" s="5"/>
      <c r="B441" s="5"/>
      <c r="C441" s="5"/>
      <c r="D441" s="6"/>
      <c r="E441" s="4"/>
      <c r="F441" s="5"/>
    </row>
    <row r="442" spans="1:6" ht="15" customHeight="1" x14ac:dyDescent="0.3">
      <c r="A442" s="5"/>
      <c r="B442" s="5"/>
      <c r="C442" s="5"/>
      <c r="D442" s="6"/>
      <c r="E442" s="4"/>
      <c r="F442" s="5"/>
    </row>
    <row r="443" spans="1:6" ht="15" customHeight="1" x14ac:dyDescent="0.3">
      <c r="A443" s="5"/>
      <c r="B443" s="5"/>
      <c r="C443" s="5"/>
      <c r="D443" s="6"/>
      <c r="E443" s="4"/>
      <c r="F443" s="5"/>
    </row>
    <row r="444" spans="1:6" ht="15" customHeight="1" x14ac:dyDescent="0.3">
      <c r="A444" s="5"/>
      <c r="B444" s="5"/>
      <c r="C444" s="5"/>
      <c r="D444" s="6"/>
      <c r="E444" s="4"/>
      <c r="F444" s="5"/>
    </row>
    <row r="445" spans="1:6" ht="15" customHeight="1" x14ac:dyDescent="0.3">
      <c r="A445" s="5"/>
      <c r="B445" s="5"/>
      <c r="C445" s="5"/>
      <c r="D445" s="6"/>
      <c r="E445" s="4"/>
      <c r="F445" s="5"/>
    </row>
    <row r="446" spans="1:6" ht="15" customHeight="1" x14ac:dyDescent="0.3">
      <c r="A446" s="5"/>
      <c r="B446" s="5"/>
      <c r="C446" s="5"/>
      <c r="D446" s="6"/>
      <c r="E446" s="4"/>
      <c r="F446" s="5"/>
    </row>
    <row r="447" spans="1:6" ht="15" customHeight="1" x14ac:dyDescent="0.3">
      <c r="A447" s="5"/>
      <c r="B447" s="5"/>
      <c r="C447" s="5"/>
      <c r="D447" s="6"/>
      <c r="E447" s="4"/>
      <c r="F447" s="5"/>
    </row>
    <row r="448" spans="1:6" ht="15" customHeight="1" x14ac:dyDescent="0.3">
      <c r="A448" s="5"/>
      <c r="B448" s="5"/>
      <c r="C448" s="5"/>
      <c r="D448" s="6"/>
      <c r="E448" s="4"/>
      <c r="F448" s="5"/>
    </row>
    <row r="449" spans="1:6" ht="15" customHeight="1" x14ac:dyDescent="0.3">
      <c r="A449" s="5"/>
      <c r="B449" s="5"/>
      <c r="C449" s="5"/>
      <c r="D449" s="6"/>
      <c r="E449" s="4"/>
      <c r="F449" s="5"/>
    </row>
    <row r="450" spans="1:6" ht="15" customHeight="1" x14ac:dyDescent="0.3">
      <c r="A450" s="5"/>
      <c r="B450" s="5"/>
      <c r="C450" s="5"/>
      <c r="D450" s="6"/>
      <c r="E450" s="4"/>
      <c r="F450" s="4"/>
    </row>
    <row r="451" spans="1:6" ht="15" customHeight="1" x14ac:dyDescent="0.3">
      <c r="A451" s="5"/>
      <c r="B451" s="5"/>
      <c r="C451" s="5"/>
      <c r="D451" s="6"/>
      <c r="E451" s="4"/>
      <c r="F451" s="4"/>
    </row>
    <row r="452" spans="1:6" ht="15" customHeight="1" x14ac:dyDescent="0.3">
      <c r="A452" s="5"/>
      <c r="B452" s="5"/>
      <c r="C452" s="5"/>
      <c r="D452" s="6"/>
      <c r="E452" s="4"/>
      <c r="F452" s="4"/>
    </row>
    <row r="453" spans="1:6" ht="15" customHeight="1" x14ac:dyDescent="0.3">
      <c r="A453" s="5"/>
      <c r="B453" s="5"/>
      <c r="C453" s="5"/>
      <c r="D453" s="6"/>
      <c r="E453" s="4"/>
      <c r="F453" s="4"/>
    </row>
    <row r="454" spans="1:6" ht="15" customHeight="1" x14ac:dyDescent="0.3">
      <c r="A454" s="5"/>
      <c r="B454" s="5"/>
      <c r="C454" s="5"/>
      <c r="D454" s="6"/>
      <c r="E454" s="4"/>
      <c r="F454" s="4"/>
    </row>
    <row r="455" spans="1:6" ht="15" customHeight="1" x14ac:dyDescent="0.3">
      <c r="A455" s="5"/>
      <c r="B455" s="5"/>
      <c r="C455" s="5"/>
      <c r="D455" s="6"/>
      <c r="E455" s="4"/>
      <c r="F455" s="4"/>
    </row>
    <row r="456" spans="1:6" ht="15" customHeight="1" x14ac:dyDescent="0.3">
      <c r="A456" s="5"/>
      <c r="B456" s="5"/>
      <c r="C456" s="5"/>
      <c r="D456" s="6"/>
      <c r="E456" s="4"/>
      <c r="F456" s="4"/>
    </row>
    <row r="457" spans="1:6" ht="15" customHeight="1" x14ac:dyDescent="0.3">
      <c r="A457" s="5"/>
      <c r="B457" s="5"/>
      <c r="C457" s="5"/>
      <c r="D457" s="6"/>
      <c r="E457" s="4"/>
      <c r="F457" s="4"/>
    </row>
    <row r="458" spans="1:6" ht="15" customHeight="1" x14ac:dyDescent="0.3">
      <c r="A458" s="5"/>
      <c r="B458" s="5"/>
      <c r="C458" s="5"/>
      <c r="D458" s="6"/>
      <c r="E458" s="4"/>
      <c r="F458" s="4"/>
    </row>
    <row r="459" spans="1:6" ht="15" customHeight="1" x14ac:dyDescent="0.3">
      <c r="A459" s="5"/>
      <c r="B459" s="5"/>
      <c r="C459" s="5"/>
      <c r="D459" s="6"/>
      <c r="E459" s="4"/>
      <c r="F459" s="4"/>
    </row>
    <row r="460" spans="1:6" ht="15" customHeight="1" x14ac:dyDescent="0.3">
      <c r="A460" s="5"/>
      <c r="B460" s="5"/>
      <c r="C460" s="5"/>
      <c r="D460" s="6"/>
      <c r="E460" s="4"/>
      <c r="F460" s="4"/>
    </row>
    <row r="461" spans="1:6" ht="15" customHeight="1" x14ac:dyDescent="0.3">
      <c r="A461" s="5"/>
      <c r="B461" s="5"/>
      <c r="C461" s="5"/>
      <c r="D461" s="6"/>
      <c r="E461" s="4"/>
      <c r="F461" s="4"/>
    </row>
    <row r="462" spans="1:6" ht="15" customHeight="1" x14ac:dyDescent="0.3">
      <c r="A462" s="5"/>
      <c r="B462" s="5"/>
      <c r="C462" s="5"/>
      <c r="D462" s="6"/>
      <c r="E462" s="4"/>
      <c r="F462" s="4"/>
    </row>
    <row r="463" spans="1:6" ht="15" customHeight="1" x14ac:dyDescent="0.3">
      <c r="A463" s="5"/>
      <c r="B463" s="5"/>
      <c r="C463" s="5"/>
      <c r="D463" s="6"/>
      <c r="E463" s="4"/>
      <c r="F463" s="4"/>
    </row>
    <row r="464" spans="1:6" ht="15" customHeight="1" x14ac:dyDescent="0.3">
      <c r="A464" s="5"/>
      <c r="B464" s="5"/>
      <c r="C464" s="5"/>
      <c r="D464" s="6"/>
      <c r="E464" s="4"/>
      <c r="F464" s="4"/>
    </row>
    <row r="465" spans="1:6" ht="15" customHeight="1" x14ac:dyDescent="0.3">
      <c r="A465" s="5"/>
      <c r="B465" s="5"/>
      <c r="C465" s="5"/>
      <c r="D465" s="6"/>
      <c r="E465" s="4"/>
      <c r="F465" s="4"/>
    </row>
    <row r="466" spans="1:6" ht="15" customHeight="1" x14ac:dyDescent="0.3">
      <c r="A466" s="5"/>
      <c r="B466" s="5"/>
      <c r="C466" s="5"/>
      <c r="D466" s="6"/>
      <c r="E466" s="4"/>
      <c r="F466" s="4"/>
    </row>
    <row r="467" spans="1:6" ht="15" customHeight="1" x14ac:dyDescent="0.3">
      <c r="A467" s="5"/>
      <c r="B467" s="5"/>
      <c r="C467" s="5"/>
      <c r="D467" s="6"/>
      <c r="E467" s="4"/>
      <c r="F467" s="4"/>
    </row>
    <row r="468" spans="1:6" ht="15" customHeight="1" x14ac:dyDescent="0.3">
      <c r="A468" s="5"/>
      <c r="B468" s="5"/>
      <c r="C468" s="5"/>
      <c r="D468" s="6"/>
      <c r="E468" s="4"/>
      <c r="F468" s="4"/>
    </row>
    <row r="469" spans="1:6" ht="15" customHeight="1" x14ac:dyDescent="0.3">
      <c r="A469" s="5"/>
      <c r="B469" s="5"/>
      <c r="C469" s="5"/>
      <c r="D469" s="6"/>
      <c r="E469" s="4"/>
      <c r="F469" s="4"/>
    </row>
    <row r="470" spans="1:6" ht="15" customHeight="1" x14ac:dyDescent="0.3">
      <c r="A470" s="5"/>
      <c r="B470" s="5"/>
      <c r="C470" s="5"/>
      <c r="D470" s="6"/>
      <c r="E470" s="4"/>
      <c r="F470" s="4"/>
    </row>
    <row r="471" spans="1:6" ht="15" customHeight="1" x14ac:dyDescent="0.3">
      <c r="A471" s="5"/>
      <c r="B471" s="5"/>
      <c r="C471" s="5"/>
      <c r="D471" s="6"/>
      <c r="E471" s="4"/>
      <c r="F471" s="4"/>
    </row>
    <row r="472" spans="1:6" ht="15" customHeight="1" x14ac:dyDescent="0.3">
      <c r="A472" s="5"/>
      <c r="B472" s="5"/>
      <c r="C472" s="5"/>
      <c r="D472" s="6"/>
      <c r="E472" s="4"/>
      <c r="F472" s="5"/>
    </row>
    <row r="473" spans="1:6" ht="15" customHeight="1" x14ac:dyDescent="0.3">
      <c r="A473" s="5"/>
      <c r="B473" s="5"/>
      <c r="C473" s="5"/>
      <c r="D473" s="6"/>
      <c r="E473" s="4"/>
      <c r="F473" s="4"/>
    </row>
    <row r="474" spans="1:6" ht="15" customHeight="1" x14ac:dyDescent="0.3">
      <c r="A474" s="5"/>
      <c r="B474" s="5"/>
      <c r="C474" s="5"/>
      <c r="D474" s="6"/>
      <c r="E474" s="4"/>
      <c r="F474" s="4"/>
    </row>
    <row r="475" spans="1:6" ht="15" customHeight="1" x14ac:dyDescent="0.3">
      <c r="A475" s="5"/>
      <c r="B475" s="5"/>
      <c r="C475" s="5"/>
      <c r="D475" s="6"/>
      <c r="E475" s="4"/>
      <c r="F475" s="4"/>
    </row>
    <row r="476" spans="1:6" ht="15" customHeight="1" x14ac:dyDescent="0.3">
      <c r="A476" s="5"/>
      <c r="B476" s="5"/>
      <c r="C476" s="5"/>
      <c r="D476" s="6"/>
    </row>
    <row r="477" spans="1:6" ht="15" customHeight="1" x14ac:dyDescent="0.3">
      <c r="A477" s="5"/>
      <c r="B477" s="5"/>
      <c r="C477" s="5"/>
      <c r="D477" s="6"/>
    </row>
    <row r="478" spans="1:6" ht="15" customHeight="1" x14ac:dyDescent="0.3">
      <c r="A478" s="5"/>
      <c r="B478" s="5"/>
      <c r="C478" s="5"/>
      <c r="D478" s="6"/>
    </row>
    <row r="479" spans="1:6" ht="15" customHeight="1" x14ac:dyDescent="0.3">
      <c r="A479" s="5"/>
      <c r="B479" s="5"/>
      <c r="C479" s="5"/>
      <c r="D479" s="6"/>
    </row>
    <row r="480" spans="1:6" ht="15" customHeight="1" x14ac:dyDescent="0.3">
      <c r="A480" s="5"/>
      <c r="B480" s="5"/>
      <c r="C480" s="5"/>
      <c r="D480" s="6"/>
    </row>
    <row r="481" spans="1:4" ht="15" customHeight="1" x14ac:dyDescent="0.3">
      <c r="A481" s="5"/>
      <c r="B481" s="5"/>
      <c r="C481" s="5"/>
      <c r="D481" s="6"/>
    </row>
    <row r="482" spans="1:4" ht="15" customHeight="1" x14ac:dyDescent="0.3">
      <c r="A482" s="5"/>
      <c r="B482" s="5"/>
      <c r="C482" s="5"/>
      <c r="D482" s="6"/>
    </row>
    <row r="483" spans="1:4" ht="15" customHeight="1" x14ac:dyDescent="0.3">
      <c r="A483" s="5"/>
      <c r="B483" s="5"/>
      <c r="C483" s="5"/>
      <c r="D483" s="6"/>
    </row>
    <row r="484" spans="1:4" ht="15" customHeight="1" x14ac:dyDescent="0.3">
      <c r="A484" s="5"/>
      <c r="B484" s="5"/>
      <c r="C484" s="5"/>
      <c r="D484" s="6"/>
    </row>
    <row r="485" spans="1:4" ht="15" customHeight="1" x14ac:dyDescent="0.3">
      <c r="A485" s="5"/>
      <c r="B485" s="5"/>
      <c r="C485" s="5"/>
      <c r="D485" s="6"/>
    </row>
    <row r="486" spans="1:4" ht="15" customHeight="1" x14ac:dyDescent="0.3">
      <c r="A486" s="5"/>
      <c r="B486" s="5"/>
      <c r="C486" s="5"/>
      <c r="D486" s="6"/>
    </row>
    <row r="487" spans="1:4" ht="15" customHeight="1" x14ac:dyDescent="0.3">
      <c r="A487" s="5"/>
      <c r="B487" s="5"/>
      <c r="C487" s="5"/>
      <c r="D487" s="6"/>
    </row>
    <row r="488" spans="1:4" ht="15" customHeight="1" x14ac:dyDescent="0.3">
      <c r="A488" s="5"/>
      <c r="B488" s="5"/>
      <c r="C488" s="5"/>
      <c r="D488" s="6"/>
    </row>
    <row r="489" spans="1:4" ht="15" customHeight="1" x14ac:dyDescent="0.3">
      <c r="A489" s="5"/>
      <c r="B489" s="5"/>
      <c r="C489" s="5"/>
      <c r="D489" s="6"/>
    </row>
    <row r="490" spans="1:4" ht="15" customHeight="1" x14ac:dyDescent="0.3">
      <c r="A490" s="5"/>
      <c r="B490" s="5"/>
      <c r="C490" s="5"/>
      <c r="D490" s="6"/>
    </row>
    <row r="491" spans="1:4" ht="15" customHeight="1" x14ac:dyDescent="0.3">
      <c r="A491" s="5"/>
      <c r="B491" s="5"/>
      <c r="C491" s="5"/>
      <c r="D491" s="6"/>
    </row>
    <row r="492" spans="1:4" ht="15" customHeight="1" x14ac:dyDescent="0.3">
      <c r="A492" s="5"/>
      <c r="B492" s="5"/>
      <c r="C492" s="5"/>
      <c r="D492" s="6"/>
    </row>
    <row r="493" spans="1:4" ht="15" customHeight="1" x14ac:dyDescent="0.3">
      <c r="A493" s="5"/>
      <c r="B493" s="5"/>
      <c r="C493" s="5"/>
      <c r="D493" s="6"/>
    </row>
    <row r="494" spans="1:4" ht="15" customHeight="1" x14ac:dyDescent="0.3">
      <c r="A494" s="5"/>
      <c r="B494" s="5"/>
      <c r="C494" s="5"/>
      <c r="D494" s="6"/>
    </row>
    <row r="495" spans="1:4" ht="15" customHeight="1" x14ac:dyDescent="0.3">
      <c r="A495" s="5"/>
      <c r="B495" s="5"/>
      <c r="C495" s="5"/>
      <c r="D495" s="6"/>
    </row>
    <row r="496" spans="1:4" ht="15" customHeight="1" x14ac:dyDescent="0.3">
      <c r="A496" s="5"/>
      <c r="B496" s="5"/>
      <c r="C496" s="5"/>
      <c r="D496" s="6"/>
    </row>
    <row r="497" spans="1:4" ht="15" customHeight="1" x14ac:dyDescent="0.3">
      <c r="A497" s="5"/>
      <c r="B497" s="5"/>
      <c r="C497" s="5"/>
      <c r="D497" s="6"/>
    </row>
    <row r="498" spans="1:4" ht="15" customHeight="1" x14ac:dyDescent="0.3">
      <c r="A498" s="5"/>
      <c r="B498" s="5"/>
      <c r="C498" s="5"/>
      <c r="D498" s="6"/>
    </row>
    <row r="499" spans="1:4" ht="15" customHeight="1" x14ac:dyDescent="0.3">
      <c r="A499" s="5"/>
      <c r="B499" s="5"/>
      <c r="C499" s="5"/>
      <c r="D499" s="6"/>
    </row>
    <row r="500" spans="1:4" ht="15" customHeight="1" x14ac:dyDescent="0.3">
      <c r="A500" s="5"/>
      <c r="B500" s="5"/>
      <c r="C500" s="5"/>
      <c r="D500" s="6"/>
    </row>
    <row r="501" spans="1:4" ht="15" customHeight="1" x14ac:dyDescent="0.3">
      <c r="A501" s="5"/>
      <c r="B501" s="5"/>
      <c r="C501" s="5"/>
      <c r="D501" s="6"/>
    </row>
    <row r="502" spans="1:4" ht="15" customHeight="1" x14ac:dyDescent="0.3">
      <c r="A502" s="5"/>
      <c r="B502" s="5"/>
      <c r="C502" s="5"/>
      <c r="D502" s="6"/>
    </row>
    <row r="503" spans="1:4" ht="15" customHeight="1" x14ac:dyDescent="0.3">
      <c r="A503" s="5"/>
      <c r="B503" s="5"/>
      <c r="C503" s="5"/>
      <c r="D503" s="6"/>
    </row>
    <row r="504" spans="1:4" ht="15" customHeight="1" x14ac:dyDescent="0.3">
      <c r="A504" s="5"/>
      <c r="B504" s="5"/>
      <c r="C504" s="5"/>
      <c r="D504" s="6"/>
    </row>
    <row r="505" spans="1:4" ht="15" customHeight="1" x14ac:dyDescent="0.3">
      <c r="A505" s="5"/>
      <c r="B505" s="5"/>
      <c r="C505" s="5"/>
      <c r="D505" s="6"/>
    </row>
    <row r="506" spans="1:4" ht="15" customHeight="1" x14ac:dyDescent="0.3">
      <c r="A506" s="5"/>
      <c r="B506" s="5"/>
      <c r="C506" s="5"/>
      <c r="D506" s="6"/>
    </row>
    <row r="507" spans="1:4" ht="15" customHeight="1" x14ac:dyDescent="0.3">
      <c r="A507" s="5"/>
      <c r="B507" s="5"/>
      <c r="C507" s="5"/>
      <c r="D507" s="6"/>
    </row>
    <row r="508" spans="1:4" ht="15" customHeight="1" x14ac:dyDescent="0.3">
      <c r="A508" s="5"/>
      <c r="B508" s="5"/>
      <c r="C508" s="5"/>
      <c r="D508" s="6"/>
    </row>
    <row r="509" spans="1:4" ht="15" customHeight="1" x14ac:dyDescent="0.3">
      <c r="A509" s="5"/>
      <c r="B509" s="5"/>
      <c r="C509" s="5"/>
      <c r="D509" s="6"/>
    </row>
    <row r="510" spans="1:4" ht="15" customHeight="1" x14ac:dyDescent="0.3">
      <c r="A510" s="5"/>
      <c r="B510" s="5"/>
      <c r="C510" s="5"/>
      <c r="D510" s="6"/>
    </row>
    <row r="511" spans="1:4" ht="15" customHeight="1" x14ac:dyDescent="0.3">
      <c r="A511" s="5"/>
      <c r="B511" s="5"/>
      <c r="C511" s="5"/>
      <c r="D511" s="6"/>
    </row>
    <row r="512" spans="1:4" ht="15" customHeight="1" x14ac:dyDescent="0.3">
      <c r="A512" s="5"/>
      <c r="B512" s="5"/>
      <c r="C512" s="5"/>
      <c r="D512" s="6"/>
    </row>
    <row r="513" spans="1:4" ht="15" customHeight="1" x14ac:dyDescent="0.3">
      <c r="A513" s="5"/>
      <c r="B513" s="5"/>
      <c r="C513" s="5"/>
      <c r="D513" s="6"/>
    </row>
    <row r="514" spans="1:4" ht="15" customHeight="1" x14ac:dyDescent="0.3">
      <c r="A514" s="5"/>
      <c r="B514" s="5"/>
      <c r="C514" s="5"/>
      <c r="D514" s="6"/>
    </row>
    <row r="515" spans="1:4" ht="15" customHeight="1" x14ac:dyDescent="0.3">
      <c r="A515" s="5"/>
      <c r="B515" s="5"/>
      <c r="C515" s="5"/>
      <c r="D515" s="6"/>
    </row>
    <row r="516" spans="1:4" ht="15" customHeight="1" x14ac:dyDescent="0.3">
      <c r="A516" s="5"/>
      <c r="B516" s="5"/>
      <c r="C516" s="5"/>
      <c r="D516" s="6"/>
    </row>
    <row r="517" spans="1:4" ht="15" customHeight="1" x14ac:dyDescent="0.3">
      <c r="A517" s="5"/>
      <c r="B517" s="5"/>
      <c r="C517" s="5"/>
      <c r="D517" s="6"/>
    </row>
    <row r="518" spans="1:4" ht="15" customHeight="1" x14ac:dyDescent="0.3">
      <c r="A518" s="5"/>
      <c r="B518" s="5"/>
      <c r="C518" s="5"/>
      <c r="D518" s="6"/>
    </row>
    <row r="519" spans="1:4" ht="15" customHeight="1" x14ac:dyDescent="0.3">
      <c r="A519" s="5"/>
      <c r="B519" s="5"/>
      <c r="C519" s="5"/>
      <c r="D519" s="6"/>
    </row>
    <row r="520" spans="1:4" ht="15" customHeight="1" x14ac:dyDescent="0.3">
      <c r="A520" s="5"/>
      <c r="B520" s="5"/>
      <c r="C520" s="5"/>
      <c r="D520" s="6"/>
    </row>
    <row r="521" spans="1:4" ht="15" customHeight="1" x14ac:dyDescent="0.3">
      <c r="A521" s="5"/>
      <c r="B521" s="5"/>
      <c r="C521" s="5"/>
      <c r="D521" s="6"/>
    </row>
    <row r="522" spans="1:4" ht="15" customHeight="1" x14ac:dyDescent="0.3">
      <c r="A522" s="5"/>
      <c r="B522" s="5"/>
      <c r="C522" s="5"/>
      <c r="D522" s="6"/>
    </row>
    <row r="523" spans="1:4" ht="15" customHeight="1" x14ac:dyDescent="0.3">
      <c r="A523" s="5"/>
      <c r="B523" s="5"/>
      <c r="C523" s="5"/>
      <c r="D523" s="6"/>
    </row>
    <row r="524" spans="1:4" ht="15" customHeight="1" x14ac:dyDescent="0.3">
      <c r="A524" s="5"/>
      <c r="B524" s="5"/>
      <c r="C524" s="5"/>
      <c r="D524" s="6"/>
    </row>
    <row r="525" spans="1:4" ht="15" customHeight="1" x14ac:dyDescent="0.3">
      <c r="A525" s="5"/>
      <c r="B525" s="5"/>
      <c r="C525" s="5"/>
      <c r="D525" s="6"/>
    </row>
    <row r="526" spans="1:4" ht="15" customHeight="1" x14ac:dyDescent="0.3">
      <c r="A526" s="5"/>
      <c r="B526" s="5"/>
      <c r="C526" s="5"/>
      <c r="D526" s="6"/>
    </row>
    <row r="527" spans="1:4" ht="15" customHeight="1" x14ac:dyDescent="0.3">
      <c r="A527" s="5"/>
      <c r="B527" s="5"/>
      <c r="C527" s="5"/>
      <c r="D527" s="6"/>
    </row>
    <row r="528" spans="1:4" ht="15" customHeight="1" x14ac:dyDescent="0.3">
      <c r="A528" s="5"/>
      <c r="B528" s="5"/>
      <c r="C528" s="5"/>
      <c r="D528" s="6"/>
    </row>
    <row r="529" spans="1:4" ht="15" customHeight="1" x14ac:dyDescent="0.3">
      <c r="A529" s="5"/>
      <c r="B529" s="5"/>
      <c r="C529" s="5"/>
      <c r="D529" s="6"/>
    </row>
    <row r="530" spans="1:4" ht="15" customHeight="1" x14ac:dyDescent="0.3">
      <c r="A530" s="5"/>
      <c r="B530" s="5"/>
      <c r="C530" s="5"/>
      <c r="D530" s="6"/>
    </row>
    <row r="531" spans="1:4" ht="15" customHeight="1" x14ac:dyDescent="0.3">
      <c r="A531" s="5"/>
      <c r="B531" s="5"/>
      <c r="C531" s="5"/>
      <c r="D531" s="6"/>
    </row>
    <row r="532" spans="1:4" ht="15" customHeight="1" x14ac:dyDescent="0.3">
      <c r="A532" s="5"/>
      <c r="B532" s="5"/>
      <c r="C532" s="5"/>
      <c r="D532" s="6"/>
    </row>
    <row r="533" spans="1:4" ht="15" customHeight="1" x14ac:dyDescent="0.3">
      <c r="A533" s="5"/>
      <c r="B533" s="5"/>
      <c r="C533" s="5"/>
      <c r="D533" s="6"/>
    </row>
    <row r="534" spans="1:4" ht="15" customHeight="1" x14ac:dyDescent="0.3">
      <c r="A534" s="5"/>
      <c r="B534" s="5"/>
      <c r="C534" s="5"/>
      <c r="D534" s="6"/>
    </row>
    <row r="535" spans="1:4" ht="15" customHeight="1" x14ac:dyDescent="0.3">
      <c r="A535" s="5"/>
      <c r="B535" s="5"/>
      <c r="C535" s="5"/>
      <c r="D535" s="6"/>
    </row>
    <row r="536" spans="1:4" ht="15" customHeight="1" x14ac:dyDescent="0.3">
      <c r="A536" s="5"/>
      <c r="B536" s="5"/>
      <c r="C536" s="5"/>
      <c r="D536" s="6"/>
    </row>
    <row r="537" spans="1:4" ht="15" customHeight="1" x14ac:dyDescent="0.3">
      <c r="A537" s="5"/>
      <c r="B537" s="5"/>
      <c r="C537" s="5"/>
      <c r="D537" s="6"/>
    </row>
    <row r="538" spans="1:4" ht="15" customHeight="1" x14ac:dyDescent="0.3">
      <c r="A538" s="5"/>
      <c r="B538" s="5"/>
      <c r="C538" s="5"/>
      <c r="D538" s="6"/>
    </row>
    <row r="539" spans="1:4" ht="15" customHeight="1" x14ac:dyDescent="0.3">
      <c r="A539" s="5"/>
      <c r="B539" s="5"/>
      <c r="C539" s="5"/>
      <c r="D539" s="6"/>
    </row>
    <row r="540" spans="1:4" ht="15" customHeight="1" x14ac:dyDescent="0.3">
      <c r="A540" s="5"/>
      <c r="B540" s="5"/>
      <c r="C540" s="5"/>
      <c r="D540" s="6"/>
    </row>
    <row r="541" spans="1:4" ht="15" customHeight="1" x14ac:dyDescent="0.3">
      <c r="A541" s="5"/>
      <c r="B541" s="5"/>
      <c r="C541" s="5"/>
      <c r="D541" s="6"/>
    </row>
    <row r="542" spans="1:4" ht="15" customHeight="1" x14ac:dyDescent="0.3">
      <c r="A542" s="5"/>
      <c r="B542" s="5"/>
      <c r="C542" s="5"/>
      <c r="D542" s="6"/>
    </row>
    <row r="543" spans="1:4" ht="15" customHeight="1" x14ac:dyDescent="0.3">
      <c r="A543" s="5"/>
      <c r="B543" s="5"/>
      <c r="C543" s="5"/>
      <c r="D543" s="6"/>
    </row>
    <row r="544" spans="1:4" ht="15" customHeight="1" x14ac:dyDescent="0.3">
      <c r="A544" s="5"/>
      <c r="B544" s="5"/>
      <c r="C544" s="5"/>
      <c r="D544" s="6"/>
    </row>
    <row r="545" spans="1:4" ht="15" customHeight="1" x14ac:dyDescent="0.3">
      <c r="A545" s="5"/>
      <c r="B545" s="5"/>
      <c r="C545" s="5"/>
      <c r="D545" s="6"/>
    </row>
    <row r="546" spans="1:4" ht="15" customHeight="1" x14ac:dyDescent="0.3">
      <c r="A546" s="5"/>
      <c r="B546" s="5"/>
      <c r="C546" s="5"/>
      <c r="D546" s="6"/>
    </row>
    <row r="547" spans="1:4" ht="15" customHeight="1" x14ac:dyDescent="0.3">
      <c r="A547" s="5"/>
      <c r="B547" s="5"/>
      <c r="C547" s="5"/>
      <c r="D547" s="6"/>
    </row>
    <row r="548" spans="1:4" ht="15" customHeight="1" x14ac:dyDescent="0.3">
      <c r="A548" s="5"/>
      <c r="B548" s="5"/>
      <c r="C548" s="5"/>
      <c r="D548" s="6"/>
    </row>
    <row r="549" spans="1:4" ht="15" customHeight="1" x14ac:dyDescent="0.3">
      <c r="A549" s="5"/>
      <c r="B549" s="5"/>
      <c r="C549" s="5"/>
      <c r="D549" s="6"/>
    </row>
    <row r="550" spans="1:4" ht="15" customHeight="1" x14ac:dyDescent="0.3">
      <c r="A550" s="5"/>
      <c r="B550" s="5"/>
      <c r="C550" s="5"/>
      <c r="D550" s="6"/>
    </row>
    <row r="551" spans="1:4" ht="15" customHeight="1" x14ac:dyDescent="0.3">
      <c r="A551" s="5"/>
      <c r="B551" s="5"/>
      <c r="C551" s="5"/>
      <c r="D551" s="6"/>
    </row>
    <row r="552" spans="1:4" ht="15" customHeight="1" x14ac:dyDescent="0.3">
      <c r="A552" s="5"/>
      <c r="B552" s="5"/>
      <c r="C552" s="5"/>
      <c r="D552" s="6"/>
    </row>
    <row r="553" spans="1:4" ht="15" customHeight="1" x14ac:dyDescent="0.3">
      <c r="A553" s="5"/>
      <c r="B553" s="5"/>
      <c r="C553" s="5"/>
      <c r="D553" s="6"/>
    </row>
    <row r="554" spans="1:4" ht="15" customHeight="1" x14ac:dyDescent="0.3">
      <c r="A554" s="5"/>
      <c r="B554" s="5"/>
      <c r="C554" s="5"/>
      <c r="D554" s="6"/>
    </row>
    <row r="555" spans="1:4" ht="15" customHeight="1" x14ac:dyDescent="0.3">
      <c r="A555" s="5"/>
      <c r="B555" s="5"/>
      <c r="C555" s="5"/>
      <c r="D555" s="6"/>
    </row>
    <row r="556" spans="1:4" ht="15" customHeight="1" x14ac:dyDescent="0.3">
      <c r="A556" s="5"/>
      <c r="B556" s="5"/>
      <c r="C556" s="5"/>
      <c r="D556" s="6"/>
    </row>
    <row r="557" spans="1:4" ht="15" customHeight="1" x14ac:dyDescent="0.3">
      <c r="A557" s="5"/>
      <c r="B557" s="5"/>
      <c r="C557" s="5"/>
      <c r="D557" s="6"/>
    </row>
    <row r="558" spans="1:4" ht="15" customHeight="1" x14ac:dyDescent="0.3">
      <c r="A558" s="5"/>
      <c r="B558" s="5"/>
      <c r="C558" s="5"/>
      <c r="D558" s="6"/>
    </row>
    <row r="559" spans="1:4" ht="15" customHeight="1" x14ac:dyDescent="0.3">
      <c r="A559" s="5"/>
      <c r="B559" s="5"/>
      <c r="C559" s="5"/>
      <c r="D559" s="6"/>
    </row>
    <row r="560" spans="1:4" ht="15" customHeight="1" x14ac:dyDescent="0.3">
      <c r="A560" s="5"/>
      <c r="B560" s="5"/>
      <c r="C560" s="5"/>
      <c r="D560" s="6"/>
    </row>
    <row r="561" spans="1:4" ht="15" customHeight="1" x14ac:dyDescent="0.3">
      <c r="A561" s="5"/>
      <c r="B561" s="5"/>
      <c r="C561" s="5"/>
      <c r="D561" s="6"/>
    </row>
    <row r="562" spans="1:4" ht="15" customHeight="1" x14ac:dyDescent="0.3">
      <c r="A562" s="5"/>
      <c r="B562" s="5"/>
      <c r="C562" s="5"/>
      <c r="D562" s="6"/>
    </row>
    <row r="563" spans="1:4" ht="15" customHeight="1" x14ac:dyDescent="0.3">
      <c r="A563" s="5"/>
      <c r="B563" s="5"/>
      <c r="C563" s="5"/>
      <c r="D563" s="6"/>
    </row>
    <row r="564" spans="1:4" ht="15" customHeight="1" x14ac:dyDescent="0.3">
      <c r="A564" s="5"/>
      <c r="B564" s="5"/>
      <c r="C564" s="5"/>
      <c r="D564" s="6"/>
    </row>
    <row r="565" spans="1:4" ht="15" customHeight="1" x14ac:dyDescent="0.3">
      <c r="A565" s="5"/>
      <c r="B565" s="5"/>
      <c r="C565" s="5"/>
      <c r="D565" s="6"/>
    </row>
    <row r="566" spans="1:4" ht="15" customHeight="1" x14ac:dyDescent="0.3">
      <c r="A566" s="5"/>
      <c r="B566" s="5"/>
      <c r="C566" s="5"/>
      <c r="D566" s="6"/>
    </row>
    <row r="567" spans="1:4" ht="15" customHeight="1" x14ac:dyDescent="0.3">
      <c r="A567" s="5"/>
      <c r="B567" s="5"/>
      <c r="C567" s="5"/>
      <c r="D567" s="6"/>
    </row>
    <row r="568" spans="1:4" ht="15" customHeight="1" x14ac:dyDescent="0.3">
      <c r="A568" s="5"/>
      <c r="B568" s="5"/>
      <c r="C568" s="5"/>
      <c r="D568" s="6"/>
    </row>
    <row r="569" spans="1:4" ht="15" customHeight="1" x14ac:dyDescent="0.3">
      <c r="A569" s="5"/>
      <c r="B569" s="5"/>
      <c r="C569" s="5"/>
      <c r="D569" s="6"/>
    </row>
    <row r="570" spans="1:4" ht="15" customHeight="1" x14ac:dyDescent="0.3">
      <c r="A570" s="5"/>
      <c r="B570" s="5"/>
      <c r="C570" s="5"/>
      <c r="D570" s="6"/>
    </row>
    <row r="571" spans="1:4" ht="15" customHeight="1" x14ac:dyDescent="0.3">
      <c r="A571" s="5"/>
      <c r="B571" s="5"/>
      <c r="C571" s="5"/>
      <c r="D571" s="6"/>
    </row>
    <row r="572" spans="1:4" ht="15" customHeight="1" x14ac:dyDescent="0.3">
      <c r="A572" s="5"/>
      <c r="B572" s="5"/>
      <c r="C572" s="5"/>
      <c r="D572" s="6"/>
    </row>
    <row r="573" spans="1:4" ht="15" customHeight="1" x14ac:dyDescent="0.3">
      <c r="A573" s="5"/>
      <c r="B573" s="5"/>
      <c r="C573" s="5"/>
      <c r="D573" s="6"/>
    </row>
    <row r="574" spans="1:4" ht="15" customHeight="1" x14ac:dyDescent="0.3">
      <c r="A574" s="5"/>
      <c r="B574" s="5"/>
      <c r="C574" s="5"/>
      <c r="D574" s="6"/>
    </row>
    <row r="575" spans="1:4" ht="15" customHeight="1" x14ac:dyDescent="0.3">
      <c r="A575" s="5"/>
      <c r="B575" s="5"/>
      <c r="C575" s="5"/>
      <c r="D575" s="6"/>
    </row>
    <row r="576" spans="1:4" ht="15" customHeight="1" x14ac:dyDescent="0.3">
      <c r="A576" s="5"/>
      <c r="B576" s="5"/>
      <c r="C576" s="5"/>
      <c r="D576" s="6"/>
    </row>
    <row r="577" spans="1:4" ht="15" customHeight="1" x14ac:dyDescent="0.3">
      <c r="A577" s="5"/>
      <c r="B577" s="5"/>
      <c r="C577" s="5"/>
      <c r="D577" s="6"/>
    </row>
    <row r="578" spans="1:4" ht="15" customHeight="1" x14ac:dyDescent="0.3">
      <c r="A578" s="5"/>
      <c r="B578" s="5"/>
      <c r="C578" s="5"/>
      <c r="D578" s="6"/>
    </row>
    <row r="579" spans="1:4" ht="15" customHeight="1" x14ac:dyDescent="0.3">
      <c r="A579" s="5"/>
      <c r="B579" s="5"/>
      <c r="C579" s="5"/>
      <c r="D579" s="6"/>
    </row>
    <row r="580" spans="1:4" ht="15" customHeight="1" x14ac:dyDescent="0.3">
      <c r="A580" s="5"/>
      <c r="B580" s="5"/>
      <c r="C580" s="5"/>
      <c r="D580" s="6"/>
    </row>
    <row r="581" spans="1:4" ht="15" customHeight="1" x14ac:dyDescent="0.3">
      <c r="A581" s="5"/>
      <c r="B581" s="5"/>
      <c r="C581" s="5"/>
      <c r="D581" s="6"/>
    </row>
    <row r="582" spans="1:4" ht="15" customHeight="1" x14ac:dyDescent="0.3">
      <c r="A582" s="5"/>
      <c r="B582" s="5"/>
      <c r="C582" s="5"/>
      <c r="D582" s="6"/>
    </row>
    <row r="583" spans="1:4" ht="15" customHeight="1" x14ac:dyDescent="0.3">
      <c r="A583" s="5"/>
      <c r="B583" s="5"/>
      <c r="C583" s="5"/>
      <c r="D583" s="6"/>
    </row>
    <row r="584" spans="1:4" ht="15" customHeight="1" x14ac:dyDescent="0.3">
      <c r="A584" s="5"/>
      <c r="B584" s="5"/>
      <c r="C584" s="5"/>
      <c r="D584" s="6"/>
    </row>
    <row r="585" spans="1:4" ht="15" customHeight="1" x14ac:dyDescent="0.3">
      <c r="A585" s="5"/>
      <c r="B585" s="5"/>
      <c r="C585" s="5"/>
      <c r="D585" s="6"/>
    </row>
    <row r="586" spans="1:4" ht="15" customHeight="1" x14ac:dyDescent="0.3">
      <c r="A586" s="5"/>
      <c r="B586" s="5"/>
      <c r="C586" s="5"/>
      <c r="D586" s="6"/>
    </row>
    <row r="587" spans="1:4" ht="15" customHeight="1" x14ac:dyDescent="0.3">
      <c r="A587" s="5"/>
      <c r="B587" s="5"/>
      <c r="C587" s="5"/>
      <c r="D587" s="6"/>
    </row>
    <row r="588" spans="1:4" ht="15" customHeight="1" x14ac:dyDescent="0.3">
      <c r="A588" s="5"/>
      <c r="B588" s="5"/>
      <c r="C588" s="5"/>
      <c r="D588" s="6"/>
    </row>
    <row r="589" spans="1:4" ht="15" customHeight="1" x14ac:dyDescent="0.3">
      <c r="A589" s="5"/>
      <c r="B589" s="5"/>
      <c r="C589" s="5"/>
      <c r="D589" s="6"/>
    </row>
    <row r="590" spans="1:4" ht="15" customHeight="1" x14ac:dyDescent="0.3">
      <c r="A590" s="5"/>
      <c r="B590" s="5"/>
      <c r="C590" s="5"/>
      <c r="D590" s="6"/>
    </row>
    <row r="591" spans="1:4" ht="15" customHeight="1" x14ac:dyDescent="0.3">
      <c r="A591" s="5"/>
      <c r="B591" s="5"/>
      <c r="C591" s="5"/>
      <c r="D591" s="6"/>
    </row>
    <row r="592" spans="1:4" ht="15" customHeight="1" x14ac:dyDescent="0.3">
      <c r="A592" s="5"/>
      <c r="B592" s="5"/>
      <c r="C592" s="5"/>
      <c r="D592" s="6"/>
    </row>
    <row r="593" spans="1:6" ht="15" customHeight="1" x14ac:dyDescent="0.3">
      <c r="A593" s="5"/>
      <c r="B593" s="5"/>
      <c r="C593" s="5"/>
      <c r="D593" s="6"/>
    </row>
    <row r="594" spans="1:6" ht="15" customHeight="1" x14ac:dyDescent="0.3">
      <c r="A594" s="5"/>
      <c r="B594" s="5"/>
      <c r="C594" s="5"/>
      <c r="D594" s="6"/>
    </row>
    <row r="595" spans="1:6" ht="15" customHeight="1" x14ac:dyDescent="0.3">
      <c r="A595" s="5"/>
      <c r="B595" s="5"/>
      <c r="C595" s="5"/>
      <c r="D595" s="6"/>
    </row>
    <row r="596" spans="1:6" ht="15" customHeight="1" x14ac:dyDescent="0.3">
      <c r="A596" s="5"/>
      <c r="B596" s="5"/>
      <c r="C596" s="5"/>
      <c r="D596" s="6"/>
    </row>
    <row r="597" spans="1:6" ht="15" customHeight="1" x14ac:dyDescent="0.3">
      <c r="A597" s="5"/>
      <c r="B597" s="5"/>
      <c r="C597" s="5"/>
      <c r="D597" s="6"/>
    </row>
    <row r="598" spans="1:6" ht="15" customHeight="1" x14ac:dyDescent="0.3">
      <c r="A598" s="5"/>
      <c r="B598" s="5"/>
      <c r="C598" s="5"/>
      <c r="D598" s="6"/>
    </row>
    <row r="599" spans="1:6" ht="15" customHeight="1" x14ac:dyDescent="0.3">
      <c r="A599" s="5"/>
      <c r="B599" s="5"/>
      <c r="C599" s="5"/>
      <c r="D599" s="6"/>
    </row>
    <row r="600" spans="1:6" ht="15" customHeight="1" x14ac:dyDescent="0.3">
      <c r="A600" s="5"/>
      <c r="B600" s="5"/>
      <c r="C600" s="5"/>
      <c r="D600" s="6"/>
    </row>
    <row r="601" spans="1:6" ht="15" customHeight="1" x14ac:dyDescent="0.3">
      <c r="A601" s="5"/>
      <c r="B601" s="5"/>
      <c r="C601" s="5"/>
      <c r="D601" s="6"/>
    </row>
    <row r="602" spans="1:6" ht="15" customHeight="1" x14ac:dyDescent="0.3">
      <c r="A602" s="5"/>
      <c r="B602" s="5"/>
      <c r="C602" s="5"/>
      <c r="D602" s="6"/>
    </row>
    <row r="603" spans="1:6" ht="15" customHeight="1" x14ac:dyDescent="0.3">
      <c r="A603" s="5"/>
      <c r="B603" s="5"/>
      <c r="C603" s="5"/>
      <c r="D603" s="6"/>
    </row>
    <row r="604" spans="1:6" ht="15" customHeight="1" x14ac:dyDescent="0.3">
      <c r="A604" s="5"/>
      <c r="B604" s="5"/>
      <c r="C604" s="5"/>
      <c r="D604" s="6"/>
      <c r="E604" s="4"/>
      <c r="F604" s="4"/>
    </row>
    <row r="605" spans="1:6" ht="15" customHeight="1" x14ac:dyDescent="0.3">
      <c r="A605" s="5"/>
      <c r="B605" s="5"/>
      <c r="C605" s="5"/>
      <c r="D605" s="6"/>
      <c r="E605" s="4"/>
      <c r="F605" s="4"/>
    </row>
    <row r="606" spans="1:6" ht="15" customHeight="1" x14ac:dyDescent="0.3">
      <c r="A606" s="5"/>
      <c r="B606" s="5"/>
      <c r="C606" s="5"/>
      <c r="D606" s="6"/>
      <c r="E606" s="4"/>
      <c r="F606" s="4"/>
    </row>
    <row r="607" spans="1:6" ht="15" customHeight="1" x14ac:dyDescent="0.3">
      <c r="A607" s="5"/>
      <c r="B607" s="5"/>
      <c r="C607" s="5"/>
      <c r="D607" s="6"/>
      <c r="E607" s="4"/>
      <c r="F607" s="4"/>
    </row>
    <row r="608" spans="1:6" ht="15" customHeight="1" x14ac:dyDescent="0.3">
      <c r="A608" s="5"/>
      <c r="B608" s="5"/>
      <c r="C608" s="5"/>
      <c r="D608" s="6"/>
      <c r="E608" s="4"/>
      <c r="F608" s="4"/>
    </row>
    <row r="609" spans="1:6" ht="15" customHeight="1" x14ac:dyDescent="0.3">
      <c r="A609" s="5"/>
      <c r="B609" s="5"/>
      <c r="C609" s="5"/>
      <c r="D609" s="6"/>
      <c r="E609" s="4"/>
      <c r="F609" s="4"/>
    </row>
    <row r="610" spans="1:6" ht="15" customHeight="1" x14ac:dyDescent="0.3">
      <c r="A610" s="5"/>
      <c r="B610" s="5"/>
      <c r="C610" s="5"/>
      <c r="D610" s="6"/>
      <c r="E610" s="4"/>
      <c r="F610" s="4"/>
    </row>
    <row r="611" spans="1:6" ht="15" customHeight="1" x14ac:dyDescent="0.3">
      <c r="A611" s="5"/>
      <c r="B611" s="5"/>
      <c r="C611" s="5"/>
      <c r="D611" s="6"/>
      <c r="E611" s="4"/>
      <c r="F611" s="4"/>
    </row>
    <row r="612" spans="1:6" ht="15" customHeight="1" x14ac:dyDescent="0.3">
      <c r="A612" s="5"/>
      <c r="B612" s="5"/>
      <c r="C612" s="5"/>
      <c r="D612" s="6"/>
      <c r="E612" s="4"/>
      <c r="F612" s="4"/>
    </row>
    <row r="613" spans="1:6" ht="15" customHeight="1" x14ac:dyDescent="0.3">
      <c r="A613" s="5"/>
      <c r="B613" s="5"/>
      <c r="C613" s="5"/>
      <c r="D613" s="6"/>
      <c r="E613" s="4"/>
      <c r="F613" s="4"/>
    </row>
    <row r="614" spans="1:6" ht="15" customHeight="1" x14ac:dyDescent="0.3">
      <c r="A614" s="5"/>
      <c r="B614" s="5"/>
      <c r="C614" s="5"/>
      <c r="D614" s="6"/>
      <c r="E614" s="4"/>
      <c r="F614" s="4"/>
    </row>
    <row r="615" spans="1:6" ht="15" customHeight="1" x14ac:dyDescent="0.3">
      <c r="A615" s="5"/>
      <c r="B615" s="5"/>
      <c r="C615" s="5"/>
      <c r="D615" s="6"/>
      <c r="E615" s="4"/>
      <c r="F615" s="4"/>
    </row>
    <row r="616" spans="1:6" ht="15" customHeight="1" x14ac:dyDescent="0.3">
      <c r="A616" s="5"/>
      <c r="B616" s="5"/>
      <c r="C616" s="5"/>
      <c r="D616" s="6"/>
      <c r="E616" s="4"/>
      <c r="F616" s="4"/>
    </row>
    <row r="617" spans="1:6" ht="15" customHeight="1" x14ac:dyDescent="0.3">
      <c r="A617" s="5"/>
      <c r="B617" s="5"/>
      <c r="C617" s="5"/>
      <c r="D617" s="6"/>
      <c r="E617" s="4"/>
      <c r="F617" s="5"/>
    </row>
    <row r="618" spans="1:6" ht="15" customHeight="1" x14ac:dyDescent="0.3">
      <c r="A618" s="5"/>
      <c r="B618" s="5"/>
      <c r="C618" s="5"/>
      <c r="D618" s="6"/>
      <c r="E618" s="4"/>
      <c r="F618" s="5"/>
    </row>
    <row r="619" spans="1:6" ht="15" customHeight="1" x14ac:dyDescent="0.3">
      <c r="A619" s="5"/>
      <c r="B619" s="5"/>
      <c r="C619" s="5"/>
      <c r="D619" s="6"/>
      <c r="E619" s="4"/>
      <c r="F619" s="4"/>
    </row>
    <row r="620" spans="1:6" ht="15" customHeight="1" x14ac:dyDescent="0.3">
      <c r="A620" s="5"/>
      <c r="B620" s="5"/>
      <c r="C620" s="5"/>
      <c r="D620" s="6"/>
      <c r="E620" s="4"/>
      <c r="F620" s="5"/>
    </row>
    <row r="621" spans="1:6" ht="15" customHeight="1" x14ac:dyDescent="0.3">
      <c r="A621" s="5"/>
      <c r="B621" s="5"/>
      <c r="C621" s="5"/>
      <c r="D621" s="6"/>
      <c r="E621" s="4"/>
      <c r="F621" s="4"/>
    </row>
    <row r="622" spans="1:6" ht="15" customHeight="1" x14ac:dyDescent="0.3">
      <c r="A622" s="5"/>
      <c r="B622" s="5"/>
      <c r="C622" s="5"/>
      <c r="D622" s="6"/>
      <c r="E622" s="4"/>
      <c r="F622" s="5"/>
    </row>
    <row r="623" spans="1:6" ht="15" customHeight="1" x14ac:dyDescent="0.3">
      <c r="A623" s="5"/>
      <c r="B623" s="5"/>
      <c r="C623" s="5"/>
      <c r="D623" s="6"/>
      <c r="E623" s="4"/>
      <c r="F623" s="4"/>
    </row>
    <row r="624" spans="1:6" ht="15" customHeight="1" x14ac:dyDescent="0.3">
      <c r="A624" s="5"/>
      <c r="B624" s="5"/>
      <c r="C624" s="5"/>
      <c r="D624" s="6"/>
      <c r="E624" s="4"/>
      <c r="F624" s="5"/>
    </row>
    <row r="625" spans="1:6" ht="15" customHeight="1" x14ac:dyDescent="0.3">
      <c r="A625" s="5"/>
      <c r="B625" s="5"/>
      <c r="C625" s="5"/>
      <c r="D625" s="6"/>
      <c r="E625" s="4"/>
      <c r="F625" s="5"/>
    </row>
    <row r="626" spans="1:6" ht="15" customHeight="1" x14ac:dyDescent="0.3">
      <c r="A626" s="5"/>
      <c r="B626" s="5"/>
      <c r="C626" s="5"/>
      <c r="D626" s="6"/>
      <c r="E626" s="4"/>
      <c r="F626" s="5"/>
    </row>
    <row r="627" spans="1:6" ht="15" customHeight="1" x14ac:dyDescent="0.3">
      <c r="A627" s="5"/>
      <c r="B627" s="5"/>
      <c r="C627" s="5"/>
      <c r="D627" s="6"/>
      <c r="E627" s="4"/>
      <c r="F627" s="5"/>
    </row>
    <row r="628" spans="1:6" ht="15" customHeight="1" x14ac:dyDescent="0.3">
      <c r="A628" s="5"/>
      <c r="B628" s="5"/>
      <c r="C628" s="5"/>
      <c r="D628" s="6"/>
      <c r="E628" s="4"/>
      <c r="F628" s="4"/>
    </row>
    <row r="629" spans="1:6" ht="15" customHeight="1" x14ac:dyDescent="0.3">
      <c r="A629" s="5"/>
      <c r="B629" s="5"/>
      <c r="C629" s="5"/>
      <c r="D629" s="6"/>
      <c r="E629" s="4"/>
      <c r="F629" s="5"/>
    </row>
    <row r="630" spans="1:6" ht="15" customHeight="1" x14ac:dyDescent="0.3">
      <c r="A630" s="5"/>
      <c r="B630" s="5"/>
      <c r="C630" s="5"/>
      <c r="D630" s="6"/>
      <c r="E630" s="4"/>
      <c r="F630" s="4"/>
    </row>
    <row r="631" spans="1:6" ht="15" customHeight="1" x14ac:dyDescent="0.3">
      <c r="A631" s="5"/>
      <c r="B631" s="5"/>
      <c r="C631" s="5"/>
      <c r="D631" s="6"/>
      <c r="E631" s="4"/>
      <c r="F631" s="5"/>
    </row>
    <row r="632" spans="1:6" ht="15" customHeight="1" x14ac:dyDescent="0.3">
      <c r="A632" s="5"/>
      <c r="B632" s="5"/>
      <c r="C632" s="5"/>
      <c r="D632" s="6"/>
      <c r="E632" s="4"/>
      <c r="F632" s="4"/>
    </row>
    <row r="633" spans="1:6" ht="15" customHeight="1" x14ac:dyDescent="0.3">
      <c r="A633" s="5"/>
      <c r="B633" s="5"/>
      <c r="C633" s="5"/>
      <c r="D633" s="6"/>
      <c r="E633" s="4"/>
      <c r="F633" s="4"/>
    </row>
    <row r="634" spans="1:6" ht="15" customHeight="1" x14ac:dyDescent="0.3">
      <c r="A634" s="5"/>
      <c r="B634" s="5"/>
      <c r="C634" s="5"/>
      <c r="D634" s="6"/>
      <c r="E634" s="4"/>
      <c r="F634" s="4"/>
    </row>
    <row r="635" spans="1:6" ht="15" customHeight="1" x14ac:dyDescent="0.3">
      <c r="A635" s="5"/>
      <c r="B635" s="5"/>
      <c r="C635" s="5"/>
      <c r="D635" s="6"/>
      <c r="E635" s="4"/>
      <c r="F635" s="4"/>
    </row>
    <row r="636" spans="1:6" ht="15" customHeight="1" x14ac:dyDescent="0.3">
      <c r="A636" s="5"/>
      <c r="B636" s="5"/>
      <c r="C636" s="5"/>
      <c r="D636" s="6"/>
    </row>
    <row r="637" spans="1:6" ht="15" customHeight="1" x14ac:dyDescent="0.3">
      <c r="A637" s="5"/>
      <c r="B637" s="5"/>
      <c r="C637" s="5"/>
      <c r="D637" s="6"/>
    </row>
    <row r="638" spans="1:6" ht="15" customHeight="1" x14ac:dyDescent="0.3">
      <c r="A638" s="5"/>
      <c r="B638" s="5"/>
      <c r="C638" s="5"/>
      <c r="D638" s="6"/>
    </row>
    <row r="639" spans="1:6" ht="15" customHeight="1" x14ac:dyDescent="0.3">
      <c r="A639" s="5"/>
      <c r="B639" s="5"/>
      <c r="C639" s="5"/>
      <c r="D639" s="6"/>
    </row>
    <row r="640" spans="1:6" ht="15" customHeight="1" x14ac:dyDescent="0.3">
      <c r="A640" s="5"/>
      <c r="B640" s="5"/>
      <c r="C640" s="5"/>
      <c r="D640" s="6"/>
    </row>
    <row r="641" spans="1:6" ht="15" customHeight="1" x14ac:dyDescent="0.3">
      <c r="A641" s="5"/>
      <c r="B641" s="5"/>
      <c r="C641" s="5"/>
      <c r="D641" s="6"/>
    </row>
    <row r="642" spans="1:6" ht="15" customHeight="1" x14ac:dyDescent="0.3">
      <c r="A642" s="5"/>
      <c r="B642" s="5"/>
      <c r="C642" s="5"/>
      <c r="D642" s="6"/>
    </row>
    <row r="643" spans="1:6" ht="15" customHeight="1" x14ac:dyDescent="0.3">
      <c r="A643" s="5"/>
      <c r="B643" s="5"/>
      <c r="C643" s="5"/>
      <c r="D643" s="6"/>
    </row>
    <row r="644" spans="1:6" ht="15" customHeight="1" x14ac:dyDescent="0.3">
      <c r="A644" s="5"/>
      <c r="B644" s="5"/>
      <c r="C644" s="5"/>
      <c r="D644" s="6"/>
    </row>
    <row r="645" spans="1:6" ht="15" customHeight="1" x14ac:dyDescent="0.3">
      <c r="A645" s="5"/>
      <c r="B645" s="5"/>
      <c r="C645" s="5"/>
      <c r="D645" s="6"/>
    </row>
    <row r="646" spans="1:6" ht="15" customHeight="1" x14ac:dyDescent="0.3">
      <c r="A646" s="5"/>
      <c r="B646" s="5"/>
      <c r="C646" s="5"/>
      <c r="D646" s="6"/>
    </row>
    <row r="647" spans="1:6" ht="15" customHeight="1" x14ac:dyDescent="0.3">
      <c r="A647" s="5"/>
      <c r="B647" s="5"/>
      <c r="C647" s="5"/>
      <c r="D647" s="6"/>
    </row>
    <row r="648" spans="1:6" ht="15" customHeight="1" x14ac:dyDescent="0.3">
      <c r="A648" s="5"/>
      <c r="B648" s="5"/>
      <c r="C648" s="5"/>
      <c r="D648" s="6"/>
    </row>
    <row r="649" spans="1:6" ht="15" customHeight="1" x14ac:dyDescent="0.3">
      <c r="A649" s="5"/>
      <c r="B649" s="5"/>
      <c r="C649" s="5"/>
      <c r="D649" s="6"/>
    </row>
    <row r="650" spans="1:6" ht="15" customHeight="1" x14ac:dyDescent="0.3">
      <c r="A650" s="5"/>
      <c r="B650" s="5"/>
      <c r="C650" s="5"/>
      <c r="D650" s="6"/>
    </row>
    <row r="651" spans="1:6" ht="15" customHeight="1" x14ac:dyDescent="0.3">
      <c r="A651" s="5"/>
      <c r="B651" s="5"/>
      <c r="C651" s="5"/>
      <c r="D651" s="6"/>
    </row>
    <row r="652" spans="1:6" ht="15" customHeight="1" x14ac:dyDescent="0.3">
      <c r="A652" s="5"/>
      <c r="B652" s="5"/>
      <c r="C652" s="5"/>
      <c r="D652" s="6"/>
      <c r="E652" s="4"/>
      <c r="F652" s="4"/>
    </row>
    <row r="653" spans="1:6" ht="15" customHeight="1" x14ac:dyDescent="0.3">
      <c r="A653" s="5"/>
      <c r="B653" s="5"/>
      <c r="C653" s="5"/>
      <c r="D653" s="6"/>
      <c r="E653" s="4"/>
      <c r="F653" s="4"/>
    </row>
    <row r="654" spans="1:6" ht="15" customHeight="1" x14ac:dyDescent="0.3">
      <c r="A654" s="5"/>
      <c r="B654" s="5"/>
      <c r="C654" s="5"/>
      <c r="D654" s="6"/>
      <c r="E654" s="4"/>
      <c r="F654" s="4"/>
    </row>
    <row r="655" spans="1:6" ht="15" customHeight="1" x14ac:dyDescent="0.3">
      <c r="A655" s="5"/>
      <c r="B655" s="5"/>
      <c r="C655" s="5"/>
      <c r="D655" s="6"/>
      <c r="E655" s="4"/>
      <c r="F655" s="4"/>
    </row>
    <row r="656" spans="1:6" ht="15" customHeight="1" x14ac:dyDescent="0.3">
      <c r="A656" s="5"/>
      <c r="B656" s="5"/>
      <c r="C656" s="5"/>
      <c r="D656" s="6"/>
      <c r="E656" s="4"/>
      <c r="F656" s="4"/>
    </row>
    <row r="657" spans="1:6" ht="15" customHeight="1" x14ac:dyDescent="0.3">
      <c r="A657" s="5"/>
      <c r="B657" s="5"/>
      <c r="C657" s="5"/>
      <c r="D657" s="6"/>
      <c r="E657" s="4"/>
      <c r="F657" s="4"/>
    </row>
    <row r="658" spans="1:6" ht="15" customHeight="1" x14ac:dyDescent="0.3">
      <c r="A658" s="5"/>
      <c r="B658" s="5"/>
      <c r="C658" s="5"/>
      <c r="D658" s="6"/>
      <c r="E658" s="4"/>
      <c r="F658" s="4"/>
    </row>
    <row r="659" spans="1:6" ht="15" customHeight="1" x14ac:dyDescent="0.3">
      <c r="A659" s="5"/>
      <c r="B659" s="5"/>
      <c r="C659" s="5"/>
      <c r="D659" s="6"/>
      <c r="E659" s="4"/>
      <c r="F659" s="4"/>
    </row>
    <row r="660" spans="1:6" ht="15" customHeight="1" x14ac:dyDescent="0.3">
      <c r="A660" s="5"/>
      <c r="B660" s="5"/>
      <c r="C660" s="5"/>
      <c r="D660" s="6"/>
      <c r="E660" s="4"/>
      <c r="F660" s="4"/>
    </row>
    <row r="661" spans="1:6" ht="15" customHeight="1" x14ac:dyDescent="0.3">
      <c r="A661" s="5"/>
      <c r="B661" s="5"/>
      <c r="C661" s="5"/>
      <c r="D661" s="6"/>
      <c r="E661" s="4"/>
      <c r="F661" s="4"/>
    </row>
    <row r="662" spans="1:6" ht="15" customHeight="1" x14ac:dyDescent="0.3">
      <c r="A662" s="5"/>
      <c r="B662" s="5"/>
      <c r="C662" s="5"/>
      <c r="D662" s="6"/>
      <c r="E662" s="4"/>
      <c r="F662" s="4"/>
    </row>
    <row r="663" spans="1:6" ht="15" customHeight="1" x14ac:dyDescent="0.3">
      <c r="A663" s="5"/>
      <c r="B663" s="5"/>
      <c r="C663" s="5"/>
      <c r="D663" s="6"/>
      <c r="E663" s="4"/>
      <c r="F663" s="4"/>
    </row>
    <row r="664" spans="1:6" ht="15" customHeight="1" x14ac:dyDescent="0.3">
      <c r="A664" s="5"/>
      <c r="B664" s="5"/>
      <c r="C664" s="5"/>
      <c r="D664" s="6"/>
      <c r="E664" s="4"/>
      <c r="F664" s="5"/>
    </row>
    <row r="665" spans="1:6" ht="15" customHeight="1" x14ac:dyDescent="0.3">
      <c r="A665" s="5"/>
      <c r="B665" s="5"/>
      <c r="C665" s="5"/>
      <c r="D665" s="6"/>
      <c r="E665" s="4"/>
      <c r="F665" s="5"/>
    </row>
    <row r="666" spans="1:6" ht="15" customHeight="1" x14ac:dyDescent="0.3">
      <c r="A666" s="5"/>
      <c r="B666" s="5"/>
      <c r="C666" s="5"/>
      <c r="D666" s="6"/>
      <c r="E666" s="4"/>
      <c r="F666" s="5"/>
    </row>
    <row r="667" spans="1:6" ht="15" customHeight="1" x14ac:dyDescent="0.3">
      <c r="A667" s="5"/>
      <c r="B667" s="5"/>
      <c r="C667" s="5"/>
      <c r="D667" s="6"/>
      <c r="E667" s="4"/>
      <c r="F667" s="5"/>
    </row>
    <row r="668" spans="1:6" ht="15" customHeight="1" x14ac:dyDescent="0.3">
      <c r="A668" s="5"/>
      <c r="B668" s="5"/>
      <c r="C668" s="5"/>
      <c r="D668" s="6"/>
      <c r="E668" s="4"/>
      <c r="F668" s="5"/>
    </row>
    <row r="669" spans="1:6" ht="15" customHeight="1" x14ac:dyDescent="0.3">
      <c r="A669" s="5"/>
      <c r="B669" s="5"/>
      <c r="C669" s="5"/>
      <c r="D669" s="6"/>
      <c r="E669" s="4"/>
      <c r="F669" s="4"/>
    </row>
    <row r="670" spans="1:6" ht="15" customHeight="1" x14ac:dyDescent="0.3">
      <c r="A670" s="5"/>
      <c r="B670" s="5"/>
      <c r="C670" s="5"/>
      <c r="D670" s="6"/>
      <c r="E670" s="4"/>
      <c r="F670" s="4"/>
    </row>
    <row r="671" spans="1:6" ht="15" customHeight="1" x14ac:dyDescent="0.3">
      <c r="A671" s="5"/>
      <c r="B671" s="5"/>
      <c r="C671" s="5"/>
      <c r="D671" s="6"/>
      <c r="E671" s="4"/>
      <c r="F671" s="4"/>
    </row>
    <row r="672" spans="1:6" ht="15" customHeight="1" x14ac:dyDescent="0.3">
      <c r="A672" s="5"/>
      <c r="B672" s="5"/>
      <c r="C672" s="5"/>
      <c r="D672" s="6"/>
      <c r="E672" s="4"/>
      <c r="F672" s="4"/>
    </row>
    <row r="673" spans="1:6" ht="15" customHeight="1" x14ac:dyDescent="0.3">
      <c r="A673" s="5"/>
      <c r="B673" s="5"/>
      <c r="C673" s="5"/>
      <c r="D673" s="6"/>
      <c r="E673" s="4"/>
      <c r="F673" s="4"/>
    </row>
    <row r="674" spans="1:6" ht="15" customHeight="1" x14ac:dyDescent="0.3">
      <c r="A674" s="5"/>
      <c r="B674" s="5"/>
      <c r="C674" s="5"/>
      <c r="D674" s="6"/>
      <c r="E674" s="4"/>
      <c r="F674" s="4"/>
    </row>
    <row r="675" spans="1:6" ht="15" customHeight="1" x14ac:dyDescent="0.3">
      <c r="A675" s="5"/>
      <c r="B675" s="5"/>
      <c r="C675" s="5"/>
      <c r="D675" s="6"/>
      <c r="E675" s="4"/>
      <c r="F675" s="4"/>
    </row>
    <row r="676" spans="1:6" ht="15" customHeight="1" x14ac:dyDescent="0.3">
      <c r="A676" s="5"/>
      <c r="B676" s="5"/>
      <c r="C676" s="5"/>
      <c r="D676" s="6"/>
      <c r="E676" s="4"/>
      <c r="F676" s="4"/>
    </row>
    <row r="677" spans="1:6" ht="15" customHeight="1" x14ac:dyDescent="0.3">
      <c r="A677" s="5"/>
      <c r="B677" s="5"/>
      <c r="C677" s="5"/>
      <c r="D677" s="6"/>
      <c r="E677" s="4"/>
      <c r="F677" s="4"/>
    </row>
    <row r="678" spans="1:6" ht="15" customHeight="1" x14ac:dyDescent="0.3">
      <c r="A678" s="5"/>
      <c r="B678" s="5"/>
      <c r="C678" s="5"/>
      <c r="D678" s="6"/>
      <c r="E678" s="4"/>
      <c r="F678" s="4"/>
    </row>
    <row r="679" spans="1:6" ht="15" customHeight="1" x14ac:dyDescent="0.3">
      <c r="A679" s="5"/>
      <c r="B679" s="5"/>
      <c r="C679" s="5"/>
      <c r="D679" s="6"/>
      <c r="E679" s="4"/>
      <c r="F679" s="4"/>
    </row>
    <row r="680" spans="1:6" ht="15" customHeight="1" x14ac:dyDescent="0.3">
      <c r="A680" s="5"/>
      <c r="B680" s="5"/>
      <c r="C680" s="5"/>
      <c r="D680" s="6"/>
      <c r="E680" s="4"/>
      <c r="F680" s="4"/>
    </row>
    <row r="681" spans="1:6" ht="15" customHeight="1" x14ac:dyDescent="0.3">
      <c r="A681" s="5"/>
      <c r="B681" s="5"/>
      <c r="C681" s="5"/>
      <c r="D681" s="6"/>
      <c r="E681" s="4"/>
      <c r="F681" s="4"/>
    </row>
    <row r="682" spans="1:6" ht="15" customHeight="1" x14ac:dyDescent="0.3">
      <c r="A682" s="5"/>
      <c r="B682" s="5"/>
      <c r="C682" s="5"/>
      <c r="D682" s="6"/>
      <c r="E682" s="4"/>
      <c r="F682" s="4"/>
    </row>
    <row r="683" spans="1:6" ht="15" customHeight="1" x14ac:dyDescent="0.3">
      <c r="A683" s="5"/>
      <c r="B683" s="5"/>
      <c r="C683" s="5"/>
      <c r="D683" s="6"/>
      <c r="E683" s="4"/>
      <c r="F683" s="4"/>
    </row>
    <row r="684" spans="1:6" ht="15" customHeight="1" x14ac:dyDescent="0.3">
      <c r="A684" s="5"/>
      <c r="B684" s="5"/>
      <c r="C684" s="5"/>
      <c r="D684" s="6"/>
    </row>
    <row r="685" spans="1:6" ht="15" customHeight="1" x14ac:dyDescent="0.3">
      <c r="A685" s="5"/>
      <c r="B685" s="5"/>
      <c r="C685" s="5"/>
      <c r="D685" s="6"/>
    </row>
    <row r="686" spans="1:6" ht="15" customHeight="1" x14ac:dyDescent="0.3">
      <c r="A686" s="5"/>
      <c r="B686" s="5"/>
      <c r="C686" s="5"/>
      <c r="D686" s="6"/>
    </row>
    <row r="687" spans="1:6" ht="15" customHeight="1" x14ac:dyDescent="0.3">
      <c r="A687" s="5"/>
      <c r="B687" s="5"/>
      <c r="C687" s="5"/>
      <c r="D687" s="6"/>
    </row>
    <row r="688" spans="1:6" ht="15" customHeight="1" x14ac:dyDescent="0.3">
      <c r="A688" s="5"/>
      <c r="B688" s="5"/>
      <c r="C688" s="5"/>
      <c r="D688" s="6"/>
    </row>
    <row r="689" spans="1:4" ht="15" customHeight="1" x14ac:dyDescent="0.3">
      <c r="A689" s="5"/>
      <c r="B689" s="5"/>
      <c r="C689" s="5"/>
      <c r="D689" s="6"/>
    </row>
    <row r="690" spans="1:4" ht="15" customHeight="1" x14ac:dyDescent="0.3">
      <c r="A690" s="5"/>
      <c r="B690" s="5"/>
      <c r="C690" s="5"/>
      <c r="D690" s="6"/>
    </row>
    <row r="691" spans="1:4" ht="15" customHeight="1" x14ac:dyDescent="0.3">
      <c r="A691" s="5"/>
      <c r="B691" s="5"/>
      <c r="C691" s="5"/>
      <c r="D691" s="6"/>
    </row>
    <row r="692" spans="1:4" ht="15" customHeight="1" x14ac:dyDescent="0.3">
      <c r="A692" s="5"/>
      <c r="B692" s="5"/>
      <c r="C692" s="5"/>
      <c r="D692" s="6"/>
    </row>
    <row r="693" spans="1:4" ht="15" customHeight="1" x14ac:dyDescent="0.3">
      <c r="A693" s="5"/>
      <c r="B693" s="5"/>
      <c r="C693" s="5"/>
      <c r="D693" s="6"/>
    </row>
    <row r="694" spans="1:4" ht="15" customHeight="1" x14ac:dyDescent="0.3">
      <c r="A694" s="5"/>
      <c r="B694" s="5"/>
      <c r="C694" s="5"/>
      <c r="D694" s="6"/>
    </row>
    <row r="695" spans="1:4" ht="15" customHeight="1" x14ac:dyDescent="0.3">
      <c r="A695" s="5"/>
      <c r="B695" s="5"/>
      <c r="C695" s="5"/>
      <c r="D695" s="6"/>
    </row>
    <row r="696" spans="1:4" ht="15" customHeight="1" x14ac:dyDescent="0.3">
      <c r="A696" s="5"/>
      <c r="B696" s="5"/>
      <c r="C696" s="5"/>
      <c r="D696" s="6"/>
    </row>
    <row r="697" spans="1:4" ht="15" customHeight="1" x14ac:dyDescent="0.3">
      <c r="A697" s="5"/>
      <c r="B697" s="5"/>
      <c r="C697" s="5"/>
      <c r="D697" s="6"/>
    </row>
    <row r="698" spans="1:4" ht="15" customHeight="1" x14ac:dyDescent="0.3">
      <c r="A698" s="5"/>
      <c r="B698" s="5"/>
      <c r="C698" s="5"/>
      <c r="D698" s="6"/>
    </row>
    <row r="699" spans="1:4" ht="15" customHeight="1" x14ac:dyDescent="0.3">
      <c r="A699" s="5"/>
      <c r="B699" s="5"/>
      <c r="C699" s="5"/>
      <c r="D699" s="6"/>
    </row>
    <row r="700" spans="1:4" ht="15" customHeight="1" x14ac:dyDescent="0.3">
      <c r="A700" s="5"/>
      <c r="B700" s="5"/>
      <c r="C700" s="5"/>
      <c r="D700" s="6"/>
    </row>
    <row r="701" spans="1:4" ht="15" customHeight="1" x14ac:dyDescent="0.3">
      <c r="A701" s="5"/>
      <c r="B701" s="5"/>
      <c r="C701" s="5"/>
      <c r="D701" s="6"/>
    </row>
    <row r="702" spans="1:4" ht="15" customHeight="1" x14ac:dyDescent="0.3">
      <c r="A702" s="5"/>
      <c r="B702" s="5"/>
      <c r="C702" s="5"/>
      <c r="D702" s="6"/>
    </row>
    <row r="703" spans="1:4" ht="15" customHeight="1" x14ac:dyDescent="0.3">
      <c r="A703" s="5"/>
      <c r="B703" s="5"/>
      <c r="C703" s="5"/>
      <c r="D703" s="6"/>
    </row>
    <row r="704" spans="1:4" ht="15" customHeight="1" x14ac:dyDescent="0.3">
      <c r="A704" s="5"/>
      <c r="B704" s="5"/>
      <c r="C704" s="5"/>
      <c r="D704" s="6"/>
    </row>
    <row r="705" spans="1:6" ht="15" customHeight="1" x14ac:dyDescent="0.3">
      <c r="A705" s="5"/>
      <c r="B705" s="5"/>
      <c r="C705" s="5"/>
      <c r="D705" s="6"/>
    </row>
    <row r="706" spans="1:6" ht="15" customHeight="1" x14ac:dyDescent="0.3">
      <c r="A706" s="5"/>
      <c r="B706" s="5"/>
      <c r="C706" s="5"/>
      <c r="D706" s="6"/>
    </row>
    <row r="707" spans="1:6" ht="15" customHeight="1" x14ac:dyDescent="0.3">
      <c r="A707" s="5"/>
      <c r="B707" s="5"/>
      <c r="C707" s="5"/>
      <c r="D707" s="6"/>
    </row>
    <row r="708" spans="1:6" ht="15" customHeight="1" x14ac:dyDescent="0.3">
      <c r="A708" s="5"/>
      <c r="B708" s="5"/>
      <c r="C708" s="5"/>
      <c r="D708" s="6"/>
    </row>
    <row r="709" spans="1:6" ht="15" customHeight="1" x14ac:dyDescent="0.3">
      <c r="A709" s="5"/>
      <c r="B709" s="5"/>
      <c r="C709" s="5"/>
      <c r="D709" s="6"/>
    </row>
    <row r="710" spans="1:6" ht="15" customHeight="1" x14ac:dyDescent="0.3">
      <c r="A710" s="5"/>
      <c r="B710" s="5"/>
      <c r="C710" s="5"/>
      <c r="D710" s="6"/>
    </row>
    <row r="711" spans="1:6" ht="15" customHeight="1" x14ac:dyDescent="0.3">
      <c r="A711" s="5"/>
      <c r="B711" s="5"/>
      <c r="C711" s="5"/>
      <c r="D711" s="6"/>
    </row>
    <row r="712" spans="1:6" ht="15" customHeight="1" x14ac:dyDescent="0.3">
      <c r="A712" s="5"/>
      <c r="B712" s="5"/>
      <c r="C712" s="5"/>
      <c r="D712" s="6"/>
    </row>
    <row r="713" spans="1:6" ht="15" customHeight="1" x14ac:dyDescent="0.3">
      <c r="A713" s="5"/>
      <c r="B713" s="5"/>
      <c r="C713" s="5"/>
      <c r="D713" s="6"/>
    </row>
    <row r="714" spans="1:6" ht="15" customHeight="1" x14ac:dyDescent="0.3">
      <c r="A714" s="5"/>
      <c r="B714" s="5"/>
      <c r="C714" s="5"/>
      <c r="D714" s="6"/>
    </row>
    <row r="715" spans="1:6" ht="15" customHeight="1" x14ac:dyDescent="0.3">
      <c r="A715" s="5"/>
      <c r="B715" s="5"/>
      <c r="C715" s="5"/>
      <c r="D715" s="6"/>
    </row>
    <row r="716" spans="1:6" ht="15" customHeight="1" x14ac:dyDescent="0.3">
      <c r="A716" s="5"/>
      <c r="B716" s="5"/>
      <c r="C716" s="5"/>
      <c r="D716" s="6"/>
      <c r="E716" s="4"/>
      <c r="F716" s="4"/>
    </row>
    <row r="717" spans="1:6" ht="15" customHeight="1" x14ac:dyDescent="0.3">
      <c r="A717" s="5"/>
      <c r="B717" s="5"/>
      <c r="C717" s="5"/>
      <c r="D717" s="6"/>
      <c r="E717" s="4"/>
      <c r="F717" s="4"/>
    </row>
    <row r="718" spans="1:6" ht="15" customHeight="1" x14ac:dyDescent="0.3">
      <c r="A718" s="5"/>
      <c r="B718" s="5"/>
      <c r="C718" s="5"/>
      <c r="D718" s="6"/>
      <c r="E718" s="4"/>
      <c r="F718" s="4"/>
    </row>
    <row r="719" spans="1:6" ht="15" customHeight="1" x14ac:dyDescent="0.3">
      <c r="A719" s="5"/>
      <c r="B719" s="5"/>
      <c r="C719" s="5"/>
      <c r="D719" s="6"/>
      <c r="E719" s="4"/>
      <c r="F719" s="4"/>
    </row>
    <row r="720" spans="1:6" ht="15" customHeight="1" x14ac:dyDescent="0.3">
      <c r="A720" s="5"/>
      <c r="B720" s="5"/>
      <c r="C720" s="5"/>
      <c r="D720" s="6"/>
      <c r="E720" s="4"/>
      <c r="F720" s="4"/>
    </row>
    <row r="721" spans="1:6" ht="15" customHeight="1" x14ac:dyDescent="0.3">
      <c r="A721" s="5"/>
      <c r="B721" s="5"/>
      <c r="C721" s="5"/>
      <c r="D721" s="6"/>
      <c r="E721" s="4"/>
      <c r="F721" s="4"/>
    </row>
    <row r="722" spans="1:6" ht="15" customHeight="1" x14ac:dyDescent="0.3">
      <c r="A722" s="5"/>
      <c r="B722" s="5"/>
      <c r="C722" s="5"/>
      <c r="D722" s="6"/>
      <c r="E722" s="4"/>
      <c r="F722" s="4"/>
    </row>
    <row r="723" spans="1:6" ht="15" customHeight="1" x14ac:dyDescent="0.3">
      <c r="A723" s="5"/>
      <c r="B723" s="5"/>
      <c r="C723" s="5"/>
      <c r="D723" s="6"/>
      <c r="E723" s="4"/>
      <c r="F723" s="4"/>
    </row>
    <row r="724" spans="1:6" ht="15" customHeight="1" x14ac:dyDescent="0.3">
      <c r="A724" s="5"/>
      <c r="B724" s="5"/>
      <c r="C724" s="5"/>
      <c r="D724" s="6"/>
      <c r="E724" s="4"/>
      <c r="F724" s="5"/>
    </row>
    <row r="725" spans="1:6" ht="15" customHeight="1" x14ac:dyDescent="0.3">
      <c r="A725" s="5"/>
      <c r="B725" s="5"/>
      <c r="C725" s="5"/>
      <c r="D725" s="6"/>
      <c r="E725" s="4"/>
      <c r="F725" s="4"/>
    </row>
    <row r="726" spans="1:6" ht="15" customHeight="1" x14ac:dyDescent="0.3">
      <c r="A726" s="5"/>
      <c r="B726" s="5"/>
      <c r="C726" s="5"/>
      <c r="D726" s="6"/>
      <c r="E726" s="4"/>
      <c r="F726" s="4"/>
    </row>
    <row r="727" spans="1:6" ht="15" customHeight="1" x14ac:dyDescent="0.3">
      <c r="A727" s="5"/>
      <c r="B727" s="5"/>
      <c r="C727" s="5"/>
      <c r="D727" s="6"/>
      <c r="E727" s="4"/>
      <c r="F727" s="4"/>
    </row>
    <row r="728" spans="1:6" ht="15" customHeight="1" x14ac:dyDescent="0.3">
      <c r="A728" s="5"/>
      <c r="B728" s="5"/>
      <c r="C728" s="5"/>
      <c r="D728" s="6"/>
      <c r="E728" s="4"/>
      <c r="F728" s="4"/>
    </row>
    <row r="729" spans="1:6" ht="15" customHeight="1" x14ac:dyDescent="0.3">
      <c r="A729" s="5"/>
      <c r="B729" s="5"/>
      <c r="C729" s="5"/>
      <c r="D729" s="6"/>
      <c r="E729" s="4"/>
      <c r="F729" s="4"/>
    </row>
    <row r="730" spans="1:6" ht="15" customHeight="1" x14ac:dyDescent="0.3">
      <c r="A730" s="5"/>
      <c r="B730" s="5"/>
      <c r="C730" s="5"/>
      <c r="D730" s="6"/>
      <c r="E730" s="4"/>
      <c r="F730" s="4"/>
    </row>
    <row r="731" spans="1:6" ht="15" customHeight="1" x14ac:dyDescent="0.3">
      <c r="A731" s="5"/>
      <c r="B731" s="5"/>
      <c r="C731" s="5"/>
      <c r="D731" s="6"/>
      <c r="E731" s="4"/>
      <c r="F731" s="4"/>
    </row>
    <row r="732" spans="1:6" ht="15" customHeight="1" x14ac:dyDescent="0.3">
      <c r="A732" s="5"/>
      <c r="B732" s="5"/>
      <c r="C732" s="5"/>
      <c r="D732" s="6"/>
      <c r="E732" s="4"/>
      <c r="F732" s="4"/>
    </row>
    <row r="733" spans="1:6" ht="15" customHeight="1" x14ac:dyDescent="0.3">
      <c r="A733" s="5"/>
      <c r="B733" s="5"/>
      <c r="C733" s="5"/>
      <c r="D733" s="6"/>
      <c r="E733" s="4"/>
      <c r="F733" s="4"/>
    </row>
    <row r="734" spans="1:6" ht="15" customHeight="1" x14ac:dyDescent="0.3">
      <c r="A734" s="5"/>
      <c r="B734" s="5"/>
      <c r="C734" s="5"/>
      <c r="D734" s="6"/>
      <c r="E734" s="4"/>
      <c r="F734" s="4"/>
    </row>
    <row r="735" spans="1:6" ht="15" customHeight="1" x14ac:dyDescent="0.3">
      <c r="A735" s="5"/>
      <c r="B735" s="5"/>
      <c r="C735" s="5"/>
      <c r="D735" s="6"/>
      <c r="E735" s="4"/>
      <c r="F735" s="4"/>
    </row>
    <row r="736" spans="1:6" ht="15" customHeight="1" x14ac:dyDescent="0.3">
      <c r="A736" s="5"/>
      <c r="B736" s="5"/>
      <c r="C736" s="5"/>
      <c r="D736" s="6"/>
      <c r="E736" s="4"/>
      <c r="F736" s="4"/>
    </row>
    <row r="737" spans="1:6" ht="15" customHeight="1" x14ac:dyDescent="0.3">
      <c r="A737" s="5"/>
      <c r="B737" s="5"/>
      <c r="C737" s="5"/>
      <c r="D737" s="6"/>
      <c r="E737" s="4"/>
      <c r="F737" s="4"/>
    </row>
    <row r="738" spans="1:6" ht="15" customHeight="1" x14ac:dyDescent="0.3">
      <c r="A738" s="5"/>
      <c r="B738" s="5"/>
      <c r="C738" s="5"/>
      <c r="D738" s="6"/>
      <c r="E738" s="4"/>
      <c r="F738" s="4"/>
    </row>
    <row r="739" spans="1:6" ht="15" customHeight="1" x14ac:dyDescent="0.3">
      <c r="A739" s="5"/>
      <c r="B739" s="5"/>
      <c r="C739" s="5"/>
      <c r="D739" s="6"/>
      <c r="E739" s="4"/>
      <c r="F739" s="4"/>
    </row>
    <row r="740" spans="1:6" ht="15" customHeight="1" x14ac:dyDescent="0.3">
      <c r="A740" s="5"/>
      <c r="B740" s="5"/>
      <c r="C740" s="5"/>
      <c r="D740" s="6"/>
      <c r="E740" s="4"/>
      <c r="F740" s="4"/>
    </row>
    <row r="741" spans="1:6" ht="15" customHeight="1" x14ac:dyDescent="0.3">
      <c r="A741" s="5"/>
      <c r="B741" s="5"/>
      <c r="C741" s="5"/>
      <c r="D741" s="6"/>
      <c r="E741" s="4"/>
      <c r="F741" s="4"/>
    </row>
    <row r="742" spans="1:6" ht="15" customHeight="1" x14ac:dyDescent="0.3">
      <c r="A742" s="5"/>
      <c r="B742" s="5"/>
      <c r="C742" s="5"/>
      <c r="D742" s="6"/>
      <c r="E742" s="4"/>
      <c r="F742" s="4"/>
    </row>
    <row r="743" spans="1:6" ht="15" customHeight="1" x14ac:dyDescent="0.3">
      <c r="A743" s="5"/>
      <c r="B743" s="5"/>
      <c r="C743" s="5"/>
      <c r="D743" s="6"/>
      <c r="E743" s="4"/>
      <c r="F743" s="4"/>
    </row>
    <row r="744" spans="1:6" ht="15" customHeight="1" x14ac:dyDescent="0.3">
      <c r="A744" s="5"/>
      <c r="B744" s="5"/>
      <c r="C744" s="5"/>
      <c r="D744" s="6"/>
      <c r="E744" s="4"/>
      <c r="F744" s="4"/>
    </row>
    <row r="745" spans="1:6" ht="15" customHeight="1" x14ac:dyDescent="0.3">
      <c r="A745" s="5"/>
      <c r="B745" s="5"/>
      <c r="C745" s="5"/>
      <c r="D745" s="6"/>
      <c r="E745" s="4"/>
      <c r="F745" s="4"/>
    </row>
    <row r="746" spans="1:6" ht="15" customHeight="1" x14ac:dyDescent="0.3">
      <c r="A746" s="5"/>
      <c r="B746" s="5"/>
      <c r="C746" s="5"/>
      <c r="D746" s="6"/>
      <c r="E746" s="4"/>
      <c r="F746" s="4"/>
    </row>
    <row r="747" spans="1:6" ht="15" customHeight="1" x14ac:dyDescent="0.3">
      <c r="A747" s="5"/>
      <c r="B747" s="5"/>
      <c r="C747" s="5"/>
      <c r="D747" s="6"/>
      <c r="E747" s="4"/>
      <c r="F747" s="5"/>
    </row>
    <row r="748" spans="1:6" ht="15" customHeight="1" x14ac:dyDescent="0.3">
      <c r="A748" s="5"/>
      <c r="B748" s="5"/>
      <c r="C748" s="5"/>
      <c r="D748" s="6"/>
    </row>
    <row r="749" spans="1:6" ht="15" customHeight="1" x14ac:dyDescent="0.3">
      <c r="A749" s="5"/>
      <c r="B749" s="5"/>
      <c r="C749" s="5"/>
      <c r="D749" s="6"/>
    </row>
    <row r="750" spans="1:6" ht="15" customHeight="1" x14ac:dyDescent="0.3">
      <c r="A750" s="5"/>
      <c r="B750" s="5"/>
      <c r="C750" s="5"/>
      <c r="D750" s="6"/>
    </row>
    <row r="751" spans="1:6" ht="15" customHeight="1" x14ac:dyDescent="0.3">
      <c r="A751" s="5"/>
      <c r="B751" s="5"/>
      <c r="C751" s="5"/>
      <c r="D751" s="6"/>
    </row>
    <row r="752" spans="1:6" ht="15" customHeight="1" x14ac:dyDescent="0.3">
      <c r="A752" s="5"/>
      <c r="B752" s="5"/>
      <c r="C752" s="5"/>
      <c r="D752" s="6"/>
    </row>
    <row r="753" spans="1:4" ht="15" customHeight="1" x14ac:dyDescent="0.3">
      <c r="A753" s="5"/>
      <c r="B753" s="5"/>
      <c r="C753" s="5"/>
      <c r="D753" s="6"/>
    </row>
    <row r="754" spans="1:4" ht="15" customHeight="1" x14ac:dyDescent="0.3">
      <c r="A754" s="5"/>
      <c r="B754" s="5"/>
      <c r="C754" s="5"/>
      <c r="D754" s="6"/>
    </row>
    <row r="755" spans="1:4" ht="15" customHeight="1" x14ac:dyDescent="0.3">
      <c r="A755" s="5"/>
      <c r="B755" s="5"/>
      <c r="C755" s="5"/>
      <c r="D755" s="6"/>
    </row>
    <row r="756" spans="1:4" ht="15" customHeight="1" x14ac:dyDescent="0.3">
      <c r="A756" s="5"/>
      <c r="B756" s="5"/>
      <c r="C756" s="5"/>
      <c r="D756" s="6"/>
    </row>
    <row r="757" spans="1:4" ht="15" customHeight="1" x14ac:dyDescent="0.3">
      <c r="A757" s="5"/>
      <c r="B757" s="5"/>
      <c r="C757" s="5"/>
      <c r="D757" s="6"/>
    </row>
    <row r="758" spans="1:4" ht="15" customHeight="1" x14ac:dyDescent="0.3">
      <c r="A758" s="5"/>
      <c r="B758" s="5"/>
      <c r="C758" s="5"/>
      <c r="D758" s="6"/>
    </row>
    <row r="759" spans="1:4" ht="15" customHeight="1" x14ac:dyDescent="0.3">
      <c r="A759" s="5"/>
      <c r="B759" s="5"/>
      <c r="C759" s="5"/>
      <c r="D759" s="6"/>
    </row>
    <row r="760" spans="1:4" ht="15" customHeight="1" x14ac:dyDescent="0.3">
      <c r="A760" s="5"/>
      <c r="B760" s="5"/>
      <c r="C760" s="5"/>
      <c r="D760" s="6"/>
    </row>
    <row r="761" spans="1:4" ht="15" customHeight="1" x14ac:dyDescent="0.3">
      <c r="A761" s="5"/>
      <c r="B761" s="5"/>
      <c r="C761" s="5"/>
      <c r="D761" s="6"/>
    </row>
    <row r="762" spans="1:4" ht="15" customHeight="1" x14ac:dyDescent="0.3">
      <c r="A762" s="5"/>
      <c r="B762" s="5"/>
      <c r="C762" s="5"/>
      <c r="D762" s="6"/>
    </row>
    <row r="763" spans="1:4" ht="15" customHeight="1" x14ac:dyDescent="0.3">
      <c r="A763" s="5"/>
      <c r="B763" s="5"/>
      <c r="C763" s="5"/>
      <c r="D763" s="6"/>
    </row>
    <row r="764" spans="1:4" ht="15" customHeight="1" x14ac:dyDescent="0.3">
      <c r="A764" s="5"/>
      <c r="B764" s="5"/>
      <c r="C764" s="5"/>
      <c r="D764" s="6"/>
    </row>
    <row r="765" spans="1:4" ht="15" customHeight="1" x14ac:dyDescent="0.3">
      <c r="A765" s="5"/>
      <c r="B765" s="5"/>
      <c r="C765" s="5"/>
      <c r="D765" s="6"/>
    </row>
    <row r="766" spans="1:4" ht="15" customHeight="1" x14ac:dyDescent="0.3">
      <c r="A766" s="5"/>
      <c r="B766" s="5"/>
      <c r="C766" s="5"/>
      <c r="D766" s="6"/>
    </row>
    <row r="767" spans="1:4" ht="15" customHeight="1" x14ac:dyDescent="0.3">
      <c r="A767" s="5"/>
      <c r="B767" s="5"/>
      <c r="C767" s="5"/>
      <c r="D767" s="6"/>
    </row>
    <row r="768" spans="1:4" ht="15" customHeight="1" x14ac:dyDescent="0.3">
      <c r="A768" s="5"/>
      <c r="B768" s="5"/>
      <c r="C768" s="5"/>
      <c r="D768" s="6"/>
    </row>
    <row r="769" spans="1:4" ht="15" customHeight="1" x14ac:dyDescent="0.3">
      <c r="A769" s="5"/>
      <c r="B769" s="5"/>
      <c r="C769" s="5"/>
      <c r="D769" s="6"/>
    </row>
    <row r="770" spans="1:4" ht="15" customHeight="1" x14ac:dyDescent="0.3">
      <c r="A770" s="5"/>
      <c r="B770" s="5"/>
      <c r="C770" s="5"/>
      <c r="D770" s="6"/>
    </row>
    <row r="771" spans="1:4" ht="15" customHeight="1" x14ac:dyDescent="0.3">
      <c r="A771" s="5"/>
      <c r="B771" s="5"/>
      <c r="C771" s="5"/>
      <c r="D771" s="6"/>
    </row>
    <row r="772" spans="1:4" ht="15" customHeight="1" x14ac:dyDescent="0.3">
      <c r="A772" s="5"/>
      <c r="B772" s="5"/>
      <c r="C772" s="5"/>
      <c r="D772" s="6"/>
    </row>
    <row r="773" spans="1:4" ht="15" customHeight="1" x14ac:dyDescent="0.3">
      <c r="A773" s="5"/>
      <c r="B773" s="5"/>
      <c r="C773" s="5"/>
      <c r="D773" s="6"/>
    </row>
    <row r="774" spans="1:4" ht="15" customHeight="1" x14ac:dyDescent="0.3">
      <c r="A774" s="5"/>
      <c r="B774" s="5"/>
      <c r="C774" s="5"/>
      <c r="D774" s="6"/>
    </row>
    <row r="775" spans="1:4" ht="15" customHeight="1" x14ac:dyDescent="0.3">
      <c r="A775" s="5"/>
      <c r="B775" s="5"/>
      <c r="C775" s="5"/>
      <c r="D775" s="6"/>
    </row>
    <row r="776" spans="1:4" ht="15" customHeight="1" x14ac:dyDescent="0.3">
      <c r="A776" s="5"/>
      <c r="B776" s="5"/>
      <c r="C776" s="5"/>
      <c r="D776" s="6"/>
    </row>
    <row r="777" spans="1:4" ht="15" customHeight="1" x14ac:dyDescent="0.3">
      <c r="A777" s="5"/>
      <c r="B777" s="5"/>
      <c r="C777" s="5"/>
      <c r="D777" s="6"/>
    </row>
    <row r="778" spans="1:4" ht="15" customHeight="1" x14ac:dyDescent="0.3">
      <c r="A778" s="5"/>
      <c r="B778" s="5"/>
      <c r="C778" s="5"/>
      <c r="D778" s="6"/>
    </row>
    <row r="779" spans="1:4" ht="15" customHeight="1" x14ac:dyDescent="0.3">
      <c r="A779" s="5"/>
      <c r="B779" s="5"/>
      <c r="C779" s="5"/>
      <c r="D779" s="6"/>
    </row>
    <row r="780" spans="1:4" ht="15" customHeight="1" x14ac:dyDescent="0.3">
      <c r="A780" s="5"/>
      <c r="B780" s="5"/>
      <c r="C780" s="5"/>
      <c r="D780" s="6"/>
    </row>
    <row r="781" spans="1:4" ht="15" customHeight="1" x14ac:dyDescent="0.3">
      <c r="A781" s="5"/>
      <c r="B781" s="5"/>
      <c r="C781" s="5"/>
      <c r="D781" s="6"/>
    </row>
    <row r="782" spans="1:4" ht="15" customHeight="1" x14ac:dyDescent="0.3">
      <c r="A782" s="5"/>
      <c r="B782" s="5"/>
      <c r="C782" s="5"/>
      <c r="D782" s="6"/>
    </row>
    <row r="783" spans="1:4" ht="15" customHeight="1" x14ac:dyDescent="0.3">
      <c r="A783" s="5"/>
      <c r="B783" s="5"/>
      <c r="C783" s="5"/>
      <c r="D783" s="6"/>
    </row>
    <row r="784" spans="1:4" ht="15" customHeight="1" x14ac:dyDescent="0.3">
      <c r="A784" s="5"/>
      <c r="B784" s="5"/>
      <c r="C784" s="5"/>
      <c r="D784" s="6"/>
    </row>
    <row r="785" spans="1:4" ht="15" customHeight="1" x14ac:dyDescent="0.3">
      <c r="A785" s="5"/>
      <c r="B785" s="5"/>
      <c r="C785" s="5"/>
      <c r="D785" s="6"/>
    </row>
    <row r="786" spans="1:4" ht="15" customHeight="1" x14ac:dyDescent="0.3">
      <c r="A786" s="5"/>
      <c r="B786" s="5"/>
      <c r="C786" s="5"/>
      <c r="D786" s="6"/>
    </row>
    <row r="787" spans="1:4" ht="15" customHeight="1" x14ac:dyDescent="0.3">
      <c r="A787" s="5"/>
      <c r="B787" s="5"/>
      <c r="C787" s="5"/>
      <c r="D787" s="6"/>
    </row>
    <row r="788" spans="1:4" ht="15" customHeight="1" x14ac:dyDescent="0.3">
      <c r="A788" s="5"/>
      <c r="B788" s="5"/>
      <c r="C788" s="5"/>
      <c r="D788" s="6"/>
    </row>
    <row r="789" spans="1:4" ht="15" customHeight="1" x14ac:dyDescent="0.3">
      <c r="A789" s="5"/>
      <c r="B789" s="5"/>
      <c r="C789" s="5"/>
      <c r="D789" s="6"/>
    </row>
    <row r="790" spans="1:4" ht="15" customHeight="1" x14ac:dyDescent="0.3">
      <c r="A790" s="5"/>
      <c r="B790" s="5"/>
      <c r="C790" s="5"/>
      <c r="D790" s="6"/>
    </row>
    <row r="791" spans="1:4" ht="15" customHeight="1" x14ac:dyDescent="0.3">
      <c r="A791" s="5"/>
      <c r="B791" s="5"/>
      <c r="C791" s="5"/>
      <c r="D791" s="6"/>
    </row>
    <row r="792" spans="1:4" ht="15" customHeight="1" x14ac:dyDescent="0.3">
      <c r="A792" s="5"/>
      <c r="B792" s="5"/>
      <c r="C792" s="5"/>
      <c r="D792" s="6"/>
    </row>
    <row r="793" spans="1:4" ht="15" customHeight="1" x14ac:dyDescent="0.3">
      <c r="A793" s="5"/>
      <c r="B793" s="5"/>
      <c r="C793" s="5"/>
      <c r="D793" s="6"/>
    </row>
    <row r="794" spans="1:4" ht="15" customHeight="1" x14ac:dyDescent="0.3">
      <c r="A794" s="5"/>
      <c r="B794" s="5"/>
      <c r="C794" s="5"/>
      <c r="D794" s="6"/>
    </row>
    <row r="795" spans="1:4" ht="15" customHeight="1" x14ac:dyDescent="0.3">
      <c r="A795" s="5"/>
      <c r="B795" s="5"/>
      <c r="C795" s="5"/>
      <c r="D795" s="6"/>
    </row>
    <row r="796" spans="1:4" ht="15" customHeight="1" x14ac:dyDescent="0.3">
      <c r="A796" s="5"/>
      <c r="B796" s="5"/>
      <c r="C796" s="5"/>
      <c r="D796" s="6"/>
    </row>
    <row r="797" spans="1:4" ht="15" customHeight="1" x14ac:dyDescent="0.3">
      <c r="A797" s="5"/>
      <c r="B797" s="5"/>
      <c r="C797" s="5"/>
      <c r="D797" s="6"/>
    </row>
    <row r="798" spans="1:4" ht="15" customHeight="1" x14ac:dyDescent="0.3">
      <c r="A798" s="5"/>
      <c r="B798" s="5"/>
      <c r="C798" s="5"/>
      <c r="D798" s="6"/>
    </row>
    <row r="799" spans="1:4" ht="15" customHeight="1" x14ac:dyDescent="0.3">
      <c r="A799" s="5"/>
      <c r="B799" s="5"/>
      <c r="C799" s="5"/>
      <c r="D799" s="6"/>
    </row>
    <row r="800" spans="1:4" ht="15" customHeight="1" x14ac:dyDescent="0.3">
      <c r="A800" s="5"/>
      <c r="B800" s="5"/>
      <c r="C800" s="5"/>
      <c r="D800" s="6"/>
    </row>
    <row r="801" spans="1:4" ht="15" customHeight="1" x14ac:dyDescent="0.3">
      <c r="A801" s="5"/>
      <c r="B801" s="5"/>
      <c r="C801" s="5"/>
      <c r="D801" s="6"/>
    </row>
    <row r="802" spans="1:4" ht="15" customHeight="1" x14ac:dyDescent="0.3">
      <c r="A802" s="5"/>
      <c r="B802" s="5"/>
      <c r="C802" s="5"/>
      <c r="D802" s="6"/>
    </row>
    <row r="803" spans="1:4" ht="15" customHeight="1" x14ac:dyDescent="0.3">
      <c r="A803" s="5"/>
      <c r="B803" s="5"/>
      <c r="C803" s="5"/>
      <c r="D803" s="6"/>
    </row>
    <row r="804" spans="1:4" ht="15" customHeight="1" x14ac:dyDescent="0.3">
      <c r="A804" s="5"/>
      <c r="B804" s="5"/>
      <c r="C804" s="5"/>
      <c r="D804" s="6"/>
    </row>
    <row r="805" spans="1:4" ht="15" customHeight="1" x14ac:dyDescent="0.3">
      <c r="A805" s="5"/>
      <c r="B805" s="5"/>
      <c r="C805" s="5"/>
      <c r="D805" s="6"/>
    </row>
    <row r="806" spans="1:4" ht="15" customHeight="1" x14ac:dyDescent="0.3">
      <c r="A806" s="5"/>
      <c r="B806" s="5"/>
      <c r="C806" s="5"/>
      <c r="D806" s="6"/>
    </row>
    <row r="807" spans="1:4" ht="15" customHeight="1" x14ac:dyDescent="0.3">
      <c r="A807" s="5"/>
      <c r="B807" s="5"/>
      <c r="C807" s="5"/>
      <c r="D807" s="6"/>
    </row>
    <row r="808" spans="1:4" ht="15" customHeight="1" x14ac:dyDescent="0.3">
      <c r="A808" s="5"/>
      <c r="B808" s="5"/>
      <c r="C808" s="5"/>
      <c r="D808" s="6"/>
    </row>
    <row r="809" spans="1:4" ht="15" customHeight="1" x14ac:dyDescent="0.3">
      <c r="A809" s="5"/>
      <c r="B809" s="5"/>
      <c r="C809" s="5"/>
      <c r="D809" s="6"/>
    </row>
    <row r="810" spans="1:4" ht="15" customHeight="1" x14ac:dyDescent="0.3">
      <c r="A810" s="5"/>
      <c r="B810" s="5"/>
      <c r="C810" s="5"/>
      <c r="D810" s="6"/>
    </row>
    <row r="811" spans="1:4" ht="15" customHeight="1" x14ac:dyDescent="0.3">
      <c r="A811" s="5"/>
      <c r="B811" s="5"/>
      <c r="C811" s="5"/>
      <c r="D811" s="6"/>
    </row>
    <row r="812" spans="1:4" ht="15" customHeight="1" x14ac:dyDescent="0.3">
      <c r="A812" s="5"/>
      <c r="B812" s="5"/>
      <c r="C812" s="5"/>
      <c r="D812" s="6"/>
    </row>
    <row r="813" spans="1:4" ht="15" customHeight="1" x14ac:dyDescent="0.3">
      <c r="A813" s="5"/>
      <c r="B813" s="5"/>
      <c r="C813" s="5"/>
      <c r="D813" s="6"/>
    </row>
    <row r="814" spans="1:4" ht="15" customHeight="1" x14ac:dyDescent="0.3">
      <c r="A814" s="5"/>
      <c r="B814" s="5"/>
      <c r="C814" s="5"/>
      <c r="D814" s="6"/>
    </row>
    <row r="815" spans="1:4" ht="15" customHeight="1" x14ac:dyDescent="0.3">
      <c r="A815" s="5"/>
      <c r="B815" s="5"/>
      <c r="C815" s="5"/>
      <c r="D815" s="6"/>
    </row>
    <row r="816" spans="1:4" ht="15" customHeight="1" x14ac:dyDescent="0.3">
      <c r="A816" s="5"/>
      <c r="B816" s="5"/>
      <c r="C816" s="5"/>
      <c r="D816" s="6"/>
    </row>
    <row r="817" spans="1:4" ht="15" customHeight="1" x14ac:dyDescent="0.3">
      <c r="A817" s="5"/>
      <c r="B817" s="5"/>
      <c r="C817" s="5"/>
      <c r="D817" s="6"/>
    </row>
    <row r="818" spans="1:4" ht="15" customHeight="1" x14ac:dyDescent="0.3">
      <c r="A818" s="5"/>
      <c r="B818" s="5"/>
      <c r="C818" s="5"/>
      <c r="D818" s="6"/>
    </row>
    <row r="819" spans="1:4" ht="15" customHeight="1" x14ac:dyDescent="0.3">
      <c r="A819" s="5"/>
      <c r="B819" s="5"/>
      <c r="C819" s="5"/>
      <c r="D819" s="6"/>
    </row>
    <row r="820" spans="1:4" ht="15" customHeight="1" x14ac:dyDescent="0.3">
      <c r="A820" s="5"/>
      <c r="B820" s="5"/>
      <c r="C820" s="5"/>
      <c r="D820" s="6"/>
    </row>
    <row r="821" spans="1:4" ht="15" customHeight="1" x14ac:dyDescent="0.3">
      <c r="A821" s="5"/>
      <c r="B821" s="5"/>
      <c r="C821" s="5"/>
      <c r="D821" s="6"/>
    </row>
    <row r="822" spans="1:4" ht="15" customHeight="1" x14ac:dyDescent="0.3">
      <c r="A822" s="5"/>
      <c r="B822" s="5"/>
      <c r="C822" s="5"/>
      <c r="D822" s="6"/>
    </row>
    <row r="823" spans="1:4" ht="15" customHeight="1" x14ac:dyDescent="0.3">
      <c r="A823" s="5"/>
      <c r="B823" s="5"/>
      <c r="C823" s="5"/>
      <c r="D823" s="6"/>
    </row>
    <row r="824" spans="1:4" ht="15" customHeight="1" x14ac:dyDescent="0.3">
      <c r="A824" s="5"/>
      <c r="B824" s="5"/>
      <c r="C824" s="5"/>
      <c r="D824" s="6"/>
    </row>
    <row r="825" spans="1:4" ht="15" customHeight="1" x14ac:dyDescent="0.3">
      <c r="A825" s="5"/>
      <c r="B825" s="5"/>
      <c r="C825" s="5"/>
      <c r="D825" s="6"/>
    </row>
    <row r="826" spans="1:4" ht="15" customHeight="1" x14ac:dyDescent="0.3">
      <c r="A826" s="5"/>
      <c r="B826" s="5"/>
      <c r="C826" s="5"/>
      <c r="D826" s="6"/>
    </row>
    <row r="827" spans="1:4" ht="15" customHeight="1" x14ac:dyDescent="0.3">
      <c r="A827" s="5"/>
      <c r="B827" s="5"/>
      <c r="C827" s="5"/>
      <c r="D827" s="6"/>
    </row>
    <row r="828" spans="1:4" ht="15" customHeight="1" x14ac:dyDescent="0.3">
      <c r="A828" s="5"/>
      <c r="B828" s="5"/>
      <c r="C828" s="5"/>
      <c r="D828" s="6"/>
    </row>
    <row r="829" spans="1:4" ht="15" customHeight="1" x14ac:dyDescent="0.3">
      <c r="A829" s="5"/>
      <c r="B829" s="5"/>
      <c r="C829" s="5"/>
      <c r="D829" s="6"/>
    </row>
    <row r="830" spans="1:4" ht="15" customHeight="1" x14ac:dyDescent="0.3">
      <c r="A830" s="5"/>
      <c r="B830" s="5"/>
      <c r="C830" s="5"/>
      <c r="D830" s="6"/>
    </row>
    <row r="831" spans="1:4" ht="15" customHeight="1" x14ac:dyDescent="0.3">
      <c r="A831" s="5"/>
      <c r="B831" s="5"/>
      <c r="C831" s="5"/>
      <c r="D831" s="6"/>
    </row>
    <row r="832" spans="1:4" ht="15" customHeight="1" x14ac:dyDescent="0.3">
      <c r="A832" s="5"/>
      <c r="B832" s="5"/>
      <c r="C832" s="5"/>
      <c r="D832" s="6"/>
    </row>
    <row r="833" spans="1:4" ht="15" customHeight="1" x14ac:dyDescent="0.3">
      <c r="A833" s="5"/>
      <c r="B833" s="5"/>
      <c r="C833" s="5"/>
      <c r="D833" s="6"/>
    </row>
    <row r="834" spans="1:4" ht="15" customHeight="1" x14ac:dyDescent="0.3">
      <c r="A834" s="5"/>
      <c r="B834" s="5"/>
      <c r="C834" s="5"/>
      <c r="D834" s="6"/>
    </row>
    <row r="835" spans="1:4" ht="15" customHeight="1" x14ac:dyDescent="0.3">
      <c r="A835" s="5"/>
      <c r="B835" s="5"/>
      <c r="C835" s="5"/>
      <c r="D835" s="6"/>
    </row>
    <row r="836" spans="1:4" ht="15" customHeight="1" x14ac:dyDescent="0.3">
      <c r="A836" s="5"/>
      <c r="B836" s="5"/>
      <c r="C836" s="5"/>
      <c r="D836" s="6"/>
    </row>
    <row r="837" spans="1:4" ht="15" customHeight="1" x14ac:dyDescent="0.3">
      <c r="A837" s="5"/>
      <c r="B837" s="5"/>
      <c r="C837" s="5"/>
      <c r="D837" s="6"/>
    </row>
    <row r="838" spans="1:4" ht="15" customHeight="1" x14ac:dyDescent="0.3">
      <c r="A838" s="5"/>
      <c r="B838" s="5"/>
      <c r="C838" s="5"/>
      <c r="D838" s="6"/>
    </row>
    <row r="839" spans="1:4" ht="15" customHeight="1" x14ac:dyDescent="0.3">
      <c r="A839" s="5"/>
      <c r="B839" s="5"/>
      <c r="C839" s="5"/>
      <c r="D839" s="6"/>
    </row>
    <row r="840" spans="1:4" ht="15" customHeight="1" x14ac:dyDescent="0.3">
      <c r="A840" s="5"/>
      <c r="B840" s="5"/>
      <c r="C840" s="5"/>
      <c r="D840" s="6"/>
    </row>
    <row r="841" spans="1:4" ht="15" customHeight="1" x14ac:dyDescent="0.3">
      <c r="A841" s="5"/>
      <c r="B841" s="5"/>
      <c r="C841" s="5"/>
      <c r="D841" s="6"/>
    </row>
    <row r="842" spans="1:4" ht="15" customHeight="1" x14ac:dyDescent="0.3">
      <c r="A842" s="5"/>
      <c r="B842" s="5"/>
      <c r="C842" s="5"/>
      <c r="D842" s="6"/>
    </row>
    <row r="843" spans="1:4" ht="15" customHeight="1" x14ac:dyDescent="0.3">
      <c r="A843" s="5"/>
      <c r="B843" s="5"/>
      <c r="C843" s="5"/>
      <c r="D843" s="6"/>
    </row>
    <row r="844" spans="1:4" ht="15" customHeight="1" x14ac:dyDescent="0.3">
      <c r="A844" s="5"/>
      <c r="B844" s="5"/>
      <c r="C844" s="5"/>
      <c r="D844" s="6"/>
    </row>
    <row r="845" spans="1:4" ht="15" customHeight="1" x14ac:dyDescent="0.3">
      <c r="A845" s="5"/>
      <c r="B845" s="5"/>
      <c r="C845" s="5"/>
      <c r="D845" s="6"/>
    </row>
    <row r="846" spans="1:4" ht="15" customHeight="1" x14ac:dyDescent="0.3">
      <c r="A846" s="5"/>
      <c r="B846" s="5"/>
      <c r="C846" s="5"/>
      <c r="D846" s="6"/>
    </row>
    <row r="847" spans="1:4" ht="15" customHeight="1" x14ac:dyDescent="0.3">
      <c r="A847" s="5"/>
      <c r="B847" s="5"/>
      <c r="C847" s="5"/>
      <c r="D847" s="6"/>
    </row>
    <row r="848" spans="1:4" ht="15" customHeight="1" x14ac:dyDescent="0.3">
      <c r="A848" s="5"/>
      <c r="B848" s="5"/>
      <c r="C848" s="5"/>
      <c r="D848" s="6"/>
    </row>
    <row r="849" spans="1:4" ht="15" customHeight="1" x14ac:dyDescent="0.3">
      <c r="A849" s="5"/>
      <c r="B849" s="5"/>
      <c r="C849" s="5"/>
      <c r="D849" s="6"/>
    </row>
    <row r="850" spans="1:4" ht="15" customHeight="1" x14ac:dyDescent="0.3">
      <c r="A850" s="5"/>
      <c r="B850" s="5"/>
      <c r="C850" s="5"/>
      <c r="D850" s="6"/>
    </row>
    <row r="851" spans="1:4" ht="15" customHeight="1" x14ac:dyDescent="0.3">
      <c r="A851" s="5"/>
      <c r="B851" s="5"/>
      <c r="C851" s="5"/>
      <c r="D851" s="6"/>
    </row>
    <row r="852" spans="1:4" ht="15" customHeight="1" x14ac:dyDescent="0.3">
      <c r="A852" s="5"/>
      <c r="B852" s="5"/>
      <c r="C852" s="5"/>
      <c r="D852" s="6"/>
    </row>
    <row r="853" spans="1:4" ht="15" customHeight="1" x14ac:dyDescent="0.3">
      <c r="A853" s="5"/>
      <c r="B853" s="5"/>
      <c r="C853" s="5"/>
      <c r="D853" s="6"/>
    </row>
    <row r="854" spans="1:4" ht="15" customHeight="1" x14ac:dyDescent="0.3">
      <c r="A854" s="5"/>
      <c r="B854" s="5"/>
      <c r="C854" s="5"/>
      <c r="D854" s="6"/>
    </row>
    <row r="855" spans="1:4" ht="15" customHeight="1" x14ac:dyDescent="0.3">
      <c r="A855" s="5"/>
      <c r="B855" s="5"/>
      <c r="C855" s="5"/>
      <c r="D855" s="6"/>
    </row>
    <row r="856" spans="1:4" ht="15" customHeight="1" x14ac:dyDescent="0.3">
      <c r="A856" s="5"/>
      <c r="B856" s="5"/>
      <c r="C856" s="5"/>
      <c r="D856" s="6"/>
    </row>
    <row r="857" spans="1:4" ht="15" customHeight="1" x14ac:dyDescent="0.3">
      <c r="A857" s="5"/>
      <c r="B857" s="5"/>
      <c r="C857" s="5"/>
      <c r="D857" s="6"/>
    </row>
    <row r="858" spans="1:4" ht="15" customHeight="1" x14ac:dyDescent="0.3">
      <c r="A858" s="5"/>
      <c r="B858" s="5"/>
      <c r="C858" s="5"/>
      <c r="D858" s="6"/>
    </row>
    <row r="859" spans="1:4" ht="15" customHeight="1" x14ac:dyDescent="0.3">
      <c r="A859" s="5"/>
      <c r="B859" s="5"/>
      <c r="C859" s="5"/>
      <c r="D859" s="6"/>
    </row>
    <row r="860" spans="1:4" ht="15" customHeight="1" x14ac:dyDescent="0.3">
      <c r="A860" s="5"/>
      <c r="B860" s="5"/>
      <c r="C860" s="5"/>
      <c r="D860" s="6"/>
    </row>
    <row r="861" spans="1:4" ht="15" customHeight="1" x14ac:dyDescent="0.3">
      <c r="A861" s="5"/>
      <c r="B861" s="5"/>
      <c r="C861" s="5"/>
      <c r="D861" s="6"/>
    </row>
    <row r="862" spans="1:4" ht="15" customHeight="1" x14ac:dyDescent="0.3">
      <c r="A862" s="5"/>
      <c r="B862" s="5"/>
      <c r="C862" s="5"/>
      <c r="D862" s="6"/>
    </row>
    <row r="863" spans="1:4" ht="15" customHeight="1" x14ac:dyDescent="0.3">
      <c r="A863" s="5"/>
      <c r="B863" s="5"/>
      <c r="C863" s="5"/>
      <c r="D863" s="6"/>
    </row>
    <row r="864" spans="1:4" ht="15" customHeight="1" x14ac:dyDescent="0.3">
      <c r="A864" s="5"/>
      <c r="B864" s="5"/>
      <c r="C864" s="5"/>
      <c r="D864" s="6"/>
    </row>
    <row r="865" spans="1:4" ht="15" customHeight="1" x14ac:dyDescent="0.3">
      <c r="A865" s="5"/>
      <c r="B865" s="5"/>
      <c r="C865" s="5"/>
      <c r="D865" s="6"/>
    </row>
    <row r="866" spans="1:4" ht="15" customHeight="1" x14ac:dyDescent="0.3">
      <c r="A866" s="5"/>
      <c r="B866" s="5"/>
      <c r="C866" s="5"/>
      <c r="D866" s="6"/>
    </row>
    <row r="867" spans="1:4" ht="15" customHeight="1" x14ac:dyDescent="0.3">
      <c r="A867" s="5"/>
      <c r="B867" s="5"/>
      <c r="C867" s="5"/>
      <c r="D867" s="6"/>
    </row>
    <row r="868" spans="1:4" ht="15" customHeight="1" x14ac:dyDescent="0.3">
      <c r="A868" s="5"/>
      <c r="B868" s="5"/>
      <c r="C868" s="5"/>
      <c r="D868" s="6"/>
    </row>
    <row r="869" spans="1:4" ht="15" customHeight="1" x14ac:dyDescent="0.3">
      <c r="A869" s="5"/>
      <c r="B869" s="5"/>
      <c r="C869" s="5"/>
      <c r="D869" s="6"/>
    </row>
    <row r="870" spans="1:4" ht="15" customHeight="1" x14ac:dyDescent="0.3">
      <c r="A870" s="5"/>
      <c r="B870" s="5"/>
      <c r="C870" s="5"/>
      <c r="D870" s="6"/>
    </row>
    <row r="871" spans="1:4" ht="15" customHeight="1" x14ac:dyDescent="0.3">
      <c r="A871" s="5"/>
      <c r="B871" s="5"/>
      <c r="C871" s="5"/>
      <c r="D871" s="6"/>
    </row>
    <row r="872" spans="1:4" ht="15" customHeight="1" x14ac:dyDescent="0.3">
      <c r="A872" s="5"/>
      <c r="B872" s="5"/>
      <c r="C872" s="5"/>
      <c r="D872" s="6"/>
    </row>
    <row r="873" spans="1:4" ht="15" customHeight="1" x14ac:dyDescent="0.3">
      <c r="A873" s="5"/>
      <c r="B873" s="5"/>
      <c r="C873" s="5"/>
      <c r="D873" s="6"/>
    </row>
    <row r="874" spans="1:4" ht="15" customHeight="1" x14ac:dyDescent="0.3">
      <c r="A874" s="5"/>
      <c r="B874" s="5"/>
      <c r="C874" s="5"/>
      <c r="D874" s="6"/>
    </row>
    <row r="875" spans="1:4" ht="15" customHeight="1" x14ac:dyDescent="0.3">
      <c r="A875" s="5"/>
      <c r="B875" s="5"/>
      <c r="C875" s="5"/>
      <c r="D875" s="6"/>
    </row>
    <row r="876" spans="1:4" ht="15" customHeight="1" x14ac:dyDescent="0.3">
      <c r="A876" s="5"/>
      <c r="B876" s="5"/>
      <c r="C876" s="5"/>
      <c r="D876" s="6"/>
    </row>
    <row r="877" spans="1:4" ht="15" customHeight="1" x14ac:dyDescent="0.3">
      <c r="A877" s="5"/>
      <c r="B877" s="5"/>
      <c r="C877" s="5"/>
      <c r="D877" s="6"/>
    </row>
    <row r="878" spans="1:4" ht="15" customHeight="1" x14ac:dyDescent="0.3">
      <c r="A878" s="5"/>
      <c r="B878" s="5"/>
      <c r="C878" s="5"/>
      <c r="D878" s="6"/>
    </row>
    <row r="879" spans="1:4" ht="15" customHeight="1" x14ac:dyDescent="0.3">
      <c r="A879" s="5"/>
      <c r="B879" s="5"/>
      <c r="C879" s="5"/>
      <c r="D879" s="6"/>
    </row>
    <row r="880" spans="1:4" ht="15" customHeight="1" x14ac:dyDescent="0.3">
      <c r="A880" s="5"/>
      <c r="B880" s="5"/>
      <c r="C880" s="5"/>
      <c r="D880" s="6"/>
    </row>
    <row r="881" spans="1:6" ht="15" customHeight="1" x14ac:dyDescent="0.3">
      <c r="A881" s="5"/>
      <c r="B881" s="5"/>
      <c r="C881" s="5"/>
      <c r="D881" s="6"/>
    </row>
    <row r="882" spans="1:6" ht="15" customHeight="1" x14ac:dyDescent="0.3">
      <c r="A882" s="5"/>
      <c r="B882" s="5"/>
      <c r="C882" s="5"/>
      <c r="D882" s="6"/>
    </row>
    <row r="883" spans="1:6" ht="15" customHeight="1" x14ac:dyDescent="0.3">
      <c r="A883" s="5"/>
      <c r="B883" s="5"/>
      <c r="C883" s="5"/>
      <c r="D883" s="6"/>
    </row>
    <row r="884" spans="1:6" ht="15" customHeight="1" x14ac:dyDescent="0.3">
      <c r="A884" s="5"/>
      <c r="B884" s="5"/>
      <c r="C884" s="5"/>
      <c r="D884" s="6"/>
    </row>
    <row r="885" spans="1:6" ht="15" customHeight="1" x14ac:dyDescent="0.3">
      <c r="A885" s="5"/>
      <c r="B885" s="5"/>
      <c r="C885" s="5"/>
      <c r="D885" s="6"/>
    </row>
    <row r="886" spans="1:6" ht="15" customHeight="1" x14ac:dyDescent="0.3">
      <c r="A886" s="5"/>
      <c r="B886" s="5"/>
      <c r="C886" s="5"/>
      <c r="D886" s="6"/>
    </row>
    <row r="887" spans="1:6" ht="15" customHeight="1" x14ac:dyDescent="0.3">
      <c r="A887" s="5"/>
      <c r="B887" s="5"/>
      <c r="C887" s="5"/>
      <c r="D887" s="6"/>
    </row>
    <row r="888" spans="1:6" ht="15" customHeight="1" x14ac:dyDescent="0.3">
      <c r="A888" s="5"/>
      <c r="B888" s="5"/>
      <c r="C888" s="5"/>
      <c r="D888" s="6"/>
    </row>
    <row r="889" spans="1:6" ht="15" customHeight="1" x14ac:dyDescent="0.3">
      <c r="A889" s="5"/>
      <c r="B889" s="5"/>
      <c r="C889" s="5"/>
      <c r="D889" s="6"/>
    </row>
    <row r="890" spans="1:6" ht="15" customHeight="1" x14ac:dyDescent="0.3">
      <c r="A890" s="5"/>
      <c r="B890" s="5"/>
      <c r="C890" s="5"/>
      <c r="D890" s="6"/>
    </row>
    <row r="891" spans="1:6" ht="15" customHeight="1" x14ac:dyDescent="0.3">
      <c r="A891" s="5"/>
      <c r="B891" s="5"/>
      <c r="C891" s="5"/>
      <c r="D891" s="6"/>
    </row>
    <row r="892" spans="1:6" ht="15" customHeight="1" x14ac:dyDescent="0.3">
      <c r="A892" s="5"/>
      <c r="B892" s="5"/>
      <c r="C892" s="5"/>
      <c r="D892" s="6"/>
      <c r="E892" s="4"/>
      <c r="F892" s="4"/>
    </row>
    <row r="893" spans="1:6" ht="15" customHeight="1" x14ac:dyDescent="0.3">
      <c r="A893" s="5"/>
      <c r="B893" s="5"/>
      <c r="C893" s="4"/>
      <c r="D893" s="6"/>
      <c r="E893" s="4"/>
      <c r="F893" s="5"/>
    </row>
    <row r="894" spans="1:6" ht="15" customHeight="1" x14ac:dyDescent="0.3">
      <c r="A894" s="5"/>
      <c r="B894" s="5"/>
      <c r="C894" s="5"/>
      <c r="D894" s="6"/>
      <c r="E894" s="4"/>
      <c r="F894" s="4"/>
    </row>
    <row r="895" spans="1:6" ht="15" customHeight="1" x14ac:dyDescent="0.3">
      <c r="A895" s="5"/>
      <c r="B895" s="5"/>
      <c r="C895" s="5"/>
      <c r="D895" s="6"/>
      <c r="E895" s="4"/>
      <c r="F895" s="4"/>
    </row>
    <row r="896" spans="1:6" ht="15" customHeight="1" x14ac:dyDescent="0.3">
      <c r="A896" s="5"/>
      <c r="B896" s="5"/>
      <c r="C896" s="5"/>
      <c r="D896" s="6"/>
      <c r="E896" s="4"/>
      <c r="F896" s="4"/>
    </row>
    <row r="897" spans="1:6" ht="15" customHeight="1" x14ac:dyDescent="0.3">
      <c r="A897" s="5"/>
      <c r="B897" s="5"/>
      <c r="C897" s="5"/>
      <c r="D897" s="6"/>
      <c r="E897" s="4"/>
      <c r="F897" s="4"/>
    </row>
    <row r="898" spans="1:6" ht="15" customHeight="1" x14ac:dyDescent="0.3">
      <c r="A898" s="5"/>
      <c r="B898" s="5"/>
      <c r="C898" s="5"/>
      <c r="D898" s="6"/>
      <c r="E898" s="4"/>
      <c r="F898" s="4"/>
    </row>
    <row r="899" spans="1:6" ht="15" customHeight="1" x14ac:dyDescent="0.3">
      <c r="A899" s="5"/>
      <c r="B899" s="5"/>
      <c r="C899" s="5"/>
      <c r="D899" s="6"/>
      <c r="E899" s="4"/>
      <c r="F899" s="4"/>
    </row>
    <row r="900" spans="1:6" ht="15" customHeight="1" x14ac:dyDescent="0.3">
      <c r="A900" s="5"/>
      <c r="B900" s="5"/>
      <c r="C900" s="5"/>
      <c r="D900" s="6"/>
      <c r="E900" s="4"/>
      <c r="F900" s="4"/>
    </row>
    <row r="901" spans="1:6" ht="15" customHeight="1" x14ac:dyDescent="0.3">
      <c r="A901" s="5"/>
      <c r="B901" s="5"/>
      <c r="C901" s="5"/>
      <c r="D901" s="6"/>
      <c r="E901" s="4"/>
      <c r="F901" s="4"/>
    </row>
    <row r="902" spans="1:6" ht="15" customHeight="1" x14ac:dyDescent="0.3">
      <c r="A902" s="5"/>
      <c r="B902" s="5"/>
      <c r="C902" s="5"/>
      <c r="D902" s="6"/>
      <c r="E902" s="4"/>
      <c r="F902" s="4"/>
    </row>
    <row r="903" spans="1:6" ht="15" customHeight="1" x14ac:dyDescent="0.3">
      <c r="A903" s="5"/>
      <c r="B903" s="5"/>
      <c r="C903" s="5"/>
      <c r="D903" s="6"/>
      <c r="E903" s="4"/>
      <c r="F903" s="4"/>
    </row>
    <row r="904" spans="1:6" ht="15" customHeight="1" x14ac:dyDescent="0.3">
      <c r="A904" s="5"/>
      <c r="B904" s="5"/>
      <c r="C904" s="5"/>
      <c r="D904" s="6"/>
      <c r="E904" s="4"/>
      <c r="F904" s="5"/>
    </row>
    <row r="905" spans="1:6" ht="15" customHeight="1" x14ac:dyDescent="0.3">
      <c r="A905" s="5"/>
      <c r="B905" s="5"/>
      <c r="C905" s="5"/>
      <c r="D905" s="6"/>
      <c r="E905" s="4"/>
      <c r="F905" s="4"/>
    </row>
    <row r="906" spans="1:6" ht="15" customHeight="1" x14ac:dyDescent="0.3">
      <c r="A906" s="5"/>
      <c r="B906" s="5"/>
      <c r="C906" s="5"/>
      <c r="D906" s="6"/>
      <c r="E906" s="4"/>
      <c r="F906" s="4"/>
    </row>
    <row r="907" spans="1:6" ht="15" customHeight="1" x14ac:dyDescent="0.3">
      <c r="A907" s="5"/>
      <c r="B907" s="5"/>
      <c r="C907" s="5"/>
      <c r="D907" s="6"/>
      <c r="E907" s="4"/>
      <c r="F907" s="4"/>
    </row>
    <row r="908" spans="1:6" ht="15" customHeight="1" x14ac:dyDescent="0.3">
      <c r="A908" s="5"/>
      <c r="B908" s="5"/>
      <c r="C908" s="5"/>
      <c r="D908" s="6"/>
    </row>
    <row r="909" spans="1:6" ht="15" customHeight="1" x14ac:dyDescent="0.3">
      <c r="A909" s="5"/>
      <c r="B909" s="5"/>
      <c r="C909" s="5"/>
      <c r="D909" s="6"/>
    </row>
    <row r="910" spans="1:6" ht="15" customHeight="1" x14ac:dyDescent="0.3">
      <c r="A910" s="5"/>
      <c r="B910" s="5"/>
      <c r="C910" s="5"/>
      <c r="D910" s="6"/>
    </row>
    <row r="911" spans="1:6" ht="15" customHeight="1" x14ac:dyDescent="0.3">
      <c r="A911" s="5"/>
      <c r="B911" s="5"/>
      <c r="C911" s="5"/>
      <c r="D911" s="6"/>
    </row>
    <row r="912" spans="1:6" ht="15" customHeight="1" x14ac:dyDescent="0.3">
      <c r="A912" s="5"/>
      <c r="B912" s="5"/>
      <c r="C912" s="5"/>
      <c r="D912" s="6"/>
    </row>
    <row r="913" spans="1:4" ht="15" customHeight="1" x14ac:dyDescent="0.3">
      <c r="A913" s="5"/>
      <c r="B913" s="5"/>
      <c r="C913" s="5"/>
      <c r="D913" s="6"/>
    </row>
    <row r="914" spans="1:4" ht="15" customHeight="1" x14ac:dyDescent="0.3">
      <c r="A914" s="5"/>
      <c r="B914" s="5"/>
      <c r="C914" s="5"/>
      <c r="D914" s="6"/>
    </row>
    <row r="915" spans="1:4" ht="15" customHeight="1" x14ac:dyDescent="0.3">
      <c r="A915" s="5"/>
      <c r="B915" s="5"/>
      <c r="C915" s="5"/>
      <c r="D915" s="6"/>
    </row>
    <row r="916" spans="1:4" ht="15" customHeight="1" x14ac:dyDescent="0.3">
      <c r="A916" s="5"/>
      <c r="B916" s="5"/>
      <c r="C916" s="5"/>
      <c r="D916" s="6"/>
    </row>
    <row r="917" spans="1:4" ht="15" customHeight="1" x14ac:dyDescent="0.3">
      <c r="A917" s="5"/>
      <c r="B917" s="5"/>
      <c r="C917" s="5"/>
      <c r="D917" s="6"/>
    </row>
    <row r="918" spans="1:4" ht="15" customHeight="1" x14ac:dyDescent="0.3">
      <c r="A918" s="5"/>
      <c r="B918" s="5"/>
      <c r="C918" s="5"/>
      <c r="D918" s="6"/>
    </row>
    <row r="919" spans="1:4" ht="15" customHeight="1" x14ac:dyDescent="0.3">
      <c r="A919" s="5"/>
      <c r="B919" s="5"/>
      <c r="C919" s="5"/>
      <c r="D919" s="6"/>
    </row>
    <row r="920" spans="1:4" ht="15" customHeight="1" x14ac:dyDescent="0.3">
      <c r="A920" s="5"/>
      <c r="B920" s="5"/>
      <c r="C920" s="5"/>
      <c r="D920" s="6"/>
    </row>
    <row r="921" spans="1:4" ht="15" customHeight="1" x14ac:dyDescent="0.3">
      <c r="A921" s="5"/>
      <c r="B921" s="5"/>
      <c r="C921" s="5"/>
      <c r="D921" s="6"/>
    </row>
    <row r="922" spans="1:4" ht="15" customHeight="1" x14ac:dyDescent="0.3">
      <c r="A922" s="5"/>
      <c r="B922" s="5"/>
      <c r="C922" s="5"/>
      <c r="D922" s="6"/>
    </row>
    <row r="923" spans="1:4" ht="15" customHeight="1" x14ac:dyDescent="0.3">
      <c r="A923" s="5"/>
      <c r="B923" s="5"/>
      <c r="C923" s="5"/>
      <c r="D923" s="6"/>
    </row>
    <row r="924" spans="1:4" ht="15" customHeight="1" x14ac:dyDescent="0.3">
      <c r="A924" s="5"/>
      <c r="B924" s="5"/>
      <c r="C924" s="5"/>
      <c r="D924" s="6"/>
    </row>
    <row r="925" spans="1:4" ht="15" customHeight="1" x14ac:dyDescent="0.3">
      <c r="A925" s="5"/>
      <c r="B925" s="5"/>
      <c r="C925" s="5"/>
      <c r="D925" s="6"/>
    </row>
    <row r="926" spans="1:4" ht="15" customHeight="1" x14ac:dyDescent="0.3">
      <c r="A926" s="5"/>
      <c r="B926" s="5"/>
      <c r="C926" s="5"/>
      <c r="D926" s="6"/>
    </row>
    <row r="927" spans="1:4" ht="15" customHeight="1" x14ac:dyDescent="0.3">
      <c r="A927" s="5"/>
      <c r="B927" s="5"/>
      <c r="C927" s="5"/>
      <c r="D927" s="6"/>
    </row>
    <row r="928" spans="1:4" ht="15" customHeight="1" x14ac:dyDescent="0.3">
      <c r="A928" s="5"/>
      <c r="B928" s="5"/>
      <c r="C928" s="5"/>
      <c r="D928" s="6"/>
    </row>
    <row r="929" spans="1:6" ht="15" customHeight="1" x14ac:dyDescent="0.3">
      <c r="A929" s="5"/>
      <c r="B929" s="5"/>
      <c r="C929" s="5"/>
      <c r="D929" s="6"/>
    </row>
    <row r="930" spans="1:6" ht="15" customHeight="1" x14ac:dyDescent="0.3">
      <c r="A930" s="5"/>
      <c r="B930" s="5"/>
      <c r="C930" s="5"/>
      <c r="D930" s="6"/>
    </row>
    <row r="931" spans="1:6" ht="15" customHeight="1" x14ac:dyDescent="0.3">
      <c r="A931" s="5"/>
      <c r="B931" s="5"/>
      <c r="C931" s="4"/>
      <c r="D931" s="6"/>
    </row>
    <row r="932" spans="1:6" ht="15" customHeight="1" x14ac:dyDescent="0.3">
      <c r="A932" s="5"/>
      <c r="B932" s="5"/>
      <c r="C932" s="5"/>
      <c r="D932" s="6"/>
    </row>
    <row r="933" spans="1:6" ht="15" customHeight="1" x14ac:dyDescent="0.3">
      <c r="A933" s="5"/>
      <c r="B933" s="5"/>
      <c r="C933" s="5"/>
      <c r="D933" s="6"/>
    </row>
    <row r="934" spans="1:6" ht="15" customHeight="1" x14ac:dyDescent="0.3">
      <c r="A934" s="5"/>
      <c r="B934" s="5"/>
      <c r="C934" s="5"/>
      <c r="D934" s="6"/>
    </row>
    <row r="935" spans="1:6" ht="15" customHeight="1" x14ac:dyDescent="0.3">
      <c r="A935" s="5"/>
      <c r="B935" s="5"/>
      <c r="C935" s="5"/>
      <c r="D935" s="6"/>
    </row>
    <row r="936" spans="1:6" ht="15" customHeight="1" x14ac:dyDescent="0.3">
      <c r="A936" s="5"/>
      <c r="B936" s="5"/>
      <c r="C936" s="5"/>
      <c r="D936" s="6"/>
    </row>
    <row r="937" spans="1:6" ht="15" customHeight="1" x14ac:dyDescent="0.3">
      <c r="A937" s="5"/>
      <c r="B937" s="5"/>
      <c r="C937" s="5"/>
      <c r="D937" s="6"/>
    </row>
    <row r="938" spans="1:6" ht="15" customHeight="1" x14ac:dyDescent="0.3">
      <c r="A938" s="5"/>
      <c r="B938" s="5"/>
      <c r="C938" s="5"/>
      <c r="D938" s="6"/>
    </row>
    <row r="939" spans="1:6" ht="15" customHeight="1" x14ac:dyDescent="0.3">
      <c r="A939" s="5"/>
      <c r="B939" s="5"/>
      <c r="C939" s="5"/>
      <c r="D939" s="6"/>
    </row>
    <row r="940" spans="1:6" ht="15" customHeight="1" x14ac:dyDescent="0.3">
      <c r="A940" s="5"/>
      <c r="B940" s="5"/>
      <c r="C940" s="5"/>
      <c r="D940" s="6"/>
      <c r="E940" s="4"/>
      <c r="F940" s="4"/>
    </row>
    <row r="941" spans="1:6" ht="15" customHeight="1" x14ac:dyDescent="0.3">
      <c r="A941" s="5"/>
      <c r="B941" s="5"/>
      <c r="C941" s="5"/>
      <c r="D941" s="6"/>
      <c r="E941" s="4"/>
      <c r="F941" s="4"/>
    </row>
    <row r="942" spans="1:6" ht="15" customHeight="1" x14ac:dyDescent="0.3">
      <c r="A942" s="5"/>
      <c r="B942" s="5"/>
      <c r="C942" s="5"/>
      <c r="D942" s="6"/>
      <c r="E942" s="4"/>
      <c r="F942" s="5"/>
    </row>
    <row r="943" spans="1:6" ht="15" customHeight="1" x14ac:dyDescent="0.3">
      <c r="A943" s="5"/>
      <c r="B943" s="5"/>
      <c r="C943" s="5"/>
      <c r="D943" s="6"/>
      <c r="E943" s="4"/>
      <c r="F943" s="4"/>
    </row>
    <row r="944" spans="1:6" ht="15" customHeight="1" x14ac:dyDescent="0.3">
      <c r="A944" s="5"/>
      <c r="B944" s="5"/>
      <c r="C944" s="5"/>
      <c r="D944" s="6"/>
      <c r="E944" s="4"/>
      <c r="F944" s="5"/>
    </row>
    <row r="945" spans="1:6" ht="15" customHeight="1" x14ac:dyDescent="0.3">
      <c r="A945" s="5"/>
      <c r="B945" s="5"/>
      <c r="C945" s="5"/>
      <c r="D945" s="6"/>
      <c r="E945" s="4"/>
      <c r="F945" s="5"/>
    </row>
    <row r="946" spans="1:6" ht="15" customHeight="1" x14ac:dyDescent="0.3">
      <c r="A946" s="5"/>
      <c r="B946" s="5"/>
      <c r="C946" s="5"/>
      <c r="D946" s="6"/>
      <c r="E946" s="4"/>
      <c r="F946" s="5"/>
    </row>
    <row r="947" spans="1:6" ht="15" customHeight="1" x14ac:dyDescent="0.3">
      <c r="A947" s="5"/>
      <c r="B947" s="5"/>
      <c r="C947" s="5"/>
      <c r="D947" s="6"/>
      <c r="E947" s="4"/>
      <c r="F947" s="4"/>
    </row>
    <row r="948" spans="1:6" ht="15" customHeight="1" x14ac:dyDescent="0.3">
      <c r="A948" s="5"/>
      <c r="B948" s="5"/>
      <c r="C948" s="5"/>
      <c r="D948" s="6"/>
      <c r="E948" s="4"/>
      <c r="F948" s="4"/>
    </row>
    <row r="949" spans="1:6" ht="15" customHeight="1" x14ac:dyDescent="0.3">
      <c r="A949" s="5"/>
      <c r="B949" s="5"/>
      <c r="C949" s="5"/>
      <c r="D949" s="6"/>
      <c r="E949" s="4"/>
      <c r="F949" s="4"/>
    </row>
    <row r="950" spans="1:6" ht="15" customHeight="1" x14ac:dyDescent="0.3">
      <c r="A950" s="5"/>
      <c r="B950" s="5"/>
      <c r="C950" s="5"/>
      <c r="D950" s="6"/>
      <c r="E950" s="4"/>
      <c r="F950" s="4"/>
    </row>
    <row r="951" spans="1:6" ht="15" customHeight="1" x14ac:dyDescent="0.3">
      <c r="A951" s="5"/>
      <c r="B951" s="5"/>
      <c r="C951" s="5"/>
      <c r="D951" s="6"/>
      <c r="E951" s="4"/>
      <c r="F951" s="4"/>
    </row>
    <row r="952" spans="1:6" ht="15" customHeight="1" x14ac:dyDescent="0.3">
      <c r="A952" s="5"/>
      <c r="B952" s="5"/>
      <c r="C952" s="5"/>
      <c r="D952" s="6"/>
      <c r="E952" s="4"/>
      <c r="F952" s="4"/>
    </row>
    <row r="953" spans="1:6" ht="15" customHeight="1" x14ac:dyDescent="0.3">
      <c r="A953" s="5"/>
      <c r="B953" s="5"/>
      <c r="C953" s="5"/>
      <c r="D953" s="6"/>
      <c r="E953" s="4"/>
      <c r="F953" s="4"/>
    </row>
    <row r="954" spans="1:6" ht="15" customHeight="1" x14ac:dyDescent="0.3">
      <c r="A954" s="5"/>
      <c r="B954" s="5"/>
      <c r="C954" s="5"/>
      <c r="D954" s="6"/>
      <c r="E954" s="4"/>
      <c r="F954" s="4"/>
    </row>
    <row r="955" spans="1:6" ht="15" customHeight="1" x14ac:dyDescent="0.3">
      <c r="A955" s="5"/>
      <c r="B955" s="5"/>
      <c r="C955" s="5"/>
      <c r="D955" s="6"/>
      <c r="E955" s="4"/>
      <c r="F955" s="4"/>
    </row>
    <row r="956" spans="1:6" ht="15" customHeight="1" x14ac:dyDescent="0.3">
      <c r="A956" s="5"/>
      <c r="B956" s="5"/>
      <c r="C956" s="5"/>
      <c r="D956" s="6"/>
      <c r="E956" s="4"/>
      <c r="F956" s="4"/>
    </row>
    <row r="957" spans="1:6" ht="15" customHeight="1" x14ac:dyDescent="0.3">
      <c r="A957" s="5"/>
      <c r="B957" s="5"/>
      <c r="C957" s="5"/>
      <c r="D957" s="6"/>
      <c r="E957" s="4"/>
      <c r="F957" s="4"/>
    </row>
    <row r="958" spans="1:6" ht="15" customHeight="1" x14ac:dyDescent="0.3">
      <c r="A958" s="5"/>
      <c r="B958" s="5"/>
      <c r="C958" s="5"/>
      <c r="D958" s="6"/>
      <c r="E958" s="4"/>
      <c r="F958" s="4"/>
    </row>
    <row r="959" spans="1:6" ht="15" customHeight="1" x14ac:dyDescent="0.3">
      <c r="A959" s="5"/>
      <c r="B959" s="5"/>
      <c r="C959" s="5"/>
      <c r="D959" s="6"/>
      <c r="E959" s="4"/>
      <c r="F959" s="4"/>
    </row>
    <row r="960" spans="1:6" ht="15" customHeight="1" x14ac:dyDescent="0.3">
      <c r="A960" s="5"/>
      <c r="B960" s="5"/>
      <c r="C960" s="5"/>
      <c r="D960" s="6"/>
      <c r="E960" s="4"/>
      <c r="F960" s="4"/>
    </row>
    <row r="961" spans="1:6" ht="15" customHeight="1" x14ac:dyDescent="0.3">
      <c r="A961" s="5"/>
      <c r="B961" s="5"/>
      <c r="C961" s="5"/>
      <c r="D961" s="6"/>
      <c r="E961" s="4"/>
      <c r="F961" s="5"/>
    </row>
    <row r="962" spans="1:6" ht="15" customHeight="1" x14ac:dyDescent="0.3">
      <c r="A962" s="5"/>
      <c r="B962" s="5"/>
      <c r="C962" s="5"/>
      <c r="D962" s="6"/>
      <c r="E962" s="4"/>
      <c r="F962" s="4"/>
    </row>
    <row r="963" spans="1:6" ht="15" customHeight="1" x14ac:dyDescent="0.3">
      <c r="A963" s="5"/>
      <c r="B963" s="5"/>
      <c r="C963" s="5"/>
      <c r="D963" s="6"/>
      <c r="E963" s="4"/>
      <c r="F963" s="4"/>
    </row>
    <row r="964" spans="1:6" ht="15" customHeight="1" x14ac:dyDescent="0.3">
      <c r="A964" s="5"/>
      <c r="B964" s="5"/>
      <c r="C964" s="5"/>
      <c r="D964" s="6"/>
      <c r="E964" s="4"/>
      <c r="F964" s="4"/>
    </row>
    <row r="965" spans="1:6" ht="15" customHeight="1" x14ac:dyDescent="0.3">
      <c r="A965" s="5"/>
      <c r="B965" s="5"/>
      <c r="C965" s="5"/>
      <c r="D965" s="6"/>
      <c r="E965" s="4"/>
      <c r="F965" s="4"/>
    </row>
    <row r="966" spans="1:6" ht="15" customHeight="1" x14ac:dyDescent="0.3">
      <c r="A966" s="5"/>
      <c r="B966" s="5"/>
      <c r="C966" s="5"/>
      <c r="D966" s="6"/>
      <c r="E966" s="4"/>
      <c r="F966" s="5"/>
    </row>
    <row r="967" spans="1:6" ht="15" customHeight="1" x14ac:dyDescent="0.3">
      <c r="A967" s="5"/>
      <c r="B967" s="5"/>
      <c r="C967" s="5"/>
      <c r="D967" s="6"/>
      <c r="E967" s="4"/>
      <c r="F967" s="5"/>
    </row>
    <row r="968" spans="1:6" ht="15" customHeight="1" x14ac:dyDescent="0.3">
      <c r="A968" s="5"/>
      <c r="B968" s="5"/>
      <c r="C968" s="5"/>
      <c r="D968" s="6"/>
      <c r="E968" s="4"/>
      <c r="F968" s="4"/>
    </row>
    <row r="969" spans="1:6" ht="15" customHeight="1" x14ac:dyDescent="0.3">
      <c r="A969" s="5"/>
      <c r="B969" s="5"/>
      <c r="C969" s="5"/>
      <c r="D969" s="6"/>
      <c r="E969" s="4"/>
      <c r="F969" s="4"/>
    </row>
    <row r="970" spans="1:6" ht="15" customHeight="1" x14ac:dyDescent="0.3">
      <c r="A970" s="5"/>
      <c r="B970" s="5"/>
      <c r="C970" s="5"/>
      <c r="D970" s="6"/>
      <c r="E970" s="4"/>
      <c r="F970" s="4"/>
    </row>
    <row r="971" spans="1:6" ht="15" customHeight="1" x14ac:dyDescent="0.3">
      <c r="A971" s="5"/>
      <c r="B971" s="5"/>
      <c r="C971" s="5"/>
      <c r="D971" s="6"/>
      <c r="E971" s="4"/>
      <c r="F971" s="5"/>
    </row>
    <row r="972" spans="1:6" ht="15" customHeight="1" x14ac:dyDescent="0.3">
      <c r="A972" s="5"/>
      <c r="B972" s="5"/>
      <c r="C972" s="4"/>
      <c r="D972" s="6"/>
      <c r="E972" s="4"/>
      <c r="F972" s="5"/>
    </row>
    <row r="973" spans="1:6" ht="15" customHeight="1" x14ac:dyDescent="0.3">
      <c r="A973" s="5"/>
      <c r="B973" s="5"/>
      <c r="C973" s="4"/>
      <c r="D973" s="6"/>
      <c r="E973" s="4"/>
      <c r="F973" s="5"/>
    </row>
    <row r="974" spans="1:6" ht="15" customHeight="1" x14ac:dyDescent="0.3">
      <c r="A974" s="5"/>
      <c r="B974" s="5"/>
      <c r="C974" s="5"/>
      <c r="D974" s="6"/>
      <c r="E974" s="6"/>
      <c r="F974" s="4"/>
    </row>
    <row r="975" spans="1:6" ht="15" customHeight="1" x14ac:dyDescent="0.3">
      <c r="A975" s="5"/>
      <c r="B975" s="5"/>
      <c r="C975" s="5"/>
      <c r="D975" s="6"/>
      <c r="E975" s="6"/>
      <c r="F975" s="4"/>
    </row>
    <row r="976" spans="1:6" ht="15" customHeight="1" x14ac:dyDescent="0.3">
      <c r="A976" s="5"/>
      <c r="B976" s="5"/>
      <c r="C976" s="5"/>
      <c r="D976" s="6"/>
      <c r="E976" s="4"/>
      <c r="F976" s="4"/>
    </row>
    <row r="977" spans="1:6" ht="15" customHeight="1" x14ac:dyDescent="0.3">
      <c r="A977" s="5"/>
      <c r="B977" s="5"/>
      <c r="C977" s="5"/>
      <c r="D977" s="6"/>
      <c r="E977" s="4"/>
      <c r="F977" s="4"/>
    </row>
    <row r="978" spans="1:6" ht="15" customHeight="1" x14ac:dyDescent="0.3">
      <c r="A978" s="5"/>
      <c r="B978" s="5"/>
      <c r="C978" s="5"/>
      <c r="D978" s="6"/>
      <c r="E978" s="4"/>
      <c r="F978" s="4"/>
    </row>
    <row r="979" spans="1:6" ht="15" customHeight="1" x14ac:dyDescent="0.3">
      <c r="A979" s="5"/>
      <c r="B979" s="5"/>
      <c r="C979" s="5"/>
      <c r="D979" s="6"/>
      <c r="E979" s="4"/>
      <c r="F979" s="4"/>
    </row>
    <row r="980" spans="1:6" ht="15" customHeight="1" x14ac:dyDescent="0.3">
      <c r="A980" s="5"/>
      <c r="B980" s="5"/>
      <c r="C980" s="5"/>
      <c r="D980" s="6"/>
      <c r="E980" s="4"/>
      <c r="F980" s="4"/>
    </row>
    <row r="981" spans="1:6" ht="15" customHeight="1" x14ac:dyDescent="0.3">
      <c r="A981" s="5"/>
      <c r="B981" s="5"/>
      <c r="C981" s="5"/>
      <c r="D981" s="6"/>
      <c r="E981" s="4"/>
      <c r="F981" s="4"/>
    </row>
    <row r="982" spans="1:6" ht="15" customHeight="1" x14ac:dyDescent="0.3">
      <c r="A982" s="5"/>
      <c r="B982" s="5"/>
      <c r="C982" s="5"/>
      <c r="D982" s="6"/>
      <c r="E982" s="4"/>
      <c r="F982" s="4"/>
    </row>
    <row r="983" spans="1:6" ht="15" customHeight="1" x14ac:dyDescent="0.3">
      <c r="A983" s="5"/>
      <c r="B983" s="5"/>
      <c r="C983" s="5"/>
      <c r="D983" s="6"/>
      <c r="E983" s="4"/>
      <c r="F983" s="4"/>
    </row>
    <row r="984" spans="1:6" ht="15" customHeight="1" x14ac:dyDescent="0.3">
      <c r="A984" s="5"/>
      <c r="B984" s="5"/>
      <c r="C984" s="5"/>
      <c r="D984" s="6"/>
      <c r="E984" s="4"/>
      <c r="F984" s="4"/>
    </row>
    <row r="985" spans="1:6" ht="15" customHeight="1" x14ac:dyDescent="0.3">
      <c r="A985" s="5"/>
      <c r="B985" s="5"/>
      <c r="C985" s="5"/>
      <c r="D985" s="6"/>
      <c r="E985" s="4"/>
      <c r="F985" s="4"/>
    </row>
    <row r="986" spans="1:6" ht="15" customHeight="1" x14ac:dyDescent="0.3">
      <c r="A986" s="5"/>
      <c r="B986" s="5"/>
      <c r="C986" s="5"/>
      <c r="D986" s="6"/>
      <c r="E986" s="4"/>
      <c r="F986" s="4"/>
    </row>
    <row r="987" spans="1:6" ht="15" customHeight="1" x14ac:dyDescent="0.3">
      <c r="A987" s="5"/>
      <c r="B987" s="5"/>
      <c r="C987" s="5"/>
      <c r="D987" s="6"/>
      <c r="E987" s="4"/>
      <c r="F987" s="4"/>
    </row>
    <row r="988" spans="1:6" ht="15" customHeight="1" x14ac:dyDescent="0.3">
      <c r="A988" s="5"/>
      <c r="B988" s="5"/>
      <c r="C988" s="5"/>
      <c r="D988" s="6"/>
    </row>
    <row r="989" spans="1:6" ht="15" customHeight="1" x14ac:dyDescent="0.3">
      <c r="A989" s="5"/>
      <c r="B989" s="5"/>
      <c r="C989" s="5"/>
      <c r="D989" s="6"/>
    </row>
    <row r="990" spans="1:6" ht="15" customHeight="1" x14ac:dyDescent="0.3">
      <c r="A990" s="5"/>
      <c r="B990" s="5"/>
      <c r="C990" s="5"/>
      <c r="D990" s="6"/>
    </row>
    <row r="991" spans="1:6" ht="15" customHeight="1" x14ac:dyDescent="0.3">
      <c r="A991" s="5"/>
      <c r="B991" s="5"/>
      <c r="C991" s="5"/>
      <c r="D991" s="6"/>
    </row>
    <row r="992" spans="1:6" ht="15" customHeight="1" x14ac:dyDescent="0.3">
      <c r="A992" s="5"/>
      <c r="B992" s="5"/>
      <c r="C992" s="5"/>
      <c r="D992" s="6"/>
    </row>
    <row r="993" spans="1:4" ht="15" customHeight="1" x14ac:dyDescent="0.3">
      <c r="A993" s="5"/>
      <c r="B993" s="5"/>
      <c r="C993" s="5"/>
      <c r="D993" s="6"/>
    </row>
    <row r="994" spans="1:4" ht="15" customHeight="1" x14ac:dyDescent="0.3">
      <c r="A994" s="5"/>
      <c r="B994" s="5"/>
      <c r="C994" s="5"/>
      <c r="D994" s="6"/>
    </row>
    <row r="995" spans="1:4" ht="15" customHeight="1" x14ac:dyDescent="0.3">
      <c r="A995" s="5"/>
      <c r="B995" s="5"/>
      <c r="C995" s="5"/>
      <c r="D995" s="6"/>
    </row>
    <row r="996" spans="1:4" ht="15" customHeight="1" x14ac:dyDescent="0.3">
      <c r="A996" s="5"/>
      <c r="B996" s="5"/>
      <c r="C996" s="5"/>
      <c r="D996" s="6"/>
    </row>
    <row r="997" spans="1:4" ht="15" customHeight="1" x14ac:dyDescent="0.3">
      <c r="A997" s="5"/>
      <c r="B997" s="5"/>
      <c r="C997" s="5"/>
      <c r="D997" s="6"/>
    </row>
    <row r="998" spans="1:4" ht="15" customHeight="1" x14ac:dyDescent="0.3">
      <c r="A998" s="5"/>
      <c r="B998" s="5"/>
      <c r="C998" s="5"/>
      <c r="D998" s="6"/>
    </row>
    <row r="999" spans="1:4" ht="15" customHeight="1" x14ac:dyDescent="0.3">
      <c r="A999" s="5"/>
      <c r="B999" s="5"/>
      <c r="C999" s="5"/>
      <c r="D999" s="6"/>
    </row>
    <row r="1000" spans="1:4" ht="15" customHeight="1" x14ac:dyDescent="0.3">
      <c r="A1000" s="5"/>
      <c r="B1000" s="5"/>
      <c r="C1000" s="5"/>
      <c r="D1000" s="6"/>
    </row>
    <row r="1001" spans="1:4" ht="15" customHeight="1" x14ac:dyDescent="0.3">
      <c r="A1001" s="5"/>
      <c r="B1001" s="5"/>
      <c r="C1001" s="5"/>
      <c r="D1001" s="6"/>
    </row>
    <row r="1002" spans="1:4" ht="15" customHeight="1" x14ac:dyDescent="0.3">
      <c r="A1002" s="5"/>
      <c r="B1002" s="5"/>
      <c r="C1002" s="5"/>
      <c r="D1002" s="6"/>
    </row>
    <row r="1003" spans="1:4" ht="15" customHeight="1" x14ac:dyDescent="0.3">
      <c r="A1003" s="5"/>
      <c r="B1003" s="5"/>
      <c r="C1003" s="5"/>
      <c r="D1003" s="6"/>
    </row>
    <row r="1004" spans="1:4" ht="15" customHeight="1" x14ac:dyDescent="0.3">
      <c r="A1004" s="5"/>
      <c r="B1004" s="5"/>
      <c r="C1004" s="5"/>
      <c r="D1004" s="6"/>
    </row>
    <row r="1005" spans="1:4" ht="15" customHeight="1" x14ac:dyDescent="0.3">
      <c r="A1005" s="5"/>
      <c r="B1005" s="5"/>
      <c r="C1005" s="5"/>
      <c r="D1005" s="6"/>
    </row>
    <row r="1006" spans="1:4" ht="15" customHeight="1" x14ac:dyDescent="0.3">
      <c r="A1006" s="5"/>
      <c r="B1006" s="5"/>
      <c r="C1006" s="5"/>
      <c r="D1006" s="6"/>
    </row>
    <row r="1007" spans="1:4" ht="15" customHeight="1" x14ac:dyDescent="0.3">
      <c r="A1007" s="5"/>
      <c r="B1007" s="5"/>
      <c r="C1007" s="5"/>
      <c r="D1007" s="6"/>
    </row>
    <row r="1008" spans="1:4" ht="15" customHeight="1" x14ac:dyDescent="0.3">
      <c r="A1008" s="5"/>
      <c r="B1008" s="5"/>
      <c r="C1008" s="5"/>
      <c r="D1008" s="6"/>
    </row>
    <row r="1009" spans="1:4" ht="15" customHeight="1" x14ac:dyDescent="0.3">
      <c r="A1009" s="5"/>
      <c r="B1009" s="5"/>
      <c r="C1009" s="5"/>
      <c r="D1009" s="6"/>
    </row>
    <row r="1010" spans="1:4" ht="15" customHeight="1" x14ac:dyDescent="0.3">
      <c r="A1010" s="5"/>
      <c r="B1010" s="5"/>
      <c r="C1010" s="5"/>
      <c r="D1010" s="6"/>
    </row>
    <row r="1011" spans="1:4" ht="15" customHeight="1" x14ac:dyDescent="0.3">
      <c r="A1011" s="5"/>
      <c r="B1011" s="5"/>
      <c r="C1011" s="5"/>
      <c r="D1011" s="6"/>
    </row>
    <row r="1012" spans="1:4" ht="15" customHeight="1" x14ac:dyDescent="0.3">
      <c r="A1012" s="5"/>
      <c r="B1012" s="5"/>
      <c r="C1012" s="5"/>
      <c r="D1012" s="6"/>
    </row>
    <row r="1013" spans="1:4" ht="15" customHeight="1" x14ac:dyDescent="0.3">
      <c r="A1013" s="5"/>
      <c r="B1013" s="5"/>
      <c r="C1013" s="5"/>
      <c r="D1013" s="6"/>
    </row>
    <row r="1014" spans="1:4" ht="15" customHeight="1" x14ac:dyDescent="0.3">
      <c r="A1014" s="5"/>
      <c r="B1014" s="5"/>
      <c r="C1014" s="5"/>
      <c r="D1014" s="6"/>
    </row>
    <row r="1015" spans="1:4" ht="15" customHeight="1" x14ac:dyDescent="0.3">
      <c r="A1015" s="5"/>
      <c r="B1015" s="5"/>
      <c r="C1015" s="5"/>
      <c r="D1015" s="6"/>
    </row>
    <row r="1016" spans="1:4" ht="15" customHeight="1" x14ac:dyDescent="0.3">
      <c r="A1016" s="5"/>
      <c r="B1016" s="5"/>
      <c r="C1016" s="5"/>
      <c r="D1016" s="6"/>
    </row>
    <row r="1017" spans="1:4" ht="15" customHeight="1" x14ac:dyDescent="0.3">
      <c r="A1017" s="5"/>
      <c r="B1017" s="5"/>
      <c r="C1017" s="5"/>
      <c r="D1017" s="6"/>
    </row>
    <row r="1018" spans="1:4" ht="15" customHeight="1" x14ac:dyDescent="0.3">
      <c r="A1018" s="5"/>
      <c r="B1018" s="5"/>
      <c r="C1018" s="5"/>
      <c r="D1018" s="6"/>
    </row>
    <row r="1019" spans="1:4" ht="15" customHeight="1" x14ac:dyDescent="0.3">
      <c r="A1019" s="5"/>
      <c r="B1019" s="5"/>
      <c r="C1019" s="5"/>
      <c r="D1019" s="6"/>
    </row>
    <row r="1020" spans="1:4" ht="15" customHeight="1" x14ac:dyDescent="0.3">
      <c r="A1020" s="5"/>
      <c r="B1020" s="5"/>
      <c r="C1020" s="5"/>
      <c r="D1020" s="6"/>
    </row>
    <row r="1021" spans="1:4" ht="15" customHeight="1" x14ac:dyDescent="0.3">
      <c r="A1021" s="5"/>
      <c r="B1021" s="5"/>
      <c r="C1021" s="5"/>
      <c r="D1021" s="6"/>
    </row>
    <row r="1022" spans="1:4" ht="15" customHeight="1" x14ac:dyDescent="0.3">
      <c r="A1022" s="5"/>
      <c r="B1022" s="5"/>
      <c r="C1022" s="5"/>
      <c r="D1022" s="6"/>
    </row>
    <row r="1023" spans="1:4" ht="15" customHeight="1" x14ac:dyDescent="0.3">
      <c r="A1023" s="5"/>
      <c r="B1023" s="5"/>
      <c r="C1023" s="5"/>
      <c r="D1023" s="6"/>
    </row>
    <row r="1024" spans="1:4" ht="15" customHeight="1" x14ac:dyDescent="0.3">
      <c r="A1024" s="5"/>
      <c r="B1024" s="5"/>
      <c r="C1024" s="5"/>
      <c r="D1024" s="6"/>
    </row>
    <row r="1025" spans="1:4" ht="15" customHeight="1" x14ac:dyDescent="0.3">
      <c r="A1025" s="5"/>
      <c r="B1025" s="5"/>
      <c r="C1025" s="5"/>
      <c r="D1025" s="6"/>
    </row>
    <row r="1026" spans="1:4" ht="15" customHeight="1" x14ac:dyDescent="0.3">
      <c r="A1026" s="5"/>
      <c r="B1026" s="5"/>
      <c r="C1026" s="5"/>
      <c r="D1026" s="6"/>
    </row>
    <row r="1027" spans="1:4" ht="15" customHeight="1" x14ac:dyDescent="0.3">
      <c r="A1027" s="5"/>
      <c r="B1027" s="5"/>
      <c r="C1027" s="5"/>
      <c r="D1027" s="6"/>
    </row>
    <row r="1028" spans="1:4" ht="15" customHeight="1" x14ac:dyDescent="0.3">
      <c r="A1028" s="5"/>
      <c r="B1028" s="5"/>
      <c r="C1028" s="5"/>
      <c r="D1028" s="6"/>
    </row>
    <row r="1029" spans="1:4" ht="15" customHeight="1" x14ac:dyDescent="0.3">
      <c r="A1029" s="5"/>
      <c r="B1029" s="5"/>
      <c r="C1029" s="5"/>
      <c r="D1029" s="6"/>
    </row>
    <row r="1030" spans="1:4" ht="15" customHeight="1" x14ac:dyDescent="0.3">
      <c r="A1030" s="5"/>
      <c r="B1030" s="5"/>
      <c r="C1030" s="5"/>
      <c r="D1030" s="6"/>
    </row>
    <row r="1031" spans="1:4" ht="15" customHeight="1" x14ac:dyDescent="0.3">
      <c r="A1031" s="5"/>
      <c r="B1031" s="5"/>
      <c r="C1031" s="5"/>
      <c r="D1031" s="6"/>
    </row>
    <row r="1032" spans="1:4" ht="15" customHeight="1" x14ac:dyDescent="0.3">
      <c r="A1032" s="5"/>
      <c r="B1032" s="5"/>
      <c r="C1032" s="5"/>
      <c r="D1032" s="6"/>
    </row>
    <row r="1033" spans="1:4" ht="15" customHeight="1" x14ac:dyDescent="0.3">
      <c r="A1033" s="5"/>
      <c r="B1033" s="5"/>
      <c r="C1033" s="5"/>
      <c r="D1033" s="6"/>
    </row>
    <row r="1034" spans="1:4" ht="15" customHeight="1" x14ac:dyDescent="0.3">
      <c r="A1034" s="5"/>
      <c r="B1034" s="5"/>
      <c r="C1034" s="5"/>
      <c r="D1034" s="6"/>
    </row>
    <row r="1035" spans="1:4" ht="15" customHeight="1" x14ac:dyDescent="0.3">
      <c r="A1035" s="5"/>
      <c r="B1035" s="5"/>
      <c r="C1035" s="5"/>
      <c r="D1035" s="6"/>
    </row>
    <row r="1036" spans="1:4" ht="15" customHeight="1" x14ac:dyDescent="0.3">
      <c r="A1036" s="5"/>
      <c r="B1036" s="5"/>
      <c r="C1036" s="5"/>
      <c r="D1036" s="6"/>
    </row>
    <row r="1037" spans="1:4" ht="15" customHeight="1" x14ac:dyDescent="0.3">
      <c r="A1037" s="5"/>
      <c r="B1037" s="5"/>
      <c r="C1037" s="5"/>
      <c r="D1037" s="6"/>
    </row>
    <row r="1038" spans="1:4" ht="15" customHeight="1" x14ac:dyDescent="0.3">
      <c r="A1038" s="5"/>
      <c r="B1038" s="5"/>
      <c r="C1038" s="5"/>
      <c r="D1038" s="6"/>
    </row>
    <row r="1039" spans="1:4" ht="15" customHeight="1" x14ac:dyDescent="0.3">
      <c r="A1039" s="5"/>
      <c r="B1039" s="5"/>
      <c r="C1039" s="5"/>
      <c r="D1039" s="6"/>
    </row>
    <row r="1040" spans="1:4" ht="15" customHeight="1" x14ac:dyDescent="0.3">
      <c r="A1040" s="5"/>
      <c r="B1040" s="5"/>
      <c r="C1040" s="5"/>
      <c r="D1040" s="6"/>
    </row>
    <row r="1041" spans="1:4" ht="15" customHeight="1" x14ac:dyDescent="0.3">
      <c r="A1041" s="5"/>
      <c r="B1041" s="5"/>
      <c r="C1041" s="5"/>
      <c r="D1041" s="6"/>
    </row>
    <row r="1042" spans="1:4" ht="15" customHeight="1" x14ac:dyDescent="0.3">
      <c r="A1042" s="5"/>
      <c r="B1042" s="5"/>
      <c r="C1042" s="5"/>
      <c r="D1042" s="6"/>
    </row>
    <row r="1043" spans="1:4" ht="15" customHeight="1" x14ac:dyDescent="0.3">
      <c r="A1043" s="5"/>
      <c r="B1043" s="5"/>
      <c r="C1043" s="5"/>
      <c r="D1043" s="6"/>
    </row>
    <row r="1044" spans="1:4" ht="15" customHeight="1" x14ac:dyDescent="0.3">
      <c r="A1044" s="5"/>
      <c r="B1044" s="5"/>
      <c r="C1044" s="5"/>
      <c r="D1044" s="6"/>
    </row>
    <row r="1045" spans="1:4" ht="15" customHeight="1" x14ac:dyDescent="0.3">
      <c r="A1045" s="5"/>
      <c r="B1045" s="5"/>
      <c r="C1045" s="5"/>
      <c r="D1045" s="6"/>
    </row>
    <row r="1046" spans="1:4" ht="15" customHeight="1" x14ac:dyDescent="0.3">
      <c r="A1046" s="5"/>
      <c r="B1046" s="5"/>
      <c r="C1046" s="5"/>
      <c r="D1046" s="6"/>
    </row>
    <row r="1047" spans="1:4" ht="15" customHeight="1" x14ac:dyDescent="0.3">
      <c r="A1047" s="5"/>
      <c r="B1047" s="5"/>
      <c r="C1047" s="5"/>
      <c r="D1047" s="6"/>
    </row>
    <row r="1048" spans="1:4" ht="15" customHeight="1" x14ac:dyDescent="0.3">
      <c r="A1048" s="5"/>
      <c r="B1048" s="5"/>
      <c r="C1048" s="5"/>
      <c r="D1048" s="6"/>
    </row>
    <row r="1049" spans="1:4" ht="15" customHeight="1" x14ac:dyDescent="0.3">
      <c r="A1049" s="5"/>
      <c r="B1049" s="5"/>
      <c r="C1049" s="5"/>
      <c r="D1049" s="6"/>
    </row>
    <row r="1050" spans="1:4" ht="15" customHeight="1" x14ac:dyDescent="0.3">
      <c r="A1050" s="5"/>
      <c r="B1050" s="5"/>
      <c r="C1050" s="5"/>
      <c r="D1050" s="6"/>
    </row>
    <row r="1051" spans="1:4" ht="15" customHeight="1" x14ac:dyDescent="0.3">
      <c r="A1051" s="5"/>
      <c r="B1051" s="5"/>
      <c r="C1051" s="5"/>
      <c r="D1051" s="6"/>
    </row>
    <row r="1052" spans="1:4" ht="15" customHeight="1" x14ac:dyDescent="0.3">
      <c r="A1052" s="5"/>
      <c r="B1052" s="5"/>
      <c r="C1052" s="5"/>
      <c r="D1052" s="6"/>
    </row>
    <row r="1053" spans="1:4" ht="15" customHeight="1" x14ac:dyDescent="0.3">
      <c r="A1053" s="5"/>
      <c r="B1053" s="5"/>
      <c r="C1053" s="5"/>
      <c r="D1053" s="6"/>
    </row>
    <row r="1054" spans="1:4" ht="15" customHeight="1" x14ac:dyDescent="0.3">
      <c r="A1054" s="5"/>
      <c r="B1054" s="5"/>
      <c r="C1054" s="5"/>
      <c r="D1054" s="6"/>
    </row>
    <row r="1055" spans="1:4" ht="15" customHeight="1" x14ac:dyDescent="0.3">
      <c r="A1055" s="5"/>
      <c r="B1055" s="5"/>
      <c r="C1055" s="5"/>
      <c r="D1055" s="6"/>
    </row>
    <row r="1056" spans="1:4" ht="15" customHeight="1" x14ac:dyDescent="0.3">
      <c r="A1056" s="5"/>
      <c r="B1056" s="5"/>
      <c r="C1056" s="5"/>
      <c r="D1056" s="6"/>
    </row>
    <row r="1057" spans="1:4" ht="15" customHeight="1" x14ac:dyDescent="0.3">
      <c r="A1057" s="5"/>
      <c r="B1057" s="5"/>
      <c r="C1057" s="5"/>
      <c r="D1057" s="6"/>
    </row>
    <row r="1058" spans="1:4" ht="15" customHeight="1" x14ac:dyDescent="0.3">
      <c r="A1058" s="5"/>
      <c r="B1058" s="5"/>
      <c r="C1058" s="5"/>
      <c r="D1058" s="6"/>
    </row>
    <row r="1059" spans="1:4" ht="15" customHeight="1" x14ac:dyDescent="0.3">
      <c r="A1059" s="5"/>
      <c r="B1059" s="5"/>
      <c r="C1059" s="5"/>
      <c r="D1059" s="6"/>
    </row>
    <row r="1060" spans="1:4" ht="15" customHeight="1" x14ac:dyDescent="0.3">
      <c r="A1060" s="5"/>
      <c r="B1060" s="5"/>
      <c r="C1060" s="5"/>
      <c r="D1060" s="6"/>
    </row>
    <row r="1061" spans="1:4" ht="15" customHeight="1" x14ac:dyDescent="0.3">
      <c r="A1061" s="5"/>
      <c r="B1061" s="5"/>
      <c r="C1061" s="5"/>
      <c r="D1061" s="6"/>
    </row>
    <row r="1062" spans="1:4" ht="15" customHeight="1" x14ac:dyDescent="0.3">
      <c r="A1062" s="5"/>
      <c r="B1062" s="5"/>
      <c r="C1062" s="5"/>
      <c r="D1062" s="6"/>
    </row>
    <row r="1063" spans="1:4" ht="15" customHeight="1" x14ac:dyDescent="0.3">
      <c r="A1063" s="5"/>
      <c r="B1063" s="5"/>
      <c r="C1063" s="5"/>
      <c r="D1063" s="6"/>
    </row>
    <row r="1064" spans="1:4" ht="15" customHeight="1" x14ac:dyDescent="0.3">
      <c r="A1064" s="5"/>
      <c r="B1064" s="5"/>
      <c r="C1064" s="5"/>
      <c r="D1064" s="6"/>
    </row>
    <row r="1065" spans="1:4" ht="15" customHeight="1" x14ac:dyDescent="0.3">
      <c r="A1065" s="5"/>
      <c r="B1065" s="5"/>
      <c r="C1065" s="5"/>
      <c r="D1065" s="6"/>
    </row>
    <row r="1066" spans="1:4" ht="15" customHeight="1" x14ac:dyDescent="0.3">
      <c r="A1066" s="5"/>
      <c r="B1066" s="5"/>
      <c r="C1066" s="5"/>
      <c r="D1066" s="6"/>
    </row>
    <row r="1067" spans="1:4" ht="15" customHeight="1" x14ac:dyDescent="0.3">
      <c r="A1067" s="5"/>
      <c r="B1067" s="5"/>
      <c r="C1067" s="5"/>
      <c r="D1067" s="6"/>
    </row>
    <row r="1068" spans="1:4" ht="15" customHeight="1" x14ac:dyDescent="0.3">
      <c r="A1068" s="5"/>
      <c r="B1068" s="5"/>
      <c r="C1068" s="5"/>
      <c r="D1068" s="6"/>
    </row>
    <row r="1069" spans="1:4" ht="15" customHeight="1" x14ac:dyDescent="0.3">
      <c r="A1069" s="5"/>
      <c r="B1069" s="5"/>
      <c r="C1069" s="5"/>
      <c r="D1069" s="6"/>
    </row>
    <row r="1070" spans="1:4" ht="15" customHeight="1" x14ac:dyDescent="0.3">
      <c r="A1070" s="5"/>
      <c r="B1070" s="5"/>
      <c r="C1070" s="5"/>
      <c r="D1070" s="6"/>
    </row>
    <row r="1071" spans="1:4" ht="15" customHeight="1" x14ac:dyDescent="0.3">
      <c r="A1071" s="5"/>
      <c r="B1071" s="5"/>
      <c r="C1071" s="5"/>
      <c r="D1071" s="6"/>
    </row>
    <row r="1072" spans="1:4" ht="15" customHeight="1" x14ac:dyDescent="0.3">
      <c r="A1072" s="5"/>
      <c r="B1072" s="5"/>
      <c r="C1072" s="5"/>
      <c r="D1072" s="6"/>
    </row>
    <row r="1073" spans="1:4" ht="15" customHeight="1" x14ac:dyDescent="0.3">
      <c r="A1073" s="5"/>
      <c r="B1073" s="5"/>
      <c r="C1073" s="5"/>
      <c r="D1073" s="6"/>
    </row>
    <row r="1074" spans="1:4" ht="15" customHeight="1" x14ac:dyDescent="0.3">
      <c r="A1074" s="5"/>
      <c r="B1074" s="5"/>
      <c r="C1074" s="5"/>
      <c r="D1074" s="6"/>
    </row>
    <row r="1075" spans="1:4" ht="15" customHeight="1" x14ac:dyDescent="0.3">
      <c r="A1075" s="5"/>
      <c r="B1075" s="5"/>
      <c r="C1075" s="5"/>
      <c r="D1075" s="6"/>
    </row>
    <row r="1076" spans="1:4" ht="15" customHeight="1" x14ac:dyDescent="0.3">
      <c r="A1076" s="5"/>
      <c r="B1076" s="5"/>
      <c r="C1076" s="5"/>
      <c r="D1076" s="6"/>
    </row>
    <row r="1077" spans="1:4" ht="15" customHeight="1" x14ac:dyDescent="0.3">
      <c r="A1077" s="5"/>
      <c r="B1077" s="5"/>
      <c r="C1077" s="5"/>
      <c r="D1077" s="6"/>
    </row>
    <row r="1078" spans="1:4" ht="15" customHeight="1" x14ac:dyDescent="0.3">
      <c r="A1078" s="5"/>
      <c r="B1078" s="5"/>
      <c r="C1078" s="5"/>
      <c r="D1078" s="6"/>
    </row>
    <row r="1079" spans="1:4" ht="15" customHeight="1" x14ac:dyDescent="0.3">
      <c r="A1079" s="5"/>
      <c r="B1079" s="5"/>
      <c r="C1079" s="5"/>
      <c r="D1079" s="6"/>
    </row>
    <row r="1080" spans="1:4" ht="15" customHeight="1" x14ac:dyDescent="0.3">
      <c r="A1080" s="5"/>
      <c r="B1080" s="5"/>
      <c r="C1080" s="5"/>
      <c r="D1080" s="6"/>
    </row>
    <row r="1081" spans="1:4" ht="15" customHeight="1" x14ac:dyDescent="0.3">
      <c r="A1081" s="5"/>
      <c r="B1081" s="5"/>
      <c r="C1081" s="5"/>
      <c r="D1081" s="6"/>
    </row>
    <row r="1082" spans="1:4" ht="15" customHeight="1" x14ac:dyDescent="0.3">
      <c r="A1082" s="5"/>
      <c r="B1082" s="5"/>
      <c r="C1082" s="5"/>
      <c r="D1082" s="6"/>
    </row>
    <row r="1083" spans="1:4" ht="15" customHeight="1" x14ac:dyDescent="0.3">
      <c r="A1083" s="5"/>
      <c r="B1083" s="5"/>
      <c r="C1083" s="5"/>
      <c r="D1083" s="6"/>
    </row>
    <row r="1084" spans="1:4" ht="15" customHeight="1" x14ac:dyDescent="0.3">
      <c r="A1084" s="5"/>
      <c r="B1084" s="5"/>
      <c r="C1084" s="5"/>
      <c r="D1084" s="6"/>
    </row>
    <row r="1085" spans="1:4" ht="15" customHeight="1" x14ac:dyDescent="0.3">
      <c r="A1085" s="5"/>
      <c r="B1085" s="5"/>
      <c r="C1085" s="5"/>
      <c r="D1085" s="6"/>
    </row>
    <row r="1086" spans="1:4" ht="15" customHeight="1" x14ac:dyDescent="0.3">
      <c r="A1086" s="5"/>
      <c r="B1086" s="5"/>
      <c r="C1086" s="5"/>
      <c r="D1086" s="6"/>
    </row>
    <row r="1087" spans="1:4" ht="15" customHeight="1" x14ac:dyDescent="0.3">
      <c r="A1087" s="5"/>
      <c r="B1087" s="5"/>
      <c r="C1087" s="5"/>
      <c r="D1087" s="6"/>
    </row>
    <row r="1088" spans="1:4" ht="15" customHeight="1" x14ac:dyDescent="0.3">
      <c r="A1088" s="5"/>
      <c r="B1088" s="5"/>
      <c r="C1088" s="5"/>
      <c r="D1088" s="6"/>
    </row>
    <row r="1089" spans="1:4" ht="15" customHeight="1" x14ac:dyDescent="0.3">
      <c r="A1089" s="5"/>
      <c r="B1089" s="5"/>
      <c r="C1089" s="5"/>
      <c r="D1089" s="6"/>
    </row>
    <row r="1090" spans="1:4" ht="15" customHeight="1" x14ac:dyDescent="0.3">
      <c r="A1090" s="5"/>
      <c r="B1090" s="5"/>
      <c r="C1090" s="5"/>
      <c r="D1090" s="6"/>
    </row>
    <row r="1091" spans="1:4" ht="15" customHeight="1" x14ac:dyDescent="0.3">
      <c r="A1091" s="5"/>
      <c r="B1091" s="5"/>
      <c r="C1091" s="5"/>
      <c r="D1091" s="6"/>
    </row>
    <row r="1092" spans="1:4" ht="15" customHeight="1" x14ac:dyDescent="0.3">
      <c r="A1092" s="5"/>
      <c r="B1092" s="5"/>
      <c r="C1092" s="5"/>
      <c r="D1092" s="6"/>
    </row>
    <row r="1093" spans="1:4" ht="15" customHeight="1" x14ac:dyDescent="0.3">
      <c r="A1093" s="5"/>
      <c r="B1093" s="5"/>
      <c r="C1093" s="5"/>
      <c r="D1093" s="6"/>
    </row>
    <row r="1094" spans="1:4" ht="15" customHeight="1" x14ac:dyDescent="0.3">
      <c r="A1094" s="5"/>
      <c r="B1094" s="5"/>
      <c r="C1094" s="5"/>
      <c r="D1094" s="6"/>
    </row>
    <row r="1095" spans="1:4" ht="15" customHeight="1" x14ac:dyDescent="0.3">
      <c r="A1095" s="5"/>
      <c r="B1095" s="5"/>
      <c r="C1095" s="5"/>
      <c r="D1095" s="6"/>
    </row>
    <row r="1096" spans="1:4" ht="15" customHeight="1" x14ac:dyDescent="0.3">
      <c r="A1096" s="5"/>
      <c r="B1096" s="5"/>
      <c r="C1096" s="5"/>
      <c r="D1096" s="6"/>
    </row>
    <row r="1097" spans="1:4" ht="15" customHeight="1" x14ac:dyDescent="0.3">
      <c r="A1097" s="5"/>
      <c r="B1097" s="5"/>
      <c r="C1097" s="5"/>
      <c r="D1097" s="6"/>
    </row>
    <row r="1098" spans="1:4" ht="15" customHeight="1" x14ac:dyDescent="0.3">
      <c r="A1098" s="5"/>
      <c r="B1098" s="5"/>
      <c r="C1098" s="5"/>
      <c r="D1098" s="6"/>
    </row>
    <row r="1099" spans="1:4" ht="15" customHeight="1" x14ac:dyDescent="0.3">
      <c r="A1099" s="5"/>
      <c r="B1099" s="5"/>
      <c r="C1099" s="5"/>
      <c r="D1099" s="6"/>
    </row>
    <row r="1100" spans="1:4" ht="15" customHeight="1" x14ac:dyDescent="0.3">
      <c r="A1100" s="5"/>
      <c r="B1100" s="5"/>
      <c r="C1100" s="5"/>
      <c r="D1100" s="6"/>
    </row>
    <row r="1101" spans="1:4" ht="15" customHeight="1" x14ac:dyDescent="0.3">
      <c r="A1101" s="5"/>
      <c r="B1101" s="5"/>
      <c r="C1101" s="5"/>
      <c r="D1101" s="6"/>
    </row>
    <row r="1102" spans="1:4" ht="15" customHeight="1" x14ac:dyDescent="0.3">
      <c r="A1102" s="5"/>
      <c r="B1102" s="5"/>
      <c r="C1102" s="5"/>
      <c r="D1102" s="6"/>
    </row>
    <row r="1103" spans="1:4" ht="15" customHeight="1" x14ac:dyDescent="0.3">
      <c r="A1103" s="5"/>
      <c r="B1103" s="5"/>
      <c r="C1103" s="5"/>
      <c r="D1103" s="6"/>
    </row>
    <row r="1104" spans="1:4" ht="15" customHeight="1" x14ac:dyDescent="0.3">
      <c r="A1104" s="5"/>
      <c r="B1104" s="5"/>
      <c r="C1104" s="5"/>
      <c r="D1104" s="6"/>
    </row>
    <row r="1105" spans="1:4" ht="15" customHeight="1" x14ac:dyDescent="0.3">
      <c r="A1105" s="5"/>
      <c r="B1105" s="5"/>
      <c r="C1105" s="5"/>
      <c r="D1105" s="6"/>
    </row>
    <row r="1106" spans="1:4" ht="15" customHeight="1" x14ac:dyDescent="0.3">
      <c r="A1106" s="5"/>
      <c r="B1106" s="5"/>
      <c r="C1106" s="5"/>
      <c r="D1106" s="6"/>
    </row>
    <row r="1107" spans="1:4" ht="15" customHeight="1" x14ac:dyDescent="0.3">
      <c r="A1107" s="5"/>
      <c r="B1107" s="5"/>
      <c r="C1107" s="5"/>
      <c r="D1107" s="6"/>
    </row>
    <row r="1108" spans="1:4" ht="15" customHeight="1" x14ac:dyDescent="0.3">
      <c r="A1108" s="5"/>
      <c r="B1108" s="5"/>
      <c r="C1108" s="5"/>
      <c r="D1108" s="6"/>
    </row>
    <row r="1109" spans="1:4" ht="15" customHeight="1" x14ac:dyDescent="0.3">
      <c r="A1109" s="5"/>
      <c r="B1109" s="5"/>
      <c r="C1109" s="5"/>
      <c r="D1109" s="6"/>
    </row>
    <row r="1110" spans="1:4" ht="15" customHeight="1" x14ac:dyDescent="0.3">
      <c r="A1110" s="5"/>
      <c r="B1110" s="5"/>
      <c r="C1110" s="5"/>
      <c r="D1110" s="6"/>
    </row>
    <row r="1111" spans="1:4" ht="15" customHeight="1" x14ac:dyDescent="0.3">
      <c r="A1111" s="5"/>
      <c r="B1111" s="5"/>
      <c r="C1111" s="5"/>
      <c r="D1111" s="6"/>
    </row>
    <row r="1112" spans="1:4" ht="15" customHeight="1" x14ac:dyDescent="0.3">
      <c r="A1112" s="5"/>
      <c r="B1112" s="5"/>
      <c r="C1112" s="5"/>
      <c r="D1112" s="6"/>
    </row>
    <row r="1113" spans="1:4" ht="15" customHeight="1" x14ac:dyDescent="0.3">
      <c r="A1113" s="5"/>
      <c r="B1113" s="5"/>
      <c r="C1113" s="5"/>
      <c r="D1113" s="6"/>
    </row>
    <row r="1114" spans="1:4" ht="15" customHeight="1" x14ac:dyDescent="0.3">
      <c r="A1114" s="5"/>
      <c r="B1114" s="5"/>
      <c r="C1114" s="5"/>
      <c r="D1114" s="6"/>
    </row>
    <row r="1115" spans="1:4" ht="15" customHeight="1" x14ac:dyDescent="0.3">
      <c r="A1115" s="5"/>
      <c r="B1115" s="5"/>
      <c r="C1115" s="5"/>
      <c r="D1115" s="6"/>
    </row>
    <row r="1116" spans="1:4" ht="15" customHeight="1" x14ac:dyDescent="0.3">
      <c r="A1116" s="5"/>
      <c r="B1116" s="5"/>
      <c r="C1116" s="5"/>
      <c r="D1116" s="6"/>
    </row>
    <row r="1117" spans="1:4" ht="15" customHeight="1" x14ac:dyDescent="0.3">
      <c r="A1117" s="5"/>
      <c r="B1117" s="5"/>
      <c r="C1117" s="5"/>
      <c r="D1117" s="6"/>
    </row>
    <row r="1118" spans="1:4" ht="15" customHeight="1" x14ac:dyDescent="0.3">
      <c r="A1118" s="5"/>
      <c r="B1118" s="5"/>
      <c r="C1118" s="5"/>
      <c r="D1118" s="6"/>
    </row>
    <row r="1119" spans="1:4" ht="15" customHeight="1" x14ac:dyDescent="0.3">
      <c r="A1119" s="5"/>
      <c r="B1119" s="5"/>
      <c r="C1119" s="5"/>
      <c r="D1119" s="6"/>
    </row>
    <row r="1120" spans="1:4" ht="15" customHeight="1" x14ac:dyDescent="0.3">
      <c r="A1120" s="5"/>
      <c r="B1120" s="5"/>
      <c r="C1120" s="5"/>
      <c r="D1120" s="6"/>
    </row>
    <row r="1121" spans="1:5" ht="15" customHeight="1" x14ac:dyDescent="0.3">
      <c r="A1121" s="5"/>
      <c r="B1121" s="5"/>
      <c r="C1121" s="5"/>
      <c r="D1121" s="6"/>
    </row>
    <row r="1122" spans="1:5" ht="15" customHeight="1" x14ac:dyDescent="0.3">
      <c r="A1122" s="5"/>
      <c r="B1122" s="5"/>
      <c r="C1122" s="5"/>
      <c r="D1122" s="6"/>
    </row>
    <row r="1123" spans="1:5" ht="15" customHeight="1" x14ac:dyDescent="0.3">
      <c r="A1123" s="5"/>
      <c r="B1123" s="5"/>
      <c r="C1123" s="5"/>
      <c r="D1123" s="6"/>
    </row>
    <row r="1124" spans="1:5" ht="15" customHeight="1" x14ac:dyDescent="0.3">
      <c r="A1124" s="5"/>
      <c r="B1124" s="5"/>
      <c r="C1124" s="5"/>
      <c r="D1124" s="6"/>
    </row>
    <row r="1125" spans="1:5" ht="15" customHeight="1" x14ac:dyDescent="0.3">
      <c r="A1125" s="5"/>
      <c r="B1125" s="5"/>
      <c r="C1125" s="5"/>
      <c r="D1125" s="6"/>
    </row>
    <row r="1126" spans="1:5" ht="15" customHeight="1" x14ac:dyDescent="0.3">
      <c r="A1126" s="5"/>
      <c r="B1126" s="5"/>
      <c r="C1126" s="5"/>
      <c r="D1126" s="6"/>
    </row>
    <row r="1127" spans="1:5" ht="15" customHeight="1" x14ac:dyDescent="0.3">
      <c r="A1127" s="5"/>
      <c r="B1127" s="5"/>
      <c r="C1127" s="5"/>
      <c r="D1127" s="6"/>
    </row>
    <row r="1128" spans="1:5" ht="15" customHeight="1" x14ac:dyDescent="0.3">
      <c r="A1128" s="5"/>
      <c r="B1128" s="5"/>
      <c r="C1128" s="5"/>
      <c r="D1128" s="6"/>
    </row>
    <row r="1129" spans="1:5" ht="15" customHeight="1" x14ac:dyDescent="0.3">
      <c r="A1129" s="5"/>
      <c r="B1129" s="5"/>
      <c r="C1129" s="5"/>
      <c r="D1129" s="6"/>
    </row>
    <row r="1130" spans="1:5" ht="15" customHeight="1" x14ac:dyDescent="0.3">
      <c r="A1130" s="5"/>
      <c r="B1130" s="5"/>
      <c r="C1130" s="5"/>
      <c r="D1130" s="6"/>
    </row>
    <row r="1131" spans="1:5" ht="15" customHeight="1" x14ac:dyDescent="0.3">
      <c r="A1131" s="5"/>
      <c r="B1131" s="5"/>
      <c r="C1131" s="5"/>
      <c r="D1131" s="6"/>
    </row>
    <row r="1132" spans="1:5" ht="15" customHeight="1" x14ac:dyDescent="0.3">
      <c r="A1132" s="5"/>
      <c r="B1132" s="5"/>
      <c r="C1132" s="5"/>
      <c r="D1132" s="6"/>
      <c r="E1132" s="4"/>
    </row>
    <row r="1133" spans="1:5" ht="15" customHeight="1" x14ac:dyDescent="0.3">
      <c r="A1133" s="5"/>
      <c r="B1133" s="5"/>
      <c r="C1133" s="5"/>
      <c r="D1133" s="6"/>
      <c r="E1133" s="4"/>
    </row>
    <row r="1134" spans="1:5" ht="15" customHeight="1" x14ac:dyDescent="0.3">
      <c r="A1134" s="5"/>
      <c r="B1134" s="5"/>
      <c r="C1134" s="5"/>
      <c r="D1134" s="6"/>
      <c r="E1134" s="4"/>
    </row>
    <row r="1135" spans="1:5" ht="15" customHeight="1" x14ac:dyDescent="0.3">
      <c r="A1135" s="5"/>
      <c r="B1135" s="5"/>
      <c r="C1135" s="5"/>
      <c r="D1135" s="6"/>
      <c r="E1135" s="4"/>
    </row>
    <row r="1136" spans="1:5" ht="15" customHeight="1" x14ac:dyDescent="0.3">
      <c r="A1136" s="5"/>
      <c r="B1136" s="5"/>
      <c r="C1136" s="5"/>
      <c r="D1136" s="6"/>
      <c r="E1136" s="6"/>
    </row>
    <row r="1137" spans="1:6" ht="15" customHeight="1" x14ac:dyDescent="0.3">
      <c r="A1137" s="5"/>
      <c r="B1137" s="5"/>
      <c r="C1137" s="5"/>
      <c r="D1137" s="6"/>
      <c r="E1137" s="6"/>
    </row>
    <row r="1138" spans="1:6" ht="15" customHeight="1" x14ac:dyDescent="0.3">
      <c r="A1138" s="5"/>
      <c r="B1138" s="5"/>
      <c r="C1138" s="5"/>
      <c r="D1138" s="6"/>
      <c r="E1138" s="6"/>
    </row>
    <row r="1139" spans="1:6" ht="15" customHeight="1" x14ac:dyDescent="0.3">
      <c r="A1139" s="5"/>
      <c r="B1139" s="5"/>
      <c r="C1139" s="5"/>
      <c r="D1139" s="6"/>
      <c r="E1139" s="6"/>
    </row>
    <row r="1140" spans="1:6" ht="15" customHeight="1" x14ac:dyDescent="0.3">
      <c r="A1140" s="5"/>
      <c r="B1140" s="5"/>
      <c r="C1140" s="5"/>
      <c r="D1140" s="6"/>
      <c r="E1140" s="6"/>
    </row>
    <row r="1141" spans="1:6" ht="15" customHeight="1" x14ac:dyDescent="0.3">
      <c r="A1141" s="5"/>
      <c r="B1141" s="5"/>
      <c r="C1141" s="5"/>
      <c r="D1141" s="6"/>
      <c r="E1141" s="4"/>
    </row>
    <row r="1142" spans="1:6" ht="15" customHeight="1" x14ac:dyDescent="0.3">
      <c r="A1142" s="5"/>
      <c r="B1142" s="5"/>
      <c r="C1142" s="5"/>
      <c r="D1142" s="6"/>
      <c r="E1142" s="4"/>
    </row>
    <row r="1143" spans="1:6" ht="15" customHeight="1" x14ac:dyDescent="0.3">
      <c r="A1143" s="5"/>
      <c r="B1143" s="5"/>
      <c r="C1143" s="5"/>
      <c r="D1143" s="6"/>
      <c r="E1143" s="4"/>
    </row>
    <row r="1144" spans="1:6" ht="15" customHeight="1" x14ac:dyDescent="0.3">
      <c r="A1144" s="5"/>
      <c r="B1144" s="5"/>
      <c r="C1144" s="5"/>
      <c r="D1144" s="6"/>
      <c r="E1144" s="4"/>
    </row>
    <row r="1145" spans="1:6" ht="15" customHeight="1" x14ac:dyDescent="0.3">
      <c r="A1145" s="5"/>
      <c r="B1145" s="5"/>
      <c r="C1145" s="5"/>
      <c r="D1145" s="6"/>
      <c r="E1145" s="4"/>
    </row>
    <row r="1146" spans="1:6" ht="15" customHeight="1" x14ac:dyDescent="0.3">
      <c r="A1146" s="5"/>
      <c r="B1146" s="5"/>
      <c r="C1146" s="4"/>
      <c r="D1146" s="6"/>
      <c r="E1146" s="4"/>
    </row>
    <row r="1147" spans="1:6" ht="15" customHeight="1" x14ac:dyDescent="0.3">
      <c r="A1147" s="5"/>
      <c r="B1147" s="5"/>
      <c r="C1147" s="5"/>
      <c r="D1147" s="6"/>
      <c r="E1147" s="4"/>
    </row>
    <row r="1148" spans="1:6" ht="15" customHeight="1" x14ac:dyDescent="0.3">
      <c r="A1148" s="5"/>
      <c r="B1148" s="5"/>
      <c r="C1148" s="5"/>
      <c r="D1148" s="6"/>
      <c r="E1148" s="4"/>
      <c r="F1148" s="4"/>
    </row>
    <row r="1149" spans="1:6" ht="15" customHeight="1" x14ac:dyDescent="0.3">
      <c r="A1149" s="5"/>
      <c r="B1149" s="5"/>
      <c r="C1149" s="5"/>
      <c r="D1149" s="6"/>
      <c r="E1149" s="4"/>
      <c r="F1149" s="4"/>
    </row>
    <row r="1150" spans="1:6" ht="15" customHeight="1" x14ac:dyDescent="0.3">
      <c r="A1150" s="5"/>
      <c r="B1150" s="5"/>
      <c r="C1150" s="5"/>
      <c r="D1150" s="6"/>
      <c r="E1150" s="4"/>
      <c r="F1150" s="4"/>
    </row>
    <row r="1151" spans="1:6" ht="15" customHeight="1" x14ac:dyDescent="0.3">
      <c r="A1151" s="5"/>
      <c r="B1151" s="5"/>
      <c r="C1151" s="5"/>
      <c r="D1151" s="6"/>
      <c r="E1151" s="4"/>
      <c r="F1151" s="4"/>
    </row>
    <row r="1152" spans="1:6" ht="15" customHeight="1" x14ac:dyDescent="0.3">
      <c r="A1152" s="5"/>
      <c r="B1152" s="5"/>
      <c r="C1152" s="5"/>
      <c r="D1152" s="6"/>
      <c r="E1152" s="4"/>
      <c r="F1152" s="4"/>
    </row>
    <row r="1153" spans="1:6" ht="15" customHeight="1" x14ac:dyDescent="0.3">
      <c r="A1153" s="5"/>
      <c r="B1153" s="5"/>
      <c r="C1153" s="4"/>
      <c r="D1153" s="6"/>
      <c r="E1153" s="4"/>
      <c r="F1153" s="4"/>
    </row>
    <row r="1154" spans="1:6" ht="15" customHeight="1" x14ac:dyDescent="0.3">
      <c r="A1154" s="5"/>
      <c r="B1154" s="5"/>
      <c r="C1154" s="5"/>
      <c r="D1154" s="6"/>
      <c r="E1154" s="4"/>
      <c r="F1154" s="4"/>
    </row>
    <row r="1155" spans="1:6" ht="15" customHeight="1" x14ac:dyDescent="0.3">
      <c r="A1155" s="5"/>
      <c r="B1155" s="5"/>
      <c r="C1155" s="5"/>
      <c r="D1155" s="6"/>
      <c r="E1155" s="4"/>
      <c r="F1155" s="4"/>
    </row>
    <row r="1156" spans="1:6" ht="15" customHeight="1" x14ac:dyDescent="0.3">
      <c r="A1156" s="5"/>
      <c r="B1156" s="5"/>
      <c r="C1156" s="5"/>
      <c r="D1156" s="6"/>
      <c r="E1156" s="4"/>
      <c r="F1156" s="4"/>
    </row>
    <row r="1157" spans="1:6" ht="15" customHeight="1" x14ac:dyDescent="0.3">
      <c r="A1157" s="5"/>
      <c r="B1157" s="5"/>
      <c r="C1157" s="5"/>
      <c r="D1157" s="6"/>
      <c r="E1157" s="4"/>
      <c r="F1157" s="4"/>
    </row>
    <row r="1158" spans="1:6" ht="15" customHeight="1" x14ac:dyDescent="0.3">
      <c r="A1158" s="5"/>
      <c r="B1158" s="5"/>
      <c r="C1158" s="5"/>
      <c r="D1158" s="6"/>
      <c r="E1158" s="4"/>
      <c r="F1158" s="4"/>
    </row>
    <row r="1159" spans="1:6" ht="15" customHeight="1" x14ac:dyDescent="0.3">
      <c r="A1159" s="5"/>
      <c r="B1159" s="5"/>
      <c r="C1159" s="5"/>
      <c r="D1159" s="6"/>
      <c r="E1159" s="4"/>
      <c r="F1159" s="4"/>
    </row>
    <row r="1160" spans="1:6" ht="15" customHeight="1" x14ac:dyDescent="0.3">
      <c r="A1160" s="5"/>
      <c r="B1160" s="5"/>
      <c r="C1160" s="5"/>
      <c r="D1160" s="6"/>
      <c r="E1160" s="4"/>
      <c r="F1160" s="4"/>
    </row>
    <row r="1161" spans="1:6" ht="15" customHeight="1" x14ac:dyDescent="0.3">
      <c r="A1161" s="5"/>
      <c r="B1161" s="5"/>
      <c r="C1161" s="5"/>
      <c r="D1161" s="6"/>
      <c r="E1161" s="4"/>
      <c r="F1161" s="4"/>
    </row>
    <row r="1162" spans="1:6" ht="15" customHeight="1" x14ac:dyDescent="0.3">
      <c r="A1162" s="5"/>
      <c r="B1162" s="5"/>
      <c r="C1162" s="5"/>
      <c r="D1162" s="6"/>
      <c r="E1162" s="4"/>
      <c r="F1162" s="4"/>
    </row>
    <row r="1163" spans="1:6" ht="15" customHeight="1" x14ac:dyDescent="0.3">
      <c r="A1163" s="5"/>
      <c r="B1163" s="5"/>
      <c r="C1163" s="5"/>
      <c r="D1163" s="6"/>
      <c r="E1163" s="4"/>
      <c r="F1163" s="5"/>
    </row>
    <row r="1164" spans="1:6" ht="15" customHeight="1" x14ac:dyDescent="0.3">
      <c r="A1164" s="5"/>
      <c r="B1164" s="5"/>
      <c r="C1164" s="5"/>
      <c r="D1164" s="6"/>
      <c r="E1164" s="4"/>
      <c r="F1164" s="4"/>
    </row>
    <row r="1165" spans="1:6" ht="15" customHeight="1" x14ac:dyDescent="0.3">
      <c r="A1165" s="5"/>
      <c r="B1165" s="5"/>
      <c r="C1165" s="5"/>
      <c r="D1165" s="6"/>
      <c r="E1165" s="4"/>
      <c r="F1165" s="4"/>
    </row>
    <row r="1166" spans="1:6" ht="15" customHeight="1" x14ac:dyDescent="0.3">
      <c r="A1166" s="5"/>
      <c r="B1166" s="5"/>
      <c r="C1166" s="5"/>
      <c r="D1166" s="6"/>
      <c r="E1166" s="4"/>
      <c r="F1166" s="4"/>
    </row>
    <row r="1167" spans="1:6" ht="15" customHeight="1" x14ac:dyDescent="0.3">
      <c r="A1167" s="5"/>
      <c r="B1167" s="5"/>
      <c r="C1167" s="5"/>
      <c r="D1167" s="6"/>
      <c r="E1167" s="4"/>
      <c r="F1167" s="4"/>
    </row>
    <row r="1168" spans="1:6" ht="15" customHeight="1" x14ac:dyDescent="0.3">
      <c r="A1168" s="5"/>
      <c r="B1168" s="5"/>
      <c r="C1168" s="5"/>
      <c r="D1168" s="6"/>
      <c r="E1168" s="4"/>
      <c r="F1168" s="4"/>
    </row>
    <row r="1169" spans="1:6" ht="15" customHeight="1" x14ac:dyDescent="0.3">
      <c r="A1169" s="5"/>
      <c r="B1169" s="5"/>
      <c r="C1169" s="5"/>
      <c r="D1169" s="6"/>
      <c r="E1169" s="4"/>
      <c r="F1169" s="5"/>
    </row>
    <row r="1170" spans="1:6" ht="15" customHeight="1" x14ac:dyDescent="0.3">
      <c r="A1170" s="5"/>
      <c r="B1170" s="5"/>
      <c r="C1170" s="5"/>
      <c r="D1170" s="6"/>
      <c r="E1170" s="4"/>
      <c r="F1170" s="4"/>
    </row>
    <row r="1171" spans="1:6" ht="15" customHeight="1" x14ac:dyDescent="0.3">
      <c r="A1171" s="5"/>
      <c r="B1171" s="5"/>
      <c r="C1171" s="5"/>
      <c r="D1171" s="6"/>
      <c r="E1171" s="4"/>
      <c r="F1171" s="5"/>
    </row>
    <row r="1172" spans="1:6" ht="15" customHeight="1" x14ac:dyDescent="0.3">
      <c r="A1172" s="5"/>
      <c r="B1172" s="5"/>
      <c r="C1172" s="5"/>
      <c r="D1172" s="6"/>
      <c r="E1172" s="4"/>
      <c r="F1172" s="4"/>
    </row>
    <row r="1173" spans="1:6" ht="15" customHeight="1" x14ac:dyDescent="0.3">
      <c r="A1173" s="5"/>
      <c r="B1173" s="5"/>
      <c r="C1173" s="5"/>
      <c r="D1173" s="6"/>
      <c r="E1173" s="4"/>
      <c r="F1173" s="4"/>
    </row>
    <row r="1174" spans="1:6" ht="15" customHeight="1" x14ac:dyDescent="0.3">
      <c r="A1174" s="5"/>
      <c r="B1174" s="5"/>
      <c r="C1174" s="5"/>
      <c r="D1174" s="6"/>
      <c r="E1174" s="4"/>
      <c r="F1174" s="4"/>
    </row>
    <row r="1175" spans="1:6" ht="15" customHeight="1" x14ac:dyDescent="0.3">
      <c r="A1175" s="5"/>
      <c r="B1175" s="5"/>
      <c r="C1175" s="5"/>
      <c r="D1175" s="6"/>
      <c r="E1175" s="4"/>
      <c r="F1175" s="4"/>
    </row>
    <row r="1176" spans="1:6" ht="15" customHeight="1" x14ac:dyDescent="0.3">
      <c r="A1176" s="5"/>
      <c r="B1176" s="5"/>
      <c r="C1176" s="5"/>
      <c r="D1176" s="6"/>
      <c r="E1176" s="4"/>
      <c r="F1176" s="4"/>
    </row>
    <row r="1177" spans="1:6" ht="15" customHeight="1" x14ac:dyDescent="0.3">
      <c r="A1177" s="5"/>
      <c r="B1177" s="5"/>
      <c r="C1177" s="5"/>
      <c r="D1177" s="6"/>
      <c r="E1177" s="4"/>
      <c r="F1177" s="4"/>
    </row>
    <row r="1178" spans="1:6" ht="15" customHeight="1" x14ac:dyDescent="0.3">
      <c r="A1178" s="5"/>
      <c r="B1178" s="5"/>
      <c r="C1178" s="5"/>
      <c r="D1178" s="6"/>
      <c r="E1178" s="4"/>
      <c r="F1178" s="4"/>
    </row>
    <row r="1179" spans="1:6" ht="15" customHeight="1" x14ac:dyDescent="0.3">
      <c r="A1179" s="5"/>
      <c r="B1179" s="5"/>
      <c r="C1179" s="5"/>
      <c r="D1179" s="6"/>
      <c r="E1179" s="4"/>
      <c r="F1179" s="4"/>
    </row>
    <row r="1180" spans="1:6" ht="15" customHeight="1" x14ac:dyDescent="0.3">
      <c r="A1180" s="5"/>
      <c r="B1180" s="5"/>
      <c r="C1180" s="5"/>
      <c r="D1180" s="6"/>
      <c r="E1180" s="4"/>
      <c r="F1180" s="4"/>
    </row>
    <row r="1181" spans="1:6" ht="15" customHeight="1" x14ac:dyDescent="0.3">
      <c r="A1181" s="5"/>
      <c r="B1181" s="5"/>
      <c r="C1181" s="5"/>
      <c r="D1181" s="6"/>
      <c r="E1181" s="4"/>
      <c r="F1181" s="4"/>
    </row>
    <row r="1182" spans="1:6" ht="15" customHeight="1" x14ac:dyDescent="0.3">
      <c r="A1182" s="5"/>
      <c r="B1182" s="5"/>
      <c r="C1182" s="5"/>
      <c r="D1182" s="6"/>
      <c r="E1182" s="4"/>
      <c r="F1182" s="4"/>
    </row>
    <row r="1183" spans="1:6" ht="15" customHeight="1" x14ac:dyDescent="0.3">
      <c r="A1183" s="5"/>
      <c r="B1183" s="5"/>
      <c r="C1183" s="5"/>
      <c r="D1183" s="6"/>
      <c r="E1183" s="4"/>
      <c r="F1183" s="4"/>
    </row>
    <row r="1184" spans="1:6" ht="15" customHeight="1" x14ac:dyDescent="0.3">
      <c r="A1184" s="5"/>
      <c r="B1184" s="5"/>
      <c r="C1184" s="5"/>
      <c r="D1184" s="6"/>
      <c r="E1184" s="4"/>
      <c r="F1184" s="4"/>
    </row>
    <row r="1185" spans="1:6" ht="15" customHeight="1" x14ac:dyDescent="0.3">
      <c r="A1185" s="5"/>
      <c r="B1185" s="5"/>
      <c r="C1185" s="5"/>
      <c r="D1185" s="6"/>
      <c r="E1185" s="4"/>
      <c r="F1185" s="4"/>
    </row>
    <row r="1186" spans="1:6" ht="15" customHeight="1" x14ac:dyDescent="0.3">
      <c r="A1186" s="5"/>
      <c r="B1186" s="5"/>
      <c r="C1186" s="5"/>
      <c r="D1186" s="6"/>
      <c r="E1186" s="4"/>
      <c r="F1186" s="4"/>
    </row>
    <row r="1187" spans="1:6" ht="15" customHeight="1" x14ac:dyDescent="0.3">
      <c r="A1187" s="5"/>
      <c r="B1187" s="5"/>
      <c r="C1187" s="5"/>
      <c r="D1187" s="6"/>
      <c r="E1187" s="4"/>
      <c r="F1187" s="4"/>
    </row>
    <row r="1188" spans="1:6" ht="15" customHeight="1" x14ac:dyDescent="0.3">
      <c r="A1188" s="5"/>
      <c r="B1188" s="5"/>
      <c r="C1188" s="5"/>
      <c r="D1188" s="6"/>
      <c r="E1188" s="4"/>
      <c r="F1188" s="4"/>
    </row>
    <row r="1189" spans="1:6" ht="15" customHeight="1" x14ac:dyDescent="0.3">
      <c r="A1189" s="5"/>
      <c r="B1189" s="5"/>
      <c r="C1189" s="5"/>
      <c r="D1189" s="6"/>
      <c r="E1189" s="4"/>
      <c r="F1189" s="4"/>
    </row>
    <row r="1190" spans="1:6" ht="15" customHeight="1" x14ac:dyDescent="0.3">
      <c r="A1190" s="5"/>
      <c r="B1190" s="5"/>
      <c r="C1190" s="5"/>
      <c r="D1190" s="6"/>
      <c r="E1190" s="4"/>
      <c r="F1190" s="4"/>
    </row>
    <row r="1191" spans="1:6" ht="15" customHeight="1" x14ac:dyDescent="0.3">
      <c r="A1191" s="5"/>
      <c r="B1191" s="5"/>
      <c r="C1191" s="5"/>
      <c r="D1191" s="6"/>
      <c r="E1191" s="4"/>
      <c r="F1191" s="4"/>
    </row>
    <row r="1192" spans="1:6" ht="15" customHeight="1" x14ac:dyDescent="0.3">
      <c r="A1192" s="5"/>
      <c r="B1192" s="5"/>
      <c r="C1192" s="5"/>
      <c r="D1192" s="6"/>
      <c r="E1192" s="4"/>
      <c r="F1192" s="5"/>
    </row>
    <row r="1193" spans="1:6" ht="15" customHeight="1" x14ac:dyDescent="0.3">
      <c r="A1193" s="5"/>
      <c r="B1193" s="5"/>
      <c r="C1193" s="5"/>
      <c r="D1193" s="6"/>
      <c r="E1193" s="4"/>
      <c r="F1193" s="5"/>
    </row>
    <row r="1194" spans="1:6" ht="15" customHeight="1" x14ac:dyDescent="0.3">
      <c r="A1194" s="5"/>
      <c r="B1194" s="5"/>
      <c r="C1194" s="5"/>
      <c r="D1194" s="6"/>
      <c r="E1194" s="4"/>
      <c r="F1194" s="5"/>
    </row>
    <row r="1195" spans="1:6" ht="15" customHeight="1" x14ac:dyDescent="0.3">
      <c r="A1195" s="5"/>
      <c r="B1195" s="5"/>
      <c r="C1195" s="5"/>
      <c r="D1195" s="6"/>
      <c r="E1195" s="4"/>
      <c r="F1195" s="4"/>
    </row>
    <row r="1196" spans="1:6" ht="15" customHeight="1" x14ac:dyDescent="0.3">
      <c r="A1196" s="5"/>
      <c r="B1196" s="5"/>
      <c r="C1196" s="5"/>
      <c r="D1196" s="6"/>
      <c r="E1196" s="4"/>
      <c r="F1196" s="4"/>
    </row>
    <row r="1197" spans="1:6" ht="15" customHeight="1" x14ac:dyDescent="0.3">
      <c r="A1197" s="5"/>
      <c r="B1197" s="5"/>
      <c r="C1197" s="5"/>
      <c r="D1197" s="6"/>
      <c r="E1197" s="4"/>
      <c r="F1197" s="4"/>
    </row>
    <row r="1198" spans="1:6" ht="15" customHeight="1" x14ac:dyDescent="0.3">
      <c r="A1198" s="5"/>
      <c r="B1198" s="5"/>
      <c r="C1198" s="5"/>
      <c r="D1198" s="6"/>
      <c r="E1198" s="4"/>
      <c r="F1198" s="4"/>
    </row>
    <row r="1199" spans="1:6" ht="15" customHeight="1" x14ac:dyDescent="0.3">
      <c r="A1199" s="5"/>
      <c r="B1199" s="5"/>
      <c r="C1199" s="5"/>
      <c r="D1199" s="6"/>
      <c r="E1199" s="4"/>
      <c r="F1199" s="4"/>
    </row>
    <row r="1200" spans="1:6" ht="15" customHeight="1" x14ac:dyDescent="0.3">
      <c r="A1200" s="5"/>
      <c r="B1200" s="5"/>
      <c r="C1200" s="5"/>
      <c r="D1200" s="6"/>
      <c r="E1200" s="4"/>
      <c r="F1200" s="4"/>
    </row>
    <row r="1201" spans="1:6" ht="15" customHeight="1" x14ac:dyDescent="0.3">
      <c r="A1201" s="5"/>
      <c r="B1201" s="5"/>
      <c r="C1201" s="5"/>
      <c r="D1201" s="6"/>
      <c r="E1201" s="4"/>
      <c r="F1201" s="5"/>
    </row>
    <row r="1202" spans="1:6" ht="15" customHeight="1" x14ac:dyDescent="0.3">
      <c r="A1202" s="5"/>
      <c r="B1202" s="5"/>
      <c r="C1202" s="5"/>
      <c r="D1202" s="6"/>
      <c r="E1202" s="4"/>
      <c r="F1202" s="5"/>
    </row>
    <row r="1203" spans="1:6" ht="15" customHeight="1" x14ac:dyDescent="0.3">
      <c r="A1203" s="5"/>
      <c r="B1203" s="5"/>
      <c r="C1203" s="5"/>
      <c r="D1203" s="6"/>
      <c r="E1203" s="4"/>
      <c r="F1203" s="5"/>
    </row>
    <row r="1204" spans="1:6" ht="15" customHeight="1" x14ac:dyDescent="0.3">
      <c r="A1204" s="5"/>
      <c r="B1204" s="5"/>
      <c r="C1204" s="5"/>
      <c r="D1204" s="6"/>
      <c r="E1204" s="4"/>
      <c r="F1204" s="5"/>
    </row>
    <row r="1205" spans="1:6" ht="15" customHeight="1" x14ac:dyDescent="0.3">
      <c r="A1205" s="5"/>
      <c r="B1205" s="5"/>
      <c r="C1205" s="5"/>
      <c r="D1205" s="6"/>
      <c r="E1205" s="4"/>
      <c r="F1205" s="5"/>
    </row>
    <row r="1206" spans="1:6" ht="15" customHeight="1" x14ac:dyDescent="0.3">
      <c r="A1206" s="5"/>
      <c r="B1206" s="5"/>
      <c r="C1206" s="5"/>
      <c r="D1206" s="6"/>
      <c r="E1206" s="4"/>
      <c r="F1206" s="5"/>
    </row>
    <row r="1207" spans="1:6" ht="15" customHeight="1" x14ac:dyDescent="0.3">
      <c r="A1207" s="5"/>
      <c r="B1207" s="5"/>
      <c r="C1207" s="5"/>
      <c r="D1207" s="6"/>
      <c r="E1207" s="4"/>
      <c r="F1207" s="5"/>
    </row>
    <row r="1208" spans="1:6" ht="15" customHeight="1" x14ac:dyDescent="0.3">
      <c r="A1208" s="5"/>
      <c r="B1208" s="5"/>
      <c r="C1208" s="5"/>
      <c r="D1208" s="6"/>
      <c r="E1208" s="4"/>
      <c r="F1208" s="5"/>
    </row>
    <row r="1209" spans="1:6" ht="15" customHeight="1" x14ac:dyDescent="0.3">
      <c r="A1209" s="5"/>
      <c r="B1209" s="5"/>
      <c r="C1209" s="5"/>
      <c r="D1209" s="6"/>
      <c r="E1209" s="4"/>
      <c r="F1209" s="5"/>
    </row>
    <row r="1210" spans="1:6" ht="15" customHeight="1" x14ac:dyDescent="0.3">
      <c r="A1210" s="5"/>
      <c r="B1210" s="5"/>
      <c r="C1210" s="5"/>
      <c r="D1210" s="6"/>
      <c r="E1210" s="4"/>
      <c r="F1210" s="5"/>
    </row>
    <row r="1211" spans="1:6" ht="15" customHeight="1" x14ac:dyDescent="0.3">
      <c r="A1211" s="5"/>
      <c r="B1211" s="5"/>
      <c r="C1211" s="5"/>
      <c r="D1211" s="6"/>
      <c r="E1211" s="4"/>
      <c r="F1211" s="5"/>
    </row>
    <row r="1212" spans="1:6" ht="15" customHeight="1" x14ac:dyDescent="0.3">
      <c r="A1212" s="5"/>
      <c r="B1212" s="5"/>
      <c r="C1212" s="5"/>
      <c r="D1212" s="6"/>
      <c r="E1212" s="4"/>
      <c r="F1212" s="5"/>
    </row>
    <row r="1213" spans="1:6" ht="15" customHeight="1" x14ac:dyDescent="0.3">
      <c r="A1213" s="5"/>
      <c r="B1213" s="5"/>
      <c r="C1213" s="5"/>
      <c r="D1213" s="6"/>
      <c r="E1213" s="4"/>
      <c r="F1213" s="5"/>
    </row>
    <row r="1214" spans="1:6" ht="15" customHeight="1" x14ac:dyDescent="0.3">
      <c r="A1214" s="5"/>
      <c r="B1214" s="5"/>
      <c r="C1214" s="5"/>
      <c r="D1214" s="6"/>
      <c r="E1214" s="4"/>
      <c r="F1214" s="5"/>
    </row>
    <row r="1215" spans="1:6" ht="15" customHeight="1" x14ac:dyDescent="0.3">
      <c r="A1215" s="5"/>
      <c r="B1215" s="5"/>
      <c r="C1215" s="5"/>
      <c r="D1215" s="6"/>
      <c r="E1215" s="4"/>
      <c r="F1215" s="5"/>
    </row>
    <row r="1216" spans="1:6" ht="15" customHeight="1" x14ac:dyDescent="0.3">
      <c r="A1216" s="5"/>
      <c r="B1216" s="5"/>
      <c r="C1216" s="5"/>
      <c r="D1216" s="6"/>
      <c r="E1216" s="4"/>
      <c r="F1216" s="5"/>
    </row>
    <row r="1217" spans="1:6" ht="15" customHeight="1" x14ac:dyDescent="0.3">
      <c r="A1217" s="5"/>
      <c r="B1217" s="5"/>
      <c r="C1217" s="5"/>
      <c r="D1217" s="6"/>
      <c r="E1217" s="4"/>
      <c r="F1217" s="5"/>
    </row>
    <row r="1218" spans="1:6" ht="15" customHeight="1" x14ac:dyDescent="0.3">
      <c r="A1218" s="5"/>
      <c r="B1218" s="5"/>
      <c r="C1218" s="5"/>
      <c r="D1218" s="6"/>
      <c r="E1218" s="4"/>
      <c r="F1218" s="5"/>
    </row>
    <row r="1219" spans="1:6" ht="15" customHeight="1" x14ac:dyDescent="0.3">
      <c r="A1219" s="5"/>
      <c r="B1219" s="5"/>
      <c r="C1219" s="5"/>
      <c r="D1219" s="6"/>
      <c r="E1219" s="4"/>
      <c r="F1219" s="5"/>
    </row>
    <row r="1220" spans="1:6" ht="15" customHeight="1" x14ac:dyDescent="0.3">
      <c r="A1220" s="5"/>
      <c r="B1220" s="5"/>
      <c r="C1220" s="5"/>
      <c r="D1220" s="6"/>
      <c r="E1220" s="4"/>
      <c r="F1220" s="5"/>
    </row>
    <row r="1221" spans="1:6" ht="15" customHeight="1" x14ac:dyDescent="0.3">
      <c r="A1221" s="5"/>
      <c r="B1221" s="5"/>
      <c r="C1221" s="5"/>
      <c r="D1221" s="6"/>
      <c r="E1221" s="4"/>
      <c r="F1221" s="5"/>
    </row>
    <row r="1222" spans="1:6" ht="15" customHeight="1" x14ac:dyDescent="0.3">
      <c r="A1222" s="5"/>
      <c r="B1222" s="5"/>
      <c r="C1222" s="5"/>
      <c r="D1222" s="6"/>
      <c r="E1222" s="4"/>
      <c r="F1222" s="5"/>
    </row>
    <row r="1223" spans="1:6" ht="15" customHeight="1" x14ac:dyDescent="0.3">
      <c r="A1223" s="5"/>
      <c r="B1223" s="5"/>
      <c r="C1223" s="5"/>
      <c r="D1223" s="6"/>
      <c r="E1223" s="4"/>
      <c r="F1223" s="5"/>
    </row>
    <row r="1224" spans="1:6" ht="15" customHeight="1" x14ac:dyDescent="0.3">
      <c r="A1224" s="5"/>
      <c r="B1224" s="5"/>
      <c r="C1224" s="5"/>
      <c r="D1224" s="6"/>
      <c r="E1224" s="4"/>
      <c r="F1224" s="5"/>
    </row>
    <row r="1225" spans="1:6" ht="15" customHeight="1" x14ac:dyDescent="0.3">
      <c r="A1225" s="5"/>
      <c r="B1225" s="5"/>
      <c r="C1225" s="5"/>
      <c r="D1225" s="6"/>
      <c r="E1225" s="4"/>
      <c r="F1225" s="5"/>
    </row>
    <row r="1226" spans="1:6" ht="15" customHeight="1" x14ac:dyDescent="0.3">
      <c r="A1226" s="5"/>
      <c r="B1226" s="5"/>
      <c r="C1226" s="5"/>
      <c r="D1226" s="6"/>
      <c r="E1226" s="4"/>
      <c r="F1226" s="5"/>
    </row>
    <row r="1227" spans="1:6" ht="15" customHeight="1" x14ac:dyDescent="0.3">
      <c r="A1227" s="5"/>
      <c r="B1227" s="5"/>
      <c r="C1227" s="5"/>
      <c r="D1227" s="6"/>
      <c r="E1227" s="4"/>
      <c r="F1227" s="5"/>
    </row>
    <row r="1228" spans="1:6" ht="15" customHeight="1" x14ac:dyDescent="0.3">
      <c r="A1228" s="5"/>
      <c r="B1228" s="5"/>
      <c r="C1228" s="5"/>
      <c r="D1228" s="6"/>
      <c r="E1228" s="4"/>
      <c r="F1228" s="5"/>
    </row>
    <row r="1229" spans="1:6" ht="15" customHeight="1" x14ac:dyDescent="0.3">
      <c r="A1229" s="5"/>
      <c r="B1229" s="5"/>
      <c r="C1229" s="5"/>
      <c r="D1229" s="6"/>
      <c r="E1229" s="4"/>
      <c r="F1229" s="5"/>
    </row>
    <row r="1230" spans="1:6" ht="15" customHeight="1" x14ac:dyDescent="0.3">
      <c r="A1230" s="5"/>
      <c r="B1230" s="5"/>
      <c r="C1230" s="5"/>
      <c r="D1230" s="6"/>
      <c r="E1230" s="4"/>
      <c r="F1230" s="5"/>
    </row>
    <row r="1231" spans="1:6" ht="15" customHeight="1" x14ac:dyDescent="0.3">
      <c r="A1231" s="5"/>
      <c r="B1231" s="5"/>
      <c r="C1231" s="5"/>
      <c r="D1231" s="6"/>
      <c r="E1231" s="4"/>
      <c r="F1231" s="5"/>
    </row>
    <row r="1232" spans="1:6" ht="15" customHeight="1" x14ac:dyDescent="0.3">
      <c r="A1232" s="5"/>
      <c r="B1232" s="5"/>
      <c r="C1232" s="5"/>
      <c r="D1232" s="6"/>
      <c r="E1232" s="4"/>
      <c r="F1232" s="5"/>
    </row>
    <row r="1233" spans="1:6" ht="15" customHeight="1" x14ac:dyDescent="0.3">
      <c r="A1233" s="5"/>
      <c r="B1233" s="5"/>
      <c r="C1233" s="5"/>
      <c r="D1233" s="6"/>
      <c r="E1233" s="4"/>
      <c r="F1233" s="5"/>
    </row>
    <row r="1234" spans="1:6" ht="15" customHeight="1" x14ac:dyDescent="0.3">
      <c r="A1234" s="5"/>
      <c r="B1234" s="5"/>
      <c r="C1234" s="5"/>
      <c r="D1234" s="6"/>
      <c r="E1234" s="4"/>
      <c r="F1234" s="5"/>
    </row>
    <row r="1235" spans="1:6" ht="15" customHeight="1" x14ac:dyDescent="0.3">
      <c r="A1235" s="5"/>
      <c r="B1235" s="5"/>
      <c r="C1235" s="5"/>
      <c r="D1235" s="6"/>
      <c r="E1235" s="4"/>
      <c r="F1235" s="5"/>
    </row>
    <row r="1236" spans="1:6" ht="15" customHeight="1" x14ac:dyDescent="0.3">
      <c r="A1236" s="5"/>
      <c r="B1236" s="5"/>
      <c r="C1236" s="5"/>
      <c r="D1236" s="6"/>
      <c r="E1236" s="4"/>
      <c r="F1236" s="5"/>
    </row>
    <row r="1237" spans="1:6" ht="15" customHeight="1" x14ac:dyDescent="0.3">
      <c r="A1237" s="5"/>
      <c r="B1237" s="5"/>
      <c r="C1237" s="5"/>
      <c r="D1237" s="6"/>
      <c r="E1237" s="4"/>
      <c r="F1237" s="5"/>
    </row>
    <row r="1238" spans="1:6" ht="15" customHeight="1" x14ac:dyDescent="0.3">
      <c r="A1238" s="5"/>
      <c r="B1238" s="5"/>
      <c r="C1238" s="5"/>
      <c r="D1238" s="6"/>
      <c r="E1238" s="4"/>
      <c r="F1238" s="4"/>
    </row>
    <row r="1239" spans="1:6" ht="15" customHeight="1" x14ac:dyDescent="0.3">
      <c r="A1239" s="5"/>
      <c r="B1239" s="5"/>
      <c r="C1239" s="5"/>
      <c r="D1239" s="6"/>
      <c r="E1239" s="4"/>
      <c r="F1239" s="5"/>
    </row>
    <row r="1240" spans="1:6" ht="15" customHeight="1" x14ac:dyDescent="0.3">
      <c r="A1240" s="5"/>
      <c r="B1240" s="5"/>
      <c r="C1240" s="5"/>
      <c r="D1240" s="6"/>
      <c r="E1240" s="4"/>
      <c r="F1240" s="4"/>
    </row>
    <row r="1241" spans="1:6" ht="15" customHeight="1" x14ac:dyDescent="0.3">
      <c r="A1241" s="5"/>
      <c r="B1241" s="5"/>
      <c r="C1241" s="5"/>
      <c r="D1241" s="6"/>
      <c r="E1241" s="4"/>
      <c r="F1241" s="5"/>
    </row>
    <row r="1242" spans="1:6" ht="15" customHeight="1" x14ac:dyDescent="0.3">
      <c r="A1242" s="5"/>
      <c r="B1242" s="5"/>
      <c r="C1242" s="5"/>
      <c r="D1242" s="6"/>
      <c r="E1242" s="4"/>
      <c r="F1242" s="5"/>
    </row>
    <row r="1243" spans="1:6" ht="15" customHeight="1" x14ac:dyDescent="0.3">
      <c r="A1243" s="5"/>
      <c r="B1243" s="5"/>
      <c r="C1243" s="5"/>
      <c r="D1243" s="6"/>
      <c r="E1243" s="4"/>
      <c r="F1243" s="5"/>
    </row>
    <row r="1244" spans="1:6" ht="15" customHeight="1" x14ac:dyDescent="0.3">
      <c r="A1244" s="5"/>
      <c r="B1244" s="5"/>
      <c r="C1244" s="5"/>
      <c r="D1244" s="6"/>
      <c r="E1244" s="4"/>
      <c r="F1244" s="5"/>
    </row>
    <row r="1245" spans="1:6" ht="15" customHeight="1" x14ac:dyDescent="0.3">
      <c r="A1245" s="5"/>
      <c r="B1245" s="5"/>
      <c r="C1245" s="5"/>
      <c r="D1245" s="6"/>
      <c r="E1245" s="4"/>
      <c r="F1245" s="5"/>
    </row>
    <row r="1246" spans="1:6" ht="15" customHeight="1" x14ac:dyDescent="0.3">
      <c r="A1246" s="5"/>
      <c r="B1246" s="5"/>
      <c r="C1246" s="5"/>
      <c r="D1246" s="6"/>
      <c r="E1246" s="4"/>
      <c r="F1246" s="5"/>
    </row>
    <row r="1247" spans="1:6" ht="15" customHeight="1" x14ac:dyDescent="0.3">
      <c r="A1247" s="5"/>
      <c r="B1247" s="5"/>
      <c r="C1247" s="5"/>
      <c r="D1247" s="6"/>
      <c r="E1247" s="4"/>
      <c r="F1247" s="5"/>
    </row>
    <row r="1248" spans="1:6" ht="15" customHeight="1" x14ac:dyDescent="0.3">
      <c r="A1248" s="5"/>
      <c r="B1248" s="5"/>
      <c r="C1248" s="5"/>
      <c r="D1248" s="6"/>
      <c r="E1248" s="4"/>
      <c r="F1248" s="5"/>
    </row>
    <row r="1249" spans="1:6" ht="15" customHeight="1" x14ac:dyDescent="0.3">
      <c r="A1249" s="5"/>
      <c r="B1249" s="5"/>
      <c r="C1249" s="5"/>
      <c r="D1249" s="6"/>
      <c r="E1249" s="4"/>
      <c r="F1249" s="5"/>
    </row>
    <row r="1250" spans="1:6" ht="15" customHeight="1" x14ac:dyDescent="0.3">
      <c r="A1250" s="5"/>
      <c r="B1250" s="5"/>
      <c r="C1250" s="5"/>
      <c r="D1250" s="6"/>
      <c r="E1250" s="4"/>
      <c r="F1250" s="4"/>
    </row>
    <row r="1251" spans="1:6" ht="15" customHeight="1" x14ac:dyDescent="0.3">
      <c r="A1251" s="5"/>
      <c r="B1251" s="5"/>
      <c r="C1251" s="5"/>
      <c r="D1251" s="6"/>
      <c r="E1251" s="4"/>
      <c r="F1251" s="4"/>
    </row>
    <row r="1252" spans="1:6" ht="15" customHeight="1" x14ac:dyDescent="0.3">
      <c r="A1252" s="5"/>
      <c r="B1252" s="5"/>
      <c r="C1252" s="5"/>
      <c r="D1252" s="6"/>
      <c r="E1252" s="4"/>
      <c r="F1252" s="5"/>
    </row>
    <row r="1253" spans="1:6" ht="15" customHeight="1" x14ac:dyDescent="0.3">
      <c r="A1253" s="5"/>
      <c r="B1253" s="5"/>
      <c r="C1253" s="5"/>
      <c r="D1253" s="6"/>
      <c r="E1253" s="4"/>
      <c r="F1253" s="4"/>
    </row>
    <row r="1254" spans="1:6" ht="15" customHeight="1" x14ac:dyDescent="0.3">
      <c r="A1254" s="5"/>
      <c r="B1254" s="5"/>
      <c r="C1254" s="5"/>
      <c r="D1254" s="6"/>
      <c r="E1254" s="4"/>
      <c r="F1254" s="4"/>
    </row>
    <row r="1255" spans="1:6" ht="15" customHeight="1" x14ac:dyDescent="0.3">
      <c r="A1255" s="5"/>
      <c r="B1255" s="5"/>
      <c r="C1255" s="5"/>
      <c r="D1255" s="6"/>
      <c r="E1255" s="4"/>
      <c r="F1255" s="4"/>
    </row>
    <row r="1256" spans="1:6" ht="15" customHeight="1" x14ac:dyDescent="0.3">
      <c r="A1256" s="5"/>
      <c r="B1256" s="5"/>
      <c r="C1256" s="5"/>
      <c r="D1256" s="6"/>
      <c r="E1256" s="4"/>
      <c r="F1256" s="4"/>
    </row>
    <row r="1257" spans="1:6" ht="15" customHeight="1" x14ac:dyDescent="0.3">
      <c r="A1257" s="5"/>
      <c r="B1257" s="5"/>
      <c r="C1257" s="5"/>
      <c r="D1257" s="6"/>
      <c r="E1257" s="4"/>
      <c r="F1257" s="4"/>
    </row>
    <row r="1258" spans="1:6" ht="15" customHeight="1" x14ac:dyDescent="0.3">
      <c r="A1258" s="5"/>
      <c r="B1258" s="5"/>
      <c r="C1258" s="5"/>
      <c r="D1258" s="6"/>
      <c r="E1258" s="4"/>
      <c r="F1258" s="4"/>
    </row>
    <row r="1259" spans="1:6" ht="15" customHeight="1" x14ac:dyDescent="0.3">
      <c r="A1259" s="5"/>
      <c r="B1259" s="5"/>
      <c r="C1259" s="5"/>
      <c r="D1259" s="6"/>
      <c r="E1259" s="4"/>
      <c r="F1259" s="4"/>
    </row>
    <row r="1260" spans="1:6" ht="15" customHeight="1" x14ac:dyDescent="0.3">
      <c r="A1260" s="5"/>
      <c r="B1260" s="5"/>
      <c r="C1260" s="5"/>
      <c r="D1260" s="6"/>
      <c r="E1260" s="4"/>
      <c r="F1260" s="4"/>
    </row>
    <row r="1261" spans="1:6" ht="15" customHeight="1" x14ac:dyDescent="0.3">
      <c r="A1261" s="5"/>
      <c r="B1261" s="5"/>
      <c r="C1261" s="5"/>
      <c r="D1261" s="6"/>
      <c r="E1261" s="4"/>
      <c r="F1261" s="4"/>
    </row>
    <row r="1262" spans="1:6" ht="15" customHeight="1" x14ac:dyDescent="0.3">
      <c r="A1262" s="5"/>
      <c r="B1262" s="5"/>
      <c r="C1262" s="5"/>
      <c r="D1262" s="6"/>
      <c r="E1262" s="4"/>
      <c r="F1262" s="4"/>
    </row>
    <row r="1263" spans="1:6" ht="15" customHeight="1" x14ac:dyDescent="0.3">
      <c r="A1263" s="5"/>
      <c r="B1263" s="5"/>
      <c r="C1263" s="5"/>
      <c r="D1263" s="6"/>
      <c r="E1263" s="4"/>
      <c r="F1263" s="5"/>
    </row>
    <row r="1264" spans="1:6" ht="15" customHeight="1" x14ac:dyDescent="0.3">
      <c r="A1264" s="5"/>
      <c r="B1264" s="5"/>
      <c r="C1264" s="5"/>
      <c r="D1264" s="6"/>
      <c r="E1264" s="4"/>
      <c r="F1264" s="4"/>
    </row>
    <row r="1265" spans="1:6" ht="15" customHeight="1" x14ac:dyDescent="0.3">
      <c r="A1265" s="5"/>
      <c r="B1265" s="5"/>
      <c r="C1265" s="5"/>
      <c r="D1265" s="6"/>
      <c r="E1265" s="4"/>
      <c r="F1265" s="4"/>
    </row>
    <row r="1266" spans="1:6" ht="15" customHeight="1" x14ac:dyDescent="0.3">
      <c r="A1266" s="5"/>
      <c r="B1266" s="5"/>
      <c r="C1266" s="5"/>
      <c r="D1266" s="6"/>
      <c r="E1266" s="4"/>
      <c r="F1266" s="4"/>
    </row>
    <row r="1267" spans="1:6" ht="15" customHeight="1" x14ac:dyDescent="0.3">
      <c r="A1267" s="5"/>
      <c r="B1267" s="5"/>
      <c r="C1267" s="5"/>
      <c r="D1267" s="6"/>
      <c r="E1267" s="4"/>
      <c r="F1267" s="4"/>
    </row>
    <row r="1268" spans="1:6" ht="15" customHeight="1" x14ac:dyDescent="0.3">
      <c r="A1268" s="5"/>
      <c r="B1268" s="5"/>
      <c r="C1268" s="5"/>
      <c r="D1268" s="6"/>
      <c r="E1268" s="4"/>
      <c r="F1268" s="4"/>
    </row>
    <row r="1269" spans="1:6" ht="15" customHeight="1" x14ac:dyDescent="0.3">
      <c r="A1269" s="5"/>
      <c r="B1269" s="5"/>
      <c r="C1269" s="5"/>
      <c r="D1269" s="6"/>
      <c r="E1269" s="4"/>
      <c r="F1269" s="4"/>
    </row>
    <row r="1270" spans="1:6" ht="15" customHeight="1" x14ac:dyDescent="0.3">
      <c r="A1270" s="5"/>
      <c r="B1270" s="5"/>
      <c r="C1270" s="5"/>
      <c r="D1270" s="6"/>
      <c r="E1270" s="4"/>
      <c r="F1270" s="4"/>
    </row>
    <row r="1271" spans="1:6" ht="15" customHeight="1" x14ac:dyDescent="0.3">
      <c r="A1271" s="5"/>
      <c r="B1271" s="5"/>
      <c r="C1271" s="5"/>
      <c r="D1271" s="6"/>
      <c r="E1271" s="4"/>
      <c r="F1271" s="4"/>
    </row>
    <row r="1272" spans="1:6" ht="15" customHeight="1" x14ac:dyDescent="0.3">
      <c r="A1272" s="5"/>
      <c r="B1272" s="5"/>
      <c r="C1272" s="5"/>
      <c r="D1272" s="6"/>
      <c r="E1272" s="4"/>
      <c r="F1272" s="4"/>
    </row>
    <row r="1273" spans="1:6" ht="15" customHeight="1" x14ac:dyDescent="0.3">
      <c r="A1273" s="5"/>
      <c r="B1273" s="5"/>
      <c r="C1273" s="5"/>
      <c r="D1273" s="6"/>
      <c r="E1273" s="4"/>
      <c r="F1273" s="5"/>
    </row>
    <row r="1274" spans="1:6" ht="15" customHeight="1" x14ac:dyDescent="0.3">
      <c r="A1274" s="5"/>
      <c r="B1274" s="5"/>
      <c r="C1274" s="5"/>
      <c r="D1274" s="6"/>
      <c r="E1274" s="4"/>
      <c r="F1274" s="4"/>
    </row>
    <row r="1275" spans="1:6" ht="15" customHeight="1" x14ac:dyDescent="0.3">
      <c r="A1275" s="5"/>
      <c r="B1275" s="5"/>
      <c r="C1275" s="5"/>
      <c r="D1275" s="6"/>
      <c r="E1275" s="4"/>
      <c r="F1275" s="4"/>
    </row>
    <row r="1276" spans="1:6" ht="15" customHeight="1" x14ac:dyDescent="0.3">
      <c r="A1276" s="5"/>
      <c r="B1276" s="5"/>
      <c r="C1276" s="5"/>
      <c r="D1276" s="6"/>
    </row>
    <row r="1277" spans="1:6" ht="15" customHeight="1" x14ac:dyDescent="0.3">
      <c r="A1277" s="5"/>
      <c r="B1277" s="5"/>
      <c r="C1277" s="5"/>
      <c r="D1277" s="6"/>
    </row>
    <row r="1278" spans="1:6" ht="15" customHeight="1" x14ac:dyDescent="0.3">
      <c r="A1278" s="5"/>
      <c r="B1278" s="5"/>
      <c r="C1278" s="5"/>
      <c r="D1278" s="6"/>
    </row>
    <row r="1279" spans="1:6" ht="15" customHeight="1" x14ac:dyDescent="0.3">
      <c r="A1279" s="5"/>
      <c r="B1279" s="5"/>
      <c r="C1279" s="5"/>
      <c r="D1279" s="6"/>
    </row>
    <row r="1280" spans="1:6" ht="15" customHeight="1" x14ac:dyDescent="0.3">
      <c r="A1280" s="5"/>
      <c r="B1280" s="5"/>
      <c r="C1280" s="5"/>
      <c r="D1280" s="6"/>
    </row>
    <row r="1281" spans="1:6" ht="15" customHeight="1" x14ac:dyDescent="0.3">
      <c r="A1281" s="5"/>
      <c r="B1281" s="5"/>
      <c r="C1281" s="5"/>
      <c r="D1281" s="6"/>
    </row>
    <row r="1282" spans="1:6" ht="15" customHeight="1" x14ac:dyDescent="0.3">
      <c r="A1282" s="5"/>
      <c r="B1282" s="5"/>
      <c r="C1282" s="5"/>
      <c r="D1282" s="6"/>
    </row>
    <row r="1283" spans="1:6" ht="15" customHeight="1" x14ac:dyDescent="0.3">
      <c r="A1283" s="5"/>
      <c r="B1283" s="5"/>
      <c r="C1283" s="5"/>
      <c r="D1283" s="6"/>
    </row>
    <row r="1284" spans="1:6" ht="15" customHeight="1" x14ac:dyDescent="0.3">
      <c r="A1284" s="5"/>
      <c r="B1284" s="5"/>
      <c r="C1284" s="5"/>
      <c r="D1284" s="6"/>
    </row>
    <row r="1285" spans="1:6" ht="15" customHeight="1" x14ac:dyDescent="0.3">
      <c r="A1285" s="5"/>
      <c r="B1285" s="5"/>
      <c r="C1285" s="5"/>
      <c r="D1285" s="6"/>
    </row>
    <row r="1286" spans="1:6" ht="15" customHeight="1" x14ac:dyDescent="0.3">
      <c r="A1286" s="5"/>
      <c r="B1286" s="5"/>
      <c r="C1286" s="5"/>
      <c r="D1286" s="6"/>
    </row>
    <row r="1287" spans="1:6" ht="15" customHeight="1" x14ac:dyDescent="0.3">
      <c r="A1287" s="5"/>
      <c r="B1287" s="5"/>
      <c r="C1287" s="5"/>
      <c r="D1287" s="6"/>
    </row>
    <row r="1288" spans="1:6" ht="15" customHeight="1" x14ac:dyDescent="0.3">
      <c r="A1288" s="5"/>
      <c r="B1288" s="5"/>
      <c r="C1288" s="5"/>
      <c r="D1288" s="6"/>
    </row>
    <row r="1289" spans="1:6" ht="15" customHeight="1" x14ac:dyDescent="0.3">
      <c r="A1289" s="5"/>
      <c r="B1289" s="5"/>
      <c r="C1289" s="5"/>
      <c r="D1289" s="6"/>
    </row>
    <row r="1290" spans="1:6" ht="15" customHeight="1" x14ac:dyDescent="0.3">
      <c r="A1290" s="5"/>
      <c r="B1290" s="5"/>
      <c r="C1290" s="5"/>
      <c r="D1290" s="6"/>
    </row>
    <row r="1291" spans="1:6" ht="15" customHeight="1" x14ac:dyDescent="0.3">
      <c r="A1291" s="5"/>
      <c r="B1291" s="5"/>
      <c r="C1291" s="5"/>
      <c r="D1291" s="6"/>
    </row>
    <row r="1292" spans="1:6" ht="15" customHeight="1" x14ac:dyDescent="0.3">
      <c r="A1292" s="5"/>
      <c r="B1292" s="5"/>
      <c r="C1292" s="5"/>
      <c r="D1292" s="6"/>
      <c r="E1292" s="4"/>
      <c r="F1292" s="5"/>
    </row>
    <row r="1293" spans="1:6" ht="15" customHeight="1" x14ac:dyDescent="0.3">
      <c r="A1293" s="5"/>
      <c r="B1293" s="5"/>
      <c r="C1293" s="5"/>
      <c r="D1293" s="6"/>
      <c r="E1293" s="4"/>
      <c r="F1293" s="5"/>
    </row>
    <row r="1294" spans="1:6" ht="15" customHeight="1" x14ac:dyDescent="0.3">
      <c r="A1294" s="5"/>
      <c r="B1294" s="5"/>
      <c r="C1294" s="5"/>
      <c r="D1294" s="6"/>
      <c r="E1294" s="4"/>
      <c r="F1294" s="4"/>
    </row>
    <row r="1295" spans="1:6" ht="15" customHeight="1" x14ac:dyDescent="0.3">
      <c r="A1295" s="5"/>
      <c r="B1295" s="5"/>
      <c r="C1295" s="5"/>
      <c r="D1295" s="6"/>
      <c r="E1295" s="4"/>
      <c r="F1295" s="5"/>
    </row>
    <row r="1296" spans="1:6" ht="15" customHeight="1" x14ac:dyDescent="0.3">
      <c r="A1296" s="5"/>
      <c r="B1296" s="5"/>
      <c r="C1296" s="5"/>
      <c r="D1296" s="6"/>
      <c r="E1296" s="4"/>
      <c r="F1296" s="5"/>
    </row>
    <row r="1297" spans="1:6" ht="15" customHeight="1" x14ac:dyDescent="0.3">
      <c r="A1297" s="5"/>
      <c r="B1297" s="5"/>
      <c r="C1297" s="5"/>
      <c r="D1297" s="6"/>
      <c r="E1297" s="4"/>
      <c r="F1297" s="5"/>
    </row>
    <row r="1298" spans="1:6" ht="15" customHeight="1" x14ac:dyDescent="0.3">
      <c r="A1298" s="5"/>
      <c r="B1298" s="5"/>
      <c r="C1298" s="5"/>
      <c r="D1298" s="6"/>
      <c r="E1298" s="4"/>
      <c r="F1298" s="5"/>
    </row>
    <row r="1299" spans="1:6" ht="15" customHeight="1" x14ac:dyDescent="0.3">
      <c r="A1299" s="5"/>
      <c r="B1299" s="5"/>
      <c r="C1299" s="5"/>
      <c r="D1299" s="6"/>
      <c r="E1299" s="4"/>
      <c r="F1299" s="4"/>
    </row>
    <row r="1300" spans="1:6" ht="15" customHeight="1" x14ac:dyDescent="0.3">
      <c r="A1300" s="5"/>
      <c r="B1300" s="5"/>
      <c r="C1300" s="5"/>
      <c r="D1300" s="6"/>
      <c r="E1300" s="4"/>
      <c r="F1300" s="5"/>
    </row>
    <row r="1301" spans="1:6" ht="15" customHeight="1" x14ac:dyDescent="0.3">
      <c r="A1301" s="5"/>
      <c r="B1301" s="5"/>
      <c r="C1301" s="5"/>
      <c r="D1301" s="6"/>
      <c r="E1301" s="4"/>
      <c r="F1301" s="4"/>
    </row>
    <row r="1302" spans="1:6" ht="15" customHeight="1" x14ac:dyDescent="0.3">
      <c r="A1302" s="5"/>
      <c r="B1302" s="5"/>
      <c r="C1302" s="5"/>
      <c r="D1302" s="6"/>
      <c r="E1302" s="4"/>
      <c r="F1302" s="4"/>
    </row>
    <row r="1303" spans="1:6" ht="15" customHeight="1" x14ac:dyDescent="0.3">
      <c r="A1303" s="5"/>
      <c r="B1303" s="5"/>
      <c r="C1303" s="5"/>
      <c r="D1303" s="6"/>
      <c r="E1303" s="4"/>
      <c r="F1303" s="4"/>
    </row>
    <row r="1304" spans="1:6" ht="15" customHeight="1" x14ac:dyDescent="0.3">
      <c r="A1304" s="5"/>
      <c r="B1304" s="5"/>
      <c r="C1304" s="5"/>
      <c r="D1304" s="6"/>
      <c r="E1304" s="4"/>
      <c r="F1304" s="4"/>
    </row>
    <row r="1305" spans="1:6" ht="15" customHeight="1" x14ac:dyDescent="0.3">
      <c r="A1305" s="5"/>
      <c r="B1305" s="5"/>
      <c r="C1305" s="5"/>
      <c r="D1305" s="6"/>
      <c r="E1305" s="4"/>
      <c r="F1305" s="4"/>
    </row>
    <row r="1306" spans="1:6" ht="15" customHeight="1" x14ac:dyDescent="0.3">
      <c r="A1306" s="5"/>
      <c r="B1306" s="5"/>
      <c r="C1306" s="5"/>
      <c r="D1306" s="6"/>
      <c r="E1306" s="4"/>
      <c r="F1306" s="4"/>
    </row>
    <row r="1307" spans="1:6" ht="15" customHeight="1" x14ac:dyDescent="0.3">
      <c r="A1307" s="5"/>
      <c r="B1307" s="5"/>
      <c r="C1307" s="5"/>
      <c r="D1307" s="6"/>
      <c r="E1307" s="4"/>
      <c r="F1307" s="4"/>
    </row>
    <row r="1308" spans="1:6" ht="15" customHeight="1" x14ac:dyDescent="0.3">
      <c r="A1308" s="5"/>
      <c r="B1308" s="5"/>
      <c r="C1308" s="5"/>
      <c r="D1308" s="6"/>
      <c r="E1308" s="4"/>
      <c r="F1308" s="4"/>
    </row>
    <row r="1309" spans="1:6" ht="15" customHeight="1" x14ac:dyDescent="0.3">
      <c r="A1309" s="5"/>
      <c r="B1309" s="5"/>
      <c r="C1309" s="5"/>
      <c r="D1309" s="6"/>
      <c r="E1309" s="4"/>
      <c r="F1309" s="4"/>
    </row>
    <row r="1310" spans="1:6" ht="15" customHeight="1" x14ac:dyDescent="0.3">
      <c r="A1310" s="5"/>
      <c r="B1310" s="5"/>
      <c r="C1310" s="5"/>
      <c r="D1310" s="6"/>
      <c r="E1310" s="4"/>
      <c r="F1310" s="4"/>
    </row>
    <row r="1311" spans="1:6" ht="15" customHeight="1" x14ac:dyDescent="0.3">
      <c r="A1311" s="5"/>
      <c r="B1311" s="5"/>
      <c r="C1311" s="5"/>
      <c r="D1311" s="6"/>
      <c r="E1311" s="4"/>
      <c r="F1311" s="4"/>
    </row>
    <row r="1312" spans="1:6" ht="15" customHeight="1" x14ac:dyDescent="0.3">
      <c r="A1312" s="5"/>
      <c r="B1312" s="5"/>
      <c r="C1312" s="5"/>
      <c r="D1312" s="6"/>
      <c r="E1312" s="4"/>
      <c r="F1312" s="4"/>
    </row>
    <row r="1313" spans="1:6" ht="15" customHeight="1" x14ac:dyDescent="0.3">
      <c r="A1313" s="5"/>
      <c r="B1313" s="5"/>
      <c r="C1313" s="5"/>
      <c r="D1313" s="6"/>
      <c r="E1313" s="4"/>
      <c r="F1313" s="5"/>
    </row>
    <row r="1314" spans="1:6" ht="15" customHeight="1" x14ac:dyDescent="0.3">
      <c r="A1314" s="5"/>
      <c r="B1314" s="5"/>
      <c r="C1314" s="5"/>
      <c r="D1314" s="6"/>
      <c r="E1314" s="4"/>
      <c r="F1314" s="5"/>
    </row>
    <row r="1315" spans="1:6" ht="15" customHeight="1" x14ac:dyDescent="0.3">
      <c r="A1315" s="5"/>
      <c r="B1315" s="5"/>
      <c r="C1315" s="5"/>
      <c r="D1315" s="6"/>
      <c r="E1315" s="4"/>
      <c r="F1315" s="5"/>
    </row>
    <row r="1316" spans="1:6" ht="15" customHeight="1" x14ac:dyDescent="0.3">
      <c r="A1316" s="5"/>
      <c r="B1316" s="5"/>
      <c r="C1316" s="5"/>
      <c r="D1316" s="6"/>
      <c r="E1316" s="4"/>
      <c r="F1316" s="5"/>
    </row>
    <row r="1317" spans="1:6" ht="15" customHeight="1" x14ac:dyDescent="0.3">
      <c r="A1317" s="5"/>
      <c r="B1317" s="5"/>
      <c r="C1317" s="5"/>
      <c r="D1317" s="6"/>
      <c r="E1317" s="4"/>
      <c r="F1317" s="5"/>
    </row>
    <row r="1318" spans="1:6" ht="15" customHeight="1" x14ac:dyDescent="0.3">
      <c r="A1318" s="5"/>
      <c r="B1318" s="5"/>
      <c r="C1318" s="5"/>
      <c r="D1318" s="6"/>
      <c r="E1318" s="4"/>
      <c r="F1318" s="5"/>
    </row>
    <row r="1319" spans="1:6" ht="15" customHeight="1" x14ac:dyDescent="0.3">
      <c r="A1319" s="5"/>
      <c r="B1319" s="5"/>
      <c r="C1319" s="5"/>
      <c r="D1319" s="6"/>
      <c r="E1319" s="4"/>
      <c r="F1319" s="4"/>
    </row>
    <row r="1320" spans="1:6" ht="15" customHeight="1" x14ac:dyDescent="0.3">
      <c r="A1320" s="5"/>
      <c r="B1320" s="5"/>
      <c r="C1320" s="5"/>
      <c r="D1320" s="6"/>
      <c r="E1320" s="4"/>
      <c r="F1320" s="4"/>
    </row>
    <row r="1321" spans="1:6" ht="15" customHeight="1" x14ac:dyDescent="0.3">
      <c r="A1321" s="5"/>
      <c r="B1321" s="5"/>
      <c r="C1321" s="5"/>
      <c r="D1321" s="6"/>
      <c r="E1321" s="4"/>
      <c r="F1321" s="4"/>
    </row>
    <row r="1322" spans="1:6" ht="15" customHeight="1" x14ac:dyDescent="0.3">
      <c r="A1322" s="5"/>
      <c r="B1322" s="5"/>
      <c r="C1322" s="5"/>
      <c r="D1322" s="6"/>
      <c r="E1322" s="4"/>
      <c r="F1322" s="4"/>
    </row>
    <row r="1323" spans="1:6" ht="15" customHeight="1" x14ac:dyDescent="0.3">
      <c r="A1323" s="5"/>
      <c r="B1323" s="5"/>
      <c r="C1323" s="5"/>
      <c r="D1323" s="6"/>
      <c r="E1323" s="4"/>
      <c r="F1323" s="4"/>
    </row>
    <row r="1324" spans="1:6" ht="15" customHeight="1" x14ac:dyDescent="0.3">
      <c r="A1324" s="5"/>
      <c r="B1324" s="5"/>
      <c r="C1324" s="5"/>
      <c r="D1324" s="6"/>
      <c r="E1324" s="4"/>
      <c r="F1324" s="4"/>
    </row>
    <row r="1325" spans="1:6" ht="15" customHeight="1" x14ac:dyDescent="0.3">
      <c r="A1325" s="5"/>
      <c r="B1325" s="5"/>
      <c r="C1325" s="5"/>
      <c r="D1325" s="6"/>
      <c r="E1325" s="4"/>
      <c r="F1325" s="4"/>
    </row>
    <row r="1326" spans="1:6" ht="15" customHeight="1" x14ac:dyDescent="0.3">
      <c r="A1326" s="5"/>
      <c r="B1326" s="5"/>
      <c r="C1326" s="5"/>
      <c r="D1326" s="6"/>
      <c r="E1326" s="4"/>
      <c r="F1326" s="4"/>
    </row>
    <row r="1327" spans="1:6" ht="15" customHeight="1" x14ac:dyDescent="0.3">
      <c r="A1327" s="5"/>
      <c r="B1327" s="5"/>
      <c r="C1327" s="5"/>
      <c r="D1327" s="6"/>
      <c r="E1327" s="4"/>
      <c r="F1327" s="4"/>
    </row>
    <row r="1328" spans="1:6" ht="15" customHeight="1" x14ac:dyDescent="0.3">
      <c r="A1328" s="5"/>
      <c r="B1328" s="5"/>
      <c r="C1328" s="5"/>
      <c r="D1328" s="6"/>
      <c r="E1328" s="4"/>
      <c r="F1328" s="4"/>
    </row>
    <row r="1329" spans="1:6" ht="15" customHeight="1" x14ac:dyDescent="0.3">
      <c r="A1329" s="5"/>
      <c r="B1329" s="5"/>
      <c r="C1329" s="4"/>
      <c r="D1329" s="6"/>
      <c r="E1329" s="4"/>
      <c r="F1329" s="4"/>
    </row>
    <row r="1330" spans="1:6" ht="15" customHeight="1" x14ac:dyDescent="0.3">
      <c r="A1330" s="5"/>
      <c r="B1330" s="5"/>
      <c r="C1330" s="5"/>
      <c r="D1330" s="6"/>
      <c r="E1330" s="4"/>
      <c r="F1330" s="4"/>
    </row>
    <row r="1331" spans="1:6" ht="15" customHeight="1" x14ac:dyDescent="0.3">
      <c r="A1331" s="5"/>
      <c r="B1331" s="5"/>
      <c r="C1331" s="5"/>
      <c r="D1331" s="6"/>
      <c r="E1331" s="4"/>
      <c r="F1331" s="4"/>
    </row>
    <row r="1332" spans="1:6" ht="15" customHeight="1" x14ac:dyDescent="0.3">
      <c r="A1332" s="5"/>
      <c r="B1332" s="5"/>
      <c r="C1332" s="5"/>
      <c r="D1332" s="6"/>
      <c r="E1332" s="4"/>
      <c r="F1332" s="4"/>
    </row>
    <row r="1333" spans="1:6" ht="15" customHeight="1" x14ac:dyDescent="0.3">
      <c r="A1333" s="5"/>
      <c r="B1333" s="5"/>
      <c r="C1333" s="5"/>
      <c r="D1333" s="6"/>
      <c r="E1333" s="4"/>
      <c r="F1333" s="4"/>
    </row>
    <row r="1334" spans="1:6" ht="15" customHeight="1" x14ac:dyDescent="0.3">
      <c r="A1334" s="5"/>
      <c r="B1334" s="5"/>
      <c r="C1334" s="4"/>
      <c r="D1334" s="6"/>
      <c r="E1334" s="4"/>
      <c r="F1334" s="4"/>
    </row>
    <row r="1335" spans="1:6" ht="15" customHeight="1" x14ac:dyDescent="0.3">
      <c r="A1335" s="5"/>
      <c r="B1335" s="5"/>
      <c r="C1335" s="5"/>
      <c r="D1335" s="6"/>
      <c r="E1335" s="4"/>
      <c r="F1335" s="5"/>
    </row>
    <row r="1336" spans="1:6" ht="15" customHeight="1" x14ac:dyDescent="0.3">
      <c r="A1336" s="5"/>
      <c r="B1336" s="5"/>
      <c r="C1336" s="5"/>
      <c r="D1336" s="6"/>
      <c r="E1336" s="4"/>
      <c r="F1336" s="4"/>
    </row>
    <row r="1337" spans="1:6" ht="15" customHeight="1" x14ac:dyDescent="0.3">
      <c r="A1337" s="5"/>
      <c r="B1337" s="5"/>
      <c r="C1337" s="5"/>
      <c r="D1337" s="6"/>
      <c r="E1337" s="4"/>
      <c r="F1337" s="5"/>
    </row>
    <row r="1338" spans="1:6" ht="15" customHeight="1" x14ac:dyDescent="0.3">
      <c r="A1338" s="5"/>
      <c r="B1338" s="5"/>
      <c r="C1338" s="5"/>
      <c r="D1338" s="6"/>
      <c r="E1338" s="4"/>
      <c r="F1338" s="4"/>
    </row>
    <row r="1339" spans="1:6" ht="15" customHeight="1" x14ac:dyDescent="0.3">
      <c r="A1339" s="5"/>
      <c r="B1339" s="5"/>
      <c r="C1339" s="5"/>
      <c r="D1339" s="6"/>
      <c r="E1339" s="4"/>
      <c r="F1339" s="4"/>
    </row>
    <row r="1340" spans="1:6" ht="15" customHeight="1" x14ac:dyDescent="0.3">
      <c r="A1340" s="5"/>
      <c r="B1340" s="5"/>
      <c r="C1340" s="5"/>
      <c r="D1340" s="6"/>
      <c r="E1340" s="4"/>
      <c r="F1340" s="4"/>
    </row>
    <row r="1341" spans="1:6" ht="15" customHeight="1" x14ac:dyDescent="0.3">
      <c r="A1341" s="5"/>
      <c r="B1341" s="5"/>
      <c r="C1341" s="5"/>
      <c r="D1341" s="6"/>
      <c r="E1341" s="4"/>
      <c r="F1341" s="5"/>
    </row>
    <row r="1342" spans="1:6" ht="15" customHeight="1" x14ac:dyDescent="0.3">
      <c r="A1342" s="5"/>
      <c r="B1342" s="5"/>
      <c r="C1342" s="5"/>
      <c r="D1342" s="6"/>
      <c r="E1342" s="4"/>
      <c r="F1342" s="5"/>
    </row>
    <row r="1343" spans="1:6" ht="15" customHeight="1" x14ac:dyDescent="0.3">
      <c r="A1343" s="5"/>
      <c r="B1343" s="5"/>
      <c r="C1343" s="5"/>
      <c r="D1343" s="6"/>
      <c r="E1343" s="4"/>
      <c r="F1343" s="4"/>
    </row>
    <row r="1344" spans="1:6" ht="15" customHeight="1" x14ac:dyDescent="0.3">
      <c r="A1344" s="5"/>
      <c r="B1344" s="5"/>
      <c r="C1344" s="5"/>
      <c r="D1344" s="6"/>
      <c r="E1344" s="4"/>
      <c r="F1344" s="4"/>
    </row>
    <row r="1345" spans="1:6" ht="15" customHeight="1" x14ac:dyDescent="0.3">
      <c r="A1345" s="5"/>
      <c r="B1345" s="5"/>
      <c r="C1345" s="5"/>
      <c r="D1345" s="6"/>
      <c r="E1345" s="4"/>
      <c r="F1345" s="4"/>
    </row>
    <row r="1346" spans="1:6" ht="15" customHeight="1" x14ac:dyDescent="0.3">
      <c r="A1346" s="5"/>
      <c r="B1346" s="5"/>
      <c r="C1346" s="5"/>
      <c r="D1346" s="6"/>
      <c r="E1346" s="4"/>
      <c r="F1346" s="4"/>
    </row>
    <row r="1347" spans="1:6" ht="15" customHeight="1" x14ac:dyDescent="0.3">
      <c r="A1347" s="5"/>
      <c r="B1347" s="5"/>
      <c r="C1347" s="5"/>
      <c r="D1347" s="6"/>
      <c r="E1347" s="4"/>
      <c r="F1347" s="4"/>
    </row>
    <row r="1348" spans="1:6" ht="15" customHeight="1" x14ac:dyDescent="0.3">
      <c r="A1348" s="5"/>
      <c r="B1348" s="5"/>
      <c r="C1348" s="5"/>
      <c r="D1348" s="6"/>
      <c r="E1348" s="4"/>
      <c r="F1348" s="4"/>
    </row>
    <row r="1349" spans="1:6" ht="15" customHeight="1" x14ac:dyDescent="0.3">
      <c r="A1349" s="5"/>
      <c r="B1349" s="5"/>
      <c r="C1349" s="5"/>
      <c r="D1349" s="6"/>
      <c r="E1349" s="4"/>
      <c r="F1349" s="4"/>
    </row>
    <row r="1350" spans="1:6" ht="15" customHeight="1" x14ac:dyDescent="0.3">
      <c r="A1350" s="5"/>
      <c r="B1350" s="5"/>
      <c r="C1350" s="5"/>
      <c r="D1350" s="6"/>
      <c r="E1350" s="4"/>
      <c r="F1350" s="4"/>
    </row>
    <row r="1351" spans="1:6" ht="15" customHeight="1" x14ac:dyDescent="0.3">
      <c r="A1351" s="5"/>
      <c r="B1351" s="5"/>
      <c r="C1351" s="5"/>
      <c r="D1351" s="6"/>
      <c r="E1351" s="4"/>
      <c r="F1351" s="5"/>
    </row>
    <row r="1352" spans="1:6" ht="15" customHeight="1" x14ac:dyDescent="0.3">
      <c r="A1352" s="5"/>
      <c r="B1352" s="5"/>
      <c r="C1352" s="5"/>
      <c r="D1352" s="6"/>
      <c r="E1352" s="4"/>
      <c r="F1352" s="5"/>
    </row>
    <row r="1353" spans="1:6" ht="15" customHeight="1" x14ac:dyDescent="0.3">
      <c r="A1353" s="5"/>
      <c r="B1353" s="5"/>
      <c r="C1353" s="5"/>
      <c r="D1353" s="6"/>
      <c r="E1353" s="4"/>
      <c r="F1353" s="5"/>
    </row>
    <row r="1354" spans="1:6" ht="15" customHeight="1" x14ac:dyDescent="0.3">
      <c r="A1354" s="5"/>
      <c r="B1354" s="5"/>
      <c r="C1354" s="5"/>
      <c r="D1354" s="6"/>
      <c r="E1354" s="4"/>
      <c r="F1354" s="5"/>
    </row>
    <row r="1355" spans="1:6" ht="15" customHeight="1" x14ac:dyDescent="0.3">
      <c r="A1355" s="5"/>
      <c r="B1355" s="5"/>
      <c r="C1355" s="5"/>
      <c r="D1355" s="6"/>
      <c r="E1355" s="4"/>
      <c r="F1355" s="4"/>
    </row>
    <row r="1356" spans="1:6" ht="15" customHeight="1" x14ac:dyDescent="0.3">
      <c r="A1356" s="5"/>
      <c r="B1356" s="5"/>
      <c r="C1356" s="5"/>
      <c r="D1356" s="6"/>
      <c r="E1356" s="4"/>
      <c r="F1356" s="4"/>
    </row>
    <row r="1357" spans="1:6" ht="15" customHeight="1" x14ac:dyDescent="0.3">
      <c r="A1357" s="5"/>
      <c r="B1357" s="5"/>
      <c r="C1357" s="5"/>
      <c r="D1357" s="6"/>
      <c r="E1357" s="4"/>
      <c r="F1357" s="5"/>
    </row>
    <row r="1358" spans="1:6" ht="15" customHeight="1" x14ac:dyDescent="0.3">
      <c r="A1358" s="5"/>
      <c r="B1358" s="5"/>
      <c r="C1358" s="5"/>
      <c r="D1358" s="6"/>
      <c r="E1358" s="4"/>
      <c r="F1358" s="5"/>
    </row>
    <row r="1359" spans="1:6" ht="15" customHeight="1" x14ac:dyDescent="0.3">
      <c r="A1359" s="5"/>
      <c r="B1359" s="5"/>
      <c r="C1359" s="5"/>
      <c r="D1359" s="6"/>
      <c r="E1359" s="4"/>
      <c r="F1359" s="4"/>
    </row>
    <row r="1360" spans="1:6" ht="15" customHeight="1" x14ac:dyDescent="0.3">
      <c r="A1360" s="5"/>
      <c r="B1360" s="5"/>
      <c r="C1360" s="5"/>
      <c r="D1360" s="6"/>
      <c r="E1360" s="4"/>
      <c r="F1360" s="4"/>
    </row>
    <row r="1361" spans="1:6" ht="15" customHeight="1" x14ac:dyDescent="0.3">
      <c r="A1361" s="5"/>
      <c r="B1361" s="5"/>
      <c r="C1361" s="5"/>
      <c r="D1361" s="6"/>
      <c r="E1361" s="4"/>
      <c r="F1361" s="4"/>
    </row>
    <row r="1362" spans="1:6" ht="15" customHeight="1" x14ac:dyDescent="0.3">
      <c r="A1362" s="5"/>
      <c r="B1362" s="5"/>
      <c r="C1362" s="5"/>
      <c r="D1362" s="6"/>
      <c r="E1362" s="4"/>
      <c r="F1362" s="4"/>
    </row>
    <row r="1363" spans="1:6" ht="15" customHeight="1" x14ac:dyDescent="0.3">
      <c r="A1363" s="5"/>
      <c r="B1363" s="5"/>
      <c r="C1363" s="5"/>
      <c r="D1363" s="6"/>
      <c r="E1363" s="4"/>
      <c r="F1363" s="4"/>
    </row>
    <row r="1364" spans="1:6" ht="15" customHeight="1" x14ac:dyDescent="0.3">
      <c r="A1364" s="5"/>
      <c r="B1364" s="5"/>
      <c r="C1364" s="5"/>
      <c r="D1364" s="6"/>
      <c r="E1364" s="4"/>
      <c r="F1364" s="4"/>
    </row>
    <row r="1365" spans="1:6" ht="15" customHeight="1" x14ac:dyDescent="0.3">
      <c r="A1365" s="5"/>
      <c r="B1365" s="5"/>
      <c r="C1365" s="5"/>
      <c r="D1365" s="6"/>
      <c r="E1365" s="4"/>
      <c r="F1365" s="4"/>
    </row>
    <row r="1366" spans="1:6" ht="15" customHeight="1" x14ac:dyDescent="0.3">
      <c r="A1366" s="5"/>
      <c r="B1366" s="5"/>
      <c r="C1366" s="5"/>
      <c r="D1366" s="6"/>
      <c r="E1366" s="4"/>
      <c r="F1366" s="4"/>
    </row>
    <row r="1367" spans="1:6" ht="15" customHeight="1" x14ac:dyDescent="0.3">
      <c r="A1367" s="5"/>
      <c r="B1367" s="5"/>
      <c r="C1367" s="5"/>
      <c r="D1367" s="6"/>
      <c r="E1367" s="4"/>
      <c r="F1367" s="4"/>
    </row>
    <row r="1368" spans="1:6" ht="15" customHeight="1" x14ac:dyDescent="0.3">
      <c r="A1368" s="5"/>
      <c r="B1368" s="5"/>
      <c r="C1368" s="5"/>
      <c r="D1368" s="6"/>
      <c r="E1368" s="4"/>
      <c r="F1368" s="4"/>
    </row>
    <row r="1369" spans="1:6" ht="15" customHeight="1" x14ac:dyDescent="0.3">
      <c r="A1369" s="5"/>
      <c r="B1369" s="5"/>
      <c r="C1369" s="5"/>
      <c r="D1369" s="6"/>
      <c r="E1369" s="4"/>
      <c r="F1369" s="4"/>
    </row>
    <row r="1370" spans="1:6" ht="15" customHeight="1" x14ac:dyDescent="0.3">
      <c r="A1370" s="5"/>
      <c r="B1370" s="5"/>
      <c r="C1370" s="5"/>
      <c r="D1370" s="6"/>
      <c r="E1370" s="4"/>
      <c r="F1370" s="4"/>
    </row>
    <row r="1371" spans="1:6" ht="15" customHeight="1" x14ac:dyDescent="0.3">
      <c r="A1371" s="5"/>
      <c r="B1371" s="5"/>
      <c r="C1371" s="5"/>
      <c r="D1371" s="6"/>
      <c r="E1371" s="4"/>
      <c r="F1371" s="4"/>
    </row>
    <row r="1372" spans="1:6" ht="15" customHeight="1" x14ac:dyDescent="0.3">
      <c r="A1372" s="5"/>
      <c r="B1372" s="5"/>
      <c r="C1372" s="5"/>
      <c r="D1372" s="6"/>
    </row>
    <row r="1373" spans="1:6" ht="15" customHeight="1" x14ac:dyDescent="0.3">
      <c r="A1373" s="5"/>
      <c r="B1373" s="5"/>
      <c r="C1373" s="5"/>
      <c r="D1373" s="6"/>
    </row>
    <row r="1374" spans="1:6" ht="15" customHeight="1" x14ac:dyDescent="0.3">
      <c r="A1374" s="5"/>
      <c r="B1374" s="5"/>
      <c r="C1374" s="5"/>
      <c r="D1374" s="6"/>
    </row>
    <row r="1375" spans="1:6" ht="15" customHeight="1" x14ac:dyDescent="0.3">
      <c r="A1375" s="5"/>
      <c r="B1375" s="5"/>
      <c r="C1375" s="5"/>
      <c r="D1375" s="6"/>
    </row>
    <row r="1376" spans="1:6" ht="15" customHeight="1" x14ac:dyDescent="0.3">
      <c r="A1376" s="5"/>
      <c r="B1376" s="5"/>
      <c r="C1376" s="5"/>
      <c r="D1376" s="6"/>
    </row>
    <row r="1377" spans="1:4" ht="15" customHeight="1" x14ac:dyDescent="0.3">
      <c r="A1377" s="5"/>
      <c r="B1377" s="5"/>
      <c r="C1377" s="5"/>
      <c r="D1377" s="6"/>
    </row>
    <row r="1378" spans="1:4" ht="15" customHeight="1" x14ac:dyDescent="0.3">
      <c r="A1378" s="5"/>
      <c r="B1378" s="5"/>
      <c r="C1378" s="5"/>
      <c r="D1378" s="6"/>
    </row>
    <row r="1379" spans="1:4" ht="15" customHeight="1" x14ac:dyDescent="0.3">
      <c r="A1379" s="5"/>
      <c r="B1379" s="5"/>
      <c r="C1379" s="5"/>
      <c r="D1379" s="6"/>
    </row>
    <row r="1380" spans="1:4" ht="15" customHeight="1" x14ac:dyDescent="0.3">
      <c r="A1380" s="5"/>
      <c r="B1380" s="5"/>
      <c r="C1380" s="5"/>
      <c r="D1380" s="6"/>
    </row>
    <row r="1381" spans="1:4" ht="15" customHeight="1" x14ac:dyDescent="0.3">
      <c r="A1381" s="5"/>
      <c r="B1381" s="5"/>
      <c r="C1381" s="5"/>
      <c r="D1381" s="6"/>
    </row>
    <row r="1382" spans="1:4" ht="15" customHeight="1" x14ac:dyDescent="0.3">
      <c r="A1382" s="5"/>
      <c r="B1382" s="5"/>
      <c r="C1382" s="5"/>
      <c r="D1382" s="6"/>
    </row>
    <row r="1383" spans="1:4" ht="15" customHeight="1" x14ac:dyDescent="0.3">
      <c r="A1383" s="5"/>
      <c r="B1383" s="5"/>
      <c r="C1383" s="5"/>
      <c r="D1383" s="6"/>
    </row>
    <row r="1384" spans="1:4" ht="15" customHeight="1" x14ac:dyDescent="0.3">
      <c r="A1384" s="5"/>
      <c r="B1384" s="5"/>
      <c r="C1384" s="5"/>
      <c r="D1384" s="6"/>
    </row>
    <row r="1385" spans="1:4" ht="15" customHeight="1" x14ac:dyDescent="0.3">
      <c r="A1385" s="5"/>
      <c r="B1385" s="5"/>
      <c r="C1385" s="5"/>
      <c r="D1385" s="6"/>
    </row>
    <row r="1386" spans="1:4" ht="15" customHeight="1" x14ac:dyDescent="0.3">
      <c r="A1386" s="5"/>
      <c r="B1386" s="5"/>
      <c r="C1386" s="5"/>
      <c r="D1386" s="6"/>
    </row>
    <row r="1387" spans="1:4" ht="15" customHeight="1" x14ac:dyDescent="0.3">
      <c r="A1387" s="5"/>
      <c r="B1387" s="5"/>
      <c r="C1387" s="5"/>
      <c r="D1387" s="6"/>
    </row>
    <row r="1388" spans="1:4" ht="15" customHeight="1" x14ac:dyDescent="0.3">
      <c r="A1388" s="5"/>
      <c r="B1388" s="5"/>
      <c r="C1388" s="5"/>
      <c r="D1388" s="6"/>
    </row>
    <row r="1389" spans="1:4" ht="15" customHeight="1" x14ac:dyDescent="0.3">
      <c r="A1389" s="5"/>
      <c r="B1389" s="5"/>
      <c r="C1389" s="5"/>
      <c r="D1389" s="6"/>
    </row>
    <row r="1390" spans="1:4" ht="15" customHeight="1" x14ac:dyDescent="0.3">
      <c r="A1390" s="5"/>
      <c r="B1390" s="5"/>
      <c r="C1390" s="5"/>
      <c r="D1390" s="6"/>
    </row>
    <row r="1391" spans="1:4" ht="15" customHeight="1" x14ac:dyDescent="0.3">
      <c r="A1391" s="5"/>
      <c r="B1391" s="5"/>
      <c r="C1391" s="5"/>
      <c r="D1391" s="6"/>
    </row>
    <row r="1392" spans="1:4" ht="15" customHeight="1" x14ac:dyDescent="0.3">
      <c r="A1392" s="5"/>
      <c r="B1392" s="5"/>
      <c r="C1392" s="5"/>
      <c r="D1392" s="6"/>
    </row>
    <row r="1393" spans="1:6" ht="15" customHeight="1" x14ac:dyDescent="0.3">
      <c r="A1393" s="5"/>
      <c r="B1393" s="5"/>
      <c r="C1393" s="5"/>
      <c r="D1393" s="6"/>
    </row>
    <row r="1394" spans="1:6" ht="15" customHeight="1" x14ac:dyDescent="0.3">
      <c r="A1394" s="5"/>
      <c r="B1394" s="5"/>
      <c r="C1394" s="5"/>
      <c r="D1394" s="6"/>
    </row>
    <row r="1395" spans="1:6" ht="15" customHeight="1" x14ac:dyDescent="0.3">
      <c r="A1395" s="5"/>
      <c r="B1395" s="5"/>
      <c r="C1395" s="5"/>
      <c r="D1395" s="6"/>
    </row>
    <row r="1396" spans="1:6" ht="15" customHeight="1" x14ac:dyDescent="0.3">
      <c r="A1396" s="5"/>
      <c r="B1396" s="5"/>
      <c r="C1396" s="5"/>
      <c r="D1396" s="6"/>
    </row>
    <row r="1397" spans="1:6" ht="15" customHeight="1" x14ac:dyDescent="0.3">
      <c r="A1397" s="5"/>
      <c r="B1397" s="5"/>
      <c r="C1397" s="5"/>
      <c r="D1397" s="6"/>
    </row>
    <row r="1398" spans="1:6" ht="15" customHeight="1" x14ac:dyDescent="0.3">
      <c r="A1398" s="5"/>
      <c r="B1398" s="5"/>
      <c r="C1398" s="5"/>
      <c r="D1398" s="6"/>
    </row>
    <row r="1399" spans="1:6" ht="15" customHeight="1" x14ac:dyDescent="0.3">
      <c r="A1399" s="5"/>
      <c r="B1399" s="5"/>
      <c r="C1399" s="5"/>
      <c r="D1399" s="6"/>
    </row>
    <row r="1400" spans="1:6" ht="15" customHeight="1" x14ac:dyDescent="0.3">
      <c r="A1400" s="5"/>
      <c r="B1400" s="5"/>
      <c r="C1400" s="5"/>
      <c r="D1400" s="6"/>
    </row>
    <row r="1401" spans="1:6" ht="15" customHeight="1" x14ac:dyDescent="0.3">
      <c r="A1401" s="5"/>
      <c r="B1401" s="5"/>
      <c r="C1401" s="5"/>
      <c r="D1401" s="6"/>
    </row>
    <row r="1402" spans="1:6" ht="15" customHeight="1" x14ac:dyDescent="0.3">
      <c r="A1402" s="5"/>
      <c r="B1402" s="5"/>
      <c r="C1402" s="5"/>
      <c r="D1402" s="6"/>
    </row>
    <row r="1403" spans="1:6" ht="15" customHeight="1" x14ac:dyDescent="0.3">
      <c r="A1403" s="5"/>
      <c r="B1403" s="5"/>
      <c r="C1403" s="5"/>
      <c r="D1403" s="6"/>
    </row>
    <row r="1404" spans="1:6" ht="15" customHeight="1" x14ac:dyDescent="0.3">
      <c r="A1404" s="5"/>
      <c r="B1404" s="5"/>
      <c r="C1404" s="5"/>
      <c r="D1404" s="6"/>
      <c r="E1404" s="4"/>
      <c r="F1404" s="4"/>
    </row>
    <row r="1405" spans="1:6" ht="15" customHeight="1" x14ac:dyDescent="0.3">
      <c r="A1405" s="5"/>
      <c r="B1405" s="5"/>
      <c r="C1405" s="5"/>
      <c r="D1405" s="6"/>
      <c r="E1405" s="4"/>
      <c r="F1405" s="4"/>
    </row>
    <row r="1406" spans="1:6" ht="15" customHeight="1" x14ac:dyDescent="0.3">
      <c r="A1406" s="5"/>
      <c r="B1406" s="5"/>
      <c r="C1406" s="5"/>
      <c r="D1406" s="6"/>
      <c r="E1406" s="4"/>
      <c r="F1406" s="4"/>
    </row>
    <row r="1407" spans="1:6" ht="15" customHeight="1" x14ac:dyDescent="0.3">
      <c r="A1407" s="5"/>
      <c r="B1407" s="5"/>
      <c r="C1407" s="5"/>
      <c r="D1407" s="6"/>
      <c r="E1407" s="4"/>
      <c r="F1407" s="4"/>
    </row>
    <row r="1408" spans="1:6" ht="15" customHeight="1" x14ac:dyDescent="0.3">
      <c r="A1408" s="5"/>
      <c r="B1408" s="5"/>
      <c r="C1408" s="5"/>
      <c r="D1408" s="6"/>
      <c r="E1408" s="4"/>
      <c r="F1408" s="4"/>
    </row>
    <row r="1409" spans="1:6" ht="15" customHeight="1" x14ac:dyDescent="0.3">
      <c r="A1409" s="5"/>
      <c r="B1409" s="5"/>
      <c r="C1409" s="5"/>
      <c r="D1409" s="6"/>
      <c r="E1409" s="4"/>
      <c r="F1409" s="4"/>
    </row>
    <row r="1410" spans="1:6" ht="15" customHeight="1" x14ac:dyDescent="0.3">
      <c r="A1410" s="5"/>
      <c r="B1410" s="5"/>
      <c r="C1410" s="4"/>
      <c r="D1410" s="6"/>
      <c r="E1410" s="4"/>
      <c r="F1410" s="5"/>
    </row>
    <row r="1411" spans="1:6" ht="15" customHeight="1" x14ac:dyDescent="0.3">
      <c r="A1411" s="5"/>
      <c r="B1411" s="5"/>
      <c r="C1411" s="4"/>
      <c r="D1411" s="6"/>
      <c r="E1411" s="4"/>
      <c r="F1411" s="5"/>
    </row>
    <row r="1412" spans="1:6" ht="15" customHeight="1" x14ac:dyDescent="0.3">
      <c r="A1412" s="5"/>
      <c r="B1412" s="5"/>
      <c r="C1412" s="4"/>
      <c r="D1412" s="6"/>
      <c r="E1412" s="4"/>
      <c r="F1412" s="5"/>
    </row>
    <row r="1413" spans="1:6" ht="15" customHeight="1" x14ac:dyDescent="0.3">
      <c r="A1413" s="5"/>
      <c r="B1413" s="5"/>
      <c r="C1413" s="4"/>
      <c r="D1413" s="6"/>
      <c r="E1413" s="4"/>
      <c r="F1413" s="5"/>
    </row>
    <row r="1414" spans="1:6" ht="15" customHeight="1" x14ac:dyDescent="0.3">
      <c r="A1414" s="5"/>
      <c r="B1414" s="5"/>
      <c r="C1414" s="4"/>
      <c r="D1414" s="6"/>
      <c r="E1414" s="4"/>
      <c r="F1414" s="5"/>
    </row>
    <row r="1415" spans="1:6" ht="15" customHeight="1" x14ac:dyDescent="0.3">
      <c r="A1415" s="5"/>
      <c r="B1415" s="5"/>
      <c r="C1415" s="4"/>
      <c r="D1415" s="6"/>
      <c r="E1415" s="4"/>
      <c r="F1415" s="5"/>
    </row>
    <row r="1416" spans="1:6" ht="15" customHeight="1" x14ac:dyDescent="0.3">
      <c r="A1416" s="5"/>
      <c r="B1416" s="5"/>
      <c r="C1416" s="4"/>
      <c r="D1416" s="6"/>
      <c r="E1416" s="4"/>
      <c r="F1416" s="5"/>
    </row>
    <row r="1417" spans="1:6" ht="15" customHeight="1" x14ac:dyDescent="0.3">
      <c r="A1417" s="5"/>
      <c r="B1417" s="5"/>
      <c r="C1417" s="5"/>
      <c r="D1417" s="6"/>
      <c r="E1417" s="4"/>
      <c r="F1417" s="4"/>
    </row>
    <row r="1418" spans="1:6" ht="15" customHeight="1" x14ac:dyDescent="0.3">
      <c r="A1418" s="5"/>
      <c r="B1418" s="5"/>
      <c r="C1418" s="5"/>
      <c r="D1418" s="6"/>
      <c r="E1418" s="4"/>
      <c r="F1418" s="4"/>
    </row>
    <row r="1419" spans="1:6" ht="15" customHeight="1" x14ac:dyDescent="0.3">
      <c r="A1419" s="5"/>
      <c r="B1419" s="5"/>
      <c r="C1419" s="5"/>
      <c r="D1419" s="6"/>
      <c r="E1419" s="4"/>
      <c r="F1419" s="4"/>
    </row>
    <row r="1420" spans="1:6" ht="15" customHeight="1" x14ac:dyDescent="0.3">
      <c r="A1420" s="5"/>
      <c r="B1420" s="5"/>
      <c r="C1420" s="5"/>
      <c r="D1420" s="6"/>
    </row>
    <row r="1421" spans="1:6" ht="15" customHeight="1" x14ac:dyDescent="0.3">
      <c r="A1421" s="5"/>
      <c r="B1421" s="5"/>
      <c r="C1421" s="5"/>
      <c r="D1421" s="6"/>
    </row>
    <row r="1422" spans="1:6" ht="15" customHeight="1" x14ac:dyDescent="0.3">
      <c r="A1422" s="5"/>
      <c r="B1422" s="5"/>
      <c r="C1422" s="5"/>
      <c r="D1422" s="6"/>
    </row>
    <row r="1423" spans="1:6" ht="15" customHeight="1" x14ac:dyDescent="0.3">
      <c r="A1423" s="5"/>
      <c r="B1423" s="5"/>
      <c r="C1423" s="5"/>
      <c r="D1423" s="6"/>
    </row>
    <row r="1424" spans="1:6" ht="15" customHeight="1" x14ac:dyDescent="0.3">
      <c r="A1424" s="5"/>
      <c r="B1424" s="5"/>
      <c r="C1424" s="5"/>
      <c r="D1424" s="6"/>
    </row>
    <row r="1425" spans="1:4" ht="15" customHeight="1" x14ac:dyDescent="0.3">
      <c r="A1425" s="5"/>
      <c r="B1425" s="5"/>
      <c r="C1425" s="5"/>
      <c r="D1425" s="6"/>
    </row>
    <row r="1426" spans="1:4" ht="15" customHeight="1" x14ac:dyDescent="0.3">
      <c r="A1426" s="5"/>
      <c r="B1426" s="5"/>
      <c r="C1426" s="5"/>
      <c r="D1426" s="6"/>
    </row>
    <row r="1427" spans="1:4" ht="15" customHeight="1" x14ac:dyDescent="0.3">
      <c r="A1427" s="5"/>
      <c r="B1427" s="5"/>
      <c r="C1427" s="5"/>
      <c r="D1427" s="6"/>
    </row>
    <row r="1428" spans="1:4" ht="15" customHeight="1" x14ac:dyDescent="0.3">
      <c r="A1428" s="5"/>
      <c r="B1428" s="5"/>
      <c r="C1428" s="5"/>
      <c r="D1428" s="6"/>
    </row>
    <row r="1429" spans="1:4" ht="15" customHeight="1" x14ac:dyDescent="0.3">
      <c r="A1429" s="5"/>
      <c r="B1429" s="5"/>
      <c r="C1429" s="5"/>
      <c r="D1429" s="6"/>
    </row>
    <row r="1430" spans="1:4" ht="15" customHeight="1" x14ac:dyDescent="0.3">
      <c r="A1430" s="5"/>
      <c r="B1430" s="5"/>
      <c r="C1430" s="5"/>
      <c r="D1430" s="6"/>
    </row>
    <row r="1431" spans="1:4" ht="15" customHeight="1" x14ac:dyDescent="0.3">
      <c r="A1431" s="5"/>
      <c r="B1431" s="5"/>
      <c r="C1431" s="5"/>
      <c r="D1431" s="6"/>
    </row>
    <row r="1432" spans="1:4" ht="15" customHeight="1" x14ac:dyDescent="0.3">
      <c r="A1432" s="5"/>
      <c r="B1432" s="5"/>
      <c r="C1432" s="5"/>
      <c r="D1432" s="6"/>
    </row>
    <row r="1433" spans="1:4" ht="15" customHeight="1" x14ac:dyDescent="0.3">
      <c r="A1433" s="5"/>
      <c r="B1433" s="5"/>
      <c r="C1433" s="5"/>
      <c r="D1433" s="6"/>
    </row>
    <row r="1434" spans="1:4" ht="15" customHeight="1" x14ac:dyDescent="0.3">
      <c r="A1434" s="5"/>
      <c r="B1434" s="5"/>
      <c r="C1434" s="5"/>
      <c r="D1434" s="6"/>
    </row>
    <row r="1435" spans="1:4" ht="15" customHeight="1" x14ac:dyDescent="0.3">
      <c r="A1435" s="5"/>
      <c r="B1435" s="5"/>
      <c r="C1435" s="5"/>
      <c r="D1435" s="6"/>
    </row>
    <row r="1436" spans="1:4" ht="15" customHeight="1" x14ac:dyDescent="0.3">
      <c r="A1436" s="5"/>
      <c r="B1436" s="5"/>
      <c r="C1436" s="5"/>
      <c r="D1436" s="6"/>
    </row>
    <row r="1437" spans="1:4" ht="15" customHeight="1" x14ac:dyDescent="0.3">
      <c r="A1437" s="5"/>
      <c r="B1437" s="5"/>
      <c r="C1437" s="5"/>
      <c r="D1437" s="6"/>
    </row>
    <row r="1438" spans="1:4" ht="15" customHeight="1" x14ac:dyDescent="0.3">
      <c r="A1438" s="5"/>
      <c r="B1438" s="5"/>
      <c r="C1438" s="5"/>
      <c r="D1438" s="6"/>
    </row>
    <row r="1439" spans="1:4" ht="15" customHeight="1" x14ac:dyDescent="0.3">
      <c r="A1439" s="5"/>
      <c r="B1439" s="5"/>
      <c r="C1439" s="5"/>
      <c r="D1439" s="6"/>
    </row>
    <row r="1440" spans="1:4" ht="15" customHeight="1" x14ac:dyDescent="0.3">
      <c r="A1440" s="5"/>
      <c r="B1440" s="5"/>
      <c r="C1440" s="5"/>
      <c r="D1440" s="6"/>
    </row>
    <row r="1441" spans="1:4" ht="15" customHeight="1" x14ac:dyDescent="0.3">
      <c r="A1441" s="5"/>
      <c r="B1441" s="5"/>
      <c r="C1441" s="5"/>
      <c r="D1441" s="6"/>
    </row>
    <row r="1442" spans="1:4" ht="15" customHeight="1" x14ac:dyDescent="0.3">
      <c r="A1442" s="5"/>
      <c r="B1442" s="5"/>
      <c r="C1442" s="5"/>
      <c r="D1442" s="6"/>
    </row>
    <row r="1443" spans="1:4" ht="15" customHeight="1" x14ac:dyDescent="0.3">
      <c r="A1443" s="5"/>
      <c r="B1443" s="5"/>
      <c r="C1443" s="5"/>
      <c r="D1443" s="6"/>
    </row>
    <row r="1444" spans="1:4" ht="15" customHeight="1" x14ac:dyDescent="0.3">
      <c r="A1444" s="5"/>
      <c r="B1444" s="5"/>
      <c r="C1444" s="5"/>
      <c r="D1444" s="6"/>
    </row>
    <row r="1445" spans="1:4" ht="15" customHeight="1" x14ac:dyDescent="0.3">
      <c r="A1445" s="5"/>
      <c r="B1445" s="5"/>
      <c r="C1445" s="5"/>
      <c r="D1445" s="6"/>
    </row>
    <row r="1446" spans="1:4" ht="15" customHeight="1" x14ac:dyDescent="0.3">
      <c r="A1446" s="5"/>
      <c r="B1446" s="5"/>
      <c r="C1446" s="5"/>
      <c r="D1446" s="6"/>
    </row>
    <row r="1447" spans="1:4" ht="15" customHeight="1" x14ac:dyDescent="0.3">
      <c r="A1447" s="5"/>
      <c r="B1447" s="5"/>
      <c r="C1447" s="5"/>
      <c r="D1447" s="6"/>
    </row>
    <row r="1448" spans="1:4" ht="15" customHeight="1" x14ac:dyDescent="0.3">
      <c r="A1448" s="5"/>
      <c r="B1448" s="5"/>
      <c r="C1448" s="5"/>
      <c r="D1448" s="6"/>
    </row>
    <row r="1449" spans="1:4" ht="15" customHeight="1" x14ac:dyDescent="0.3">
      <c r="A1449" s="5"/>
      <c r="B1449" s="5"/>
      <c r="C1449" s="5"/>
      <c r="D1449" s="6"/>
    </row>
    <row r="1450" spans="1:4" ht="15" customHeight="1" x14ac:dyDescent="0.3">
      <c r="A1450" s="5"/>
      <c r="B1450" s="5"/>
      <c r="C1450" s="5"/>
      <c r="D1450" s="6"/>
    </row>
    <row r="1451" spans="1:4" ht="15" customHeight="1" x14ac:dyDescent="0.3">
      <c r="A1451" s="5"/>
      <c r="B1451" s="5"/>
      <c r="C1451" s="5"/>
      <c r="D1451" s="6"/>
    </row>
    <row r="1452" spans="1:4" ht="15" customHeight="1" x14ac:dyDescent="0.3">
      <c r="A1452" s="5"/>
      <c r="B1452" s="5"/>
      <c r="C1452" s="5"/>
      <c r="D1452" s="6"/>
    </row>
    <row r="1453" spans="1:4" ht="15" customHeight="1" x14ac:dyDescent="0.3">
      <c r="A1453" s="5"/>
      <c r="B1453" s="5"/>
      <c r="C1453" s="5"/>
      <c r="D1453" s="6"/>
    </row>
    <row r="1454" spans="1:4" ht="15" customHeight="1" x14ac:dyDescent="0.3">
      <c r="A1454" s="5"/>
      <c r="B1454" s="5"/>
      <c r="C1454" s="5"/>
      <c r="D1454" s="6"/>
    </row>
    <row r="1455" spans="1:4" ht="15" customHeight="1" x14ac:dyDescent="0.3">
      <c r="A1455" s="5"/>
      <c r="B1455" s="5"/>
      <c r="C1455" s="5"/>
      <c r="D1455" s="6"/>
    </row>
    <row r="1456" spans="1:4" ht="15" customHeight="1" x14ac:dyDescent="0.3">
      <c r="A1456" s="5"/>
      <c r="B1456" s="5"/>
      <c r="C1456" s="5"/>
      <c r="D1456" s="6"/>
    </row>
    <row r="1457" spans="1:4" ht="15" customHeight="1" x14ac:dyDescent="0.3">
      <c r="A1457" s="5"/>
      <c r="B1457" s="5"/>
      <c r="C1457" s="5"/>
      <c r="D1457" s="6"/>
    </row>
    <row r="1458" spans="1:4" ht="15" customHeight="1" x14ac:dyDescent="0.3">
      <c r="A1458" s="5"/>
      <c r="B1458" s="5"/>
      <c r="C1458" s="5"/>
      <c r="D1458" s="6"/>
    </row>
    <row r="1459" spans="1:4" ht="15" customHeight="1" x14ac:dyDescent="0.3">
      <c r="A1459" s="5"/>
      <c r="B1459" s="5"/>
      <c r="C1459" s="5"/>
      <c r="D1459" s="6"/>
    </row>
    <row r="1460" spans="1:4" ht="15" customHeight="1" x14ac:dyDescent="0.3">
      <c r="A1460" s="5"/>
      <c r="B1460" s="5"/>
      <c r="C1460" s="5"/>
      <c r="D1460" s="6"/>
    </row>
    <row r="1461" spans="1:4" ht="15" customHeight="1" x14ac:dyDescent="0.3">
      <c r="A1461" s="5"/>
      <c r="B1461" s="5"/>
      <c r="C1461" s="5"/>
      <c r="D1461" s="6"/>
    </row>
    <row r="1462" spans="1:4" ht="15" customHeight="1" x14ac:dyDescent="0.3">
      <c r="A1462" s="5"/>
      <c r="B1462" s="5"/>
      <c r="C1462" s="5"/>
      <c r="D1462" s="6"/>
    </row>
    <row r="1463" spans="1:4" ht="15" customHeight="1" x14ac:dyDescent="0.3">
      <c r="A1463" s="5"/>
      <c r="B1463" s="5"/>
      <c r="C1463" s="5"/>
      <c r="D1463" s="6"/>
    </row>
    <row r="1464" spans="1:4" ht="15" customHeight="1" x14ac:dyDescent="0.3">
      <c r="A1464" s="5"/>
      <c r="B1464" s="5"/>
      <c r="C1464" s="5"/>
      <c r="D1464" s="6"/>
    </row>
    <row r="1465" spans="1:4" ht="15" customHeight="1" x14ac:dyDescent="0.3">
      <c r="A1465" s="5"/>
      <c r="B1465" s="5"/>
      <c r="C1465" s="5"/>
      <c r="D1465" s="6"/>
    </row>
    <row r="1466" spans="1:4" ht="15" customHeight="1" x14ac:dyDescent="0.3">
      <c r="A1466" s="5"/>
      <c r="B1466" s="5"/>
      <c r="C1466" s="5"/>
      <c r="D1466" s="6"/>
    </row>
    <row r="1467" spans="1:4" ht="15" customHeight="1" x14ac:dyDescent="0.3">
      <c r="A1467" s="5"/>
      <c r="B1467" s="5"/>
      <c r="C1467" s="5"/>
      <c r="D1467" s="6"/>
    </row>
    <row r="1468" spans="1:4" ht="15" customHeight="1" x14ac:dyDescent="0.3">
      <c r="A1468" s="5"/>
      <c r="B1468" s="5"/>
      <c r="C1468" s="5"/>
      <c r="D1468" s="6"/>
    </row>
    <row r="1469" spans="1:4" ht="15" customHeight="1" x14ac:dyDescent="0.3">
      <c r="A1469" s="5"/>
      <c r="B1469" s="5"/>
      <c r="C1469" s="5"/>
      <c r="D1469" s="6"/>
    </row>
    <row r="1470" spans="1:4" ht="15" customHeight="1" x14ac:dyDescent="0.3">
      <c r="A1470" s="5"/>
      <c r="B1470" s="5"/>
      <c r="C1470" s="5"/>
      <c r="D1470" s="6"/>
    </row>
    <row r="1471" spans="1:4" ht="15" customHeight="1" x14ac:dyDescent="0.3">
      <c r="A1471" s="5"/>
      <c r="B1471" s="5"/>
      <c r="C1471" s="5"/>
      <c r="D1471" s="6"/>
    </row>
    <row r="1472" spans="1:4" ht="15" customHeight="1" x14ac:dyDescent="0.3">
      <c r="A1472" s="5"/>
      <c r="B1472" s="5"/>
      <c r="C1472" s="5"/>
      <c r="D1472" s="6"/>
    </row>
    <row r="1473" spans="1:4" ht="15" customHeight="1" x14ac:dyDescent="0.3">
      <c r="A1473" s="5"/>
      <c r="B1473" s="5"/>
      <c r="C1473" s="5"/>
      <c r="D1473" s="6"/>
    </row>
    <row r="1474" spans="1:4" ht="15" customHeight="1" x14ac:dyDescent="0.3">
      <c r="A1474" s="5"/>
      <c r="B1474" s="5"/>
      <c r="C1474" s="5"/>
      <c r="D1474" s="6"/>
    </row>
    <row r="1475" spans="1:4" ht="15" customHeight="1" x14ac:dyDescent="0.3">
      <c r="A1475" s="5"/>
      <c r="B1475" s="5"/>
      <c r="C1475" s="5"/>
      <c r="D1475" s="6"/>
    </row>
    <row r="1476" spans="1:4" ht="15" customHeight="1" x14ac:dyDescent="0.3">
      <c r="A1476" s="5"/>
      <c r="B1476" s="5"/>
      <c r="C1476" s="5"/>
      <c r="D1476" s="6"/>
    </row>
    <row r="1477" spans="1:4" ht="15" customHeight="1" x14ac:dyDescent="0.3">
      <c r="A1477" s="5"/>
      <c r="B1477" s="5"/>
      <c r="C1477" s="5"/>
      <c r="D1477" s="6"/>
    </row>
    <row r="1478" spans="1:4" ht="15" customHeight="1" x14ac:dyDescent="0.3">
      <c r="A1478" s="5"/>
      <c r="B1478" s="5"/>
      <c r="C1478" s="5"/>
      <c r="D1478" s="6"/>
    </row>
    <row r="1479" spans="1:4" ht="15" customHeight="1" x14ac:dyDescent="0.3">
      <c r="A1479" s="5"/>
      <c r="B1479" s="5"/>
      <c r="C1479" s="5"/>
      <c r="D1479" s="6"/>
    </row>
    <row r="1480" spans="1:4" ht="15" customHeight="1" x14ac:dyDescent="0.3">
      <c r="A1480" s="5"/>
      <c r="B1480" s="5"/>
      <c r="C1480" s="5"/>
      <c r="D1480" s="6"/>
    </row>
    <row r="1481" spans="1:4" ht="15" customHeight="1" x14ac:dyDescent="0.3">
      <c r="A1481" s="5"/>
      <c r="B1481" s="5"/>
      <c r="C1481" s="5"/>
      <c r="D1481" s="6"/>
    </row>
    <row r="1482" spans="1:4" ht="15" customHeight="1" x14ac:dyDescent="0.3">
      <c r="A1482" s="5"/>
      <c r="B1482" s="5"/>
      <c r="C1482" s="5"/>
      <c r="D1482" s="6"/>
    </row>
    <row r="1483" spans="1:4" ht="15" customHeight="1" x14ac:dyDescent="0.3">
      <c r="A1483" s="5"/>
      <c r="B1483" s="5"/>
      <c r="C1483" s="5"/>
      <c r="D1483" s="6"/>
    </row>
    <row r="1484" spans="1:4" ht="15" customHeight="1" x14ac:dyDescent="0.3">
      <c r="A1484" s="5"/>
      <c r="B1484" s="5"/>
      <c r="C1484" s="5"/>
      <c r="D1484" s="6"/>
    </row>
    <row r="1485" spans="1:4" ht="15" customHeight="1" x14ac:dyDescent="0.3">
      <c r="A1485" s="5"/>
      <c r="B1485" s="5"/>
      <c r="C1485" s="5"/>
      <c r="D1485" s="6"/>
    </row>
    <row r="1486" spans="1:4" ht="15" customHeight="1" x14ac:dyDescent="0.3">
      <c r="A1486" s="5"/>
      <c r="B1486" s="5"/>
      <c r="C1486" s="5"/>
      <c r="D1486" s="6"/>
    </row>
    <row r="1487" spans="1:4" ht="15" customHeight="1" x14ac:dyDescent="0.3">
      <c r="A1487" s="5"/>
      <c r="B1487" s="5"/>
      <c r="C1487" s="5"/>
      <c r="D1487" s="6"/>
    </row>
    <row r="1488" spans="1:4" ht="15" customHeight="1" x14ac:dyDescent="0.3">
      <c r="A1488" s="5"/>
      <c r="B1488" s="5"/>
      <c r="C1488" s="5"/>
      <c r="D1488" s="6"/>
    </row>
    <row r="1489" spans="1:4" ht="15" customHeight="1" x14ac:dyDescent="0.3">
      <c r="A1489" s="5"/>
      <c r="B1489" s="5"/>
      <c r="C1489" s="5"/>
      <c r="D1489" s="6"/>
    </row>
    <row r="1490" spans="1:4" ht="15" customHeight="1" x14ac:dyDescent="0.3">
      <c r="A1490" s="5"/>
      <c r="B1490" s="5"/>
      <c r="C1490" s="5"/>
      <c r="D1490" s="6"/>
    </row>
    <row r="1491" spans="1:4" ht="15" customHeight="1" x14ac:dyDescent="0.3">
      <c r="A1491" s="5"/>
      <c r="B1491" s="5"/>
      <c r="C1491" s="5"/>
      <c r="D1491" s="6"/>
    </row>
    <row r="1492" spans="1:4" ht="15" customHeight="1" x14ac:dyDescent="0.3">
      <c r="A1492" s="5"/>
      <c r="B1492" s="5"/>
      <c r="C1492" s="5"/>
      <c r="D1492" s="6"/>
    </row>
    <row r="1493" spans="1:4" ht="15" customHeight="1" x14ac:dyDescent="0.3">
      <c r="A1493" s="5"/>
      <c r="B1493" s="5"/>
      <c r="C1493" s="5"/>
      <c r="D1493" s="6"/>
    </row>
    <row r="1494" spans="1:4" ht="15" customHeight="1" x14ac:dyDescent="0.3">
      <c r="A1494" s="5"/>
      <c r="B1494" s="5"/>
      <c r="C1494" s="5"/>
      <c r="D1494" s="6"/>
    </row>
    <row r="1495" spans="1:4" ht="15" customHeight="1" x14ac:dyDescent="0.3">
      <c r="A1495" s="5"/>
      <c r="B1495" s="5"/>
      <c r="C1495" s="5"/>
      <c r="D1495" s="6"/>
    </row>
    <row r="1496" spans="1:4" ht="15" customHeight="1" x14ac:dyDescent="0.3">
      <c r="A1496" s="5"/>
      <c r="B1496" s="5"/>
      <c r="C1496" s="5"/>
      <c r="D1496" s="6"/>
    </row>
    <row r="1497" spans="1:4" ht="15" customHeight="1" x14ac:dyDescent="0.3">
      <c r="A1497" s="5"/>
      <c r="B1497" s="5"/>
      <c r="C1497" s="5"/>
      <c r="D1497" s="6"/>
    </row>
    <row r="1498" spans="1:4" ht="15" customHeight="1" x14ac:dyDescent="0.3">
      <c r="A1498" s="5"/>
      <c r="B1498" s="5"/>
      <c r="C1498" s="5"/>
      <c r="D1498" s="6"/>
    </row>
    <row r="1499" spans="1:4" ht="15" customHeight="1" x14ac:dyDescent="0.3">
      <c r="A1499" s="5"/>
      <c r="B1499" s="5"/>
      <c r="C1499" s="5"/>
      <c r="D1499" s="6"/>
    </row>
    <row r="1500" spans="1:4" ht="15" customHeight="1" x14ac:dyDescent="0.3">
      <c r="A1500" s="5"/>
      <c r="B1500" s="5"/>
      <c r="C1500" s="5"/>
      <c r="D1500" s="6"/>
    </row>
    <row r="1501" spans="1:4" ht="15" customHeight="1" x14ac:dyDescent="0.3">
      <c r="A1501" s="5"/>
      <c r="B1501" s="5"/>
      <c r="C1501" s="5"/>
      <c r="D1501" s="6"/>
    </row>
    <row r="1502" spans="1:4" ht="15" customHeight="1" x14ac:dyDescent="0.3">
      <c r="A1502" s="5"/>
      <c r="B1502" s="5"/>
      <c r="C1502" s="5"/>
      <c r="D1502" s="6"/>
    </row>
    <row r="1503" spans="1:4" ht="15" customHeight="1" x14ac:dyDescent="0.3">
      <c r="A1503" s="5"/>
      <c r="B1503" s="5"/>
      <c r="C1503" s="5"/>
      <c r="D1503" s="6"/>
    </row>
    <row r="1504" spans="1:4" ht="15" customHeight="1" x14ac:dyDescent="0.3">
      <c r="A1504" s="5"/>
      <c r="B1504" s="5"/>
      <c r="C1504" s="5"/>
      <c r="D1504" s="6"/>
    </row>
    <row r="1505" spans="1:4" ht="15" customHeight="1" x14ac:dyDescent="0.3">
      <c r="A1505" s="5"/>
      <c r="B1505" s="5"/>
      <c r="C1505" s="5"/>
      <c r="D1505" s="6"/>
    </row>
    <row r="1506" spans="1:4" ht="15" customHeight="1" x14ac:dyDescent="0.3">
      <c r="A1506" s="5"/>
      <c r="B1506" s="5"/>
      <c r="C1506" s="5"/>
      <c r="D1506" s="6"/>
    </row>
    <row r="1507" spans="1:4" ht="15" customHeight="1" x14ac:dyDescent="0.3">
      <c r="A1507" s="5"/>
      <c r="B1507" s="5"/>
      <c r="C1507" s="5"/>
      <c r="D1507" s="6"/>
    </row>
    <row r="1508" spans="1:4" ht="15" customHeight="1" x14ac:dyDescent="0.3">
      <c r="A1508" s="5"/>
      <c r="B1508" s="5"/>
      <c r="C1508" s="5"/>
      <c r="D1508" s="6"/>
    </row>
    <row r="1509" spans="1:4" ht="15" customHeight="1" x14ac:dyDescent="0.3">
      <c r="A1509" s="5"/>
      <c r="B1509" s="5"/>
      <c r="C1509" s="5"/>
      <c r="D1509" s="6"/>
    </row>
    <row r="1510" spans="1:4" ht="15" customHeight="1" x14ac:dyDescent="0.3">
      <c r="A1510" s="5"/>
      <c r="B1510" s="5"/>
      <c r="C1510" s="5"/>
      <c r="D1510" s="6"/>
    </row>
    <row r="1511" spans="1:4" ht="15" customHeight="1" x14ac:dyDescent="0.3">
      <c r="A1511" s="5"/>
      <c r="B1511" s="5"/>
      <c r="C1511" s="5"/>
      <c r="D1511" s="6"/>
    </row>
    <row r="1512" spans="1:4" ht="15" customHeight="1" x14ac:dyDescent="0.3">
      <c r="A1512" s="5"/>
      <c r="B1512" s="5"/>
      <c r="C1512" s="5"/>
      <c r="D1512" s="6"/>
    </row>
    <row r="1513" spans="1:4" ht="15" customHeight="1" x14ac:dyDescent="0.3">
      <c r="A1513" s="5"/>
      <c r="B1513" s="5"/>
      <c r="C1513" s="5"/>
      <c r="D1513" s="6"/>
    </row>
    <row r="1514" spans="1:4" ht="15" customHeight="1" x14ac:dyDescent="0.3">
      <c r="A1514" s="5"/>
      <c r="B1514" s="5"/>
      <c r="C1514" s="5"/>
      <c r="D1514" s="6"/>
    </row>
    <row r="1515" spans="1:4" ht="15" customHeight="1" x14ac:dyDescent="0.3">
      <c r="A1515" s="5"/>
      <c r="B1515" s="5"/>
      <c r="C1515" s="5"/>
      <c r="D1515" s="6"/>
    </row>
    <row r="1516" spans="1:4" ht="15" customHeight="1" x14ac:dyDescent="0.3">
      <c r="A1516" s="5"/>
      <c r="B1516" s="5"/>
      <c r="C1516" s="5"/>
      <c r="D1516" s="6"/>
    </row>
    <row r="1517" spans="1:4" ht="15" customHeight="1" x14ac:dyDescent="0.3">
      <c r="A1517" s="5"/>
      <c r="B1517" s="5"/>
      <c r="C1517" s="5"/>
      <c r="D1517" s="6"/>
    </row>
    <row r="1518" spans="1:4" ht="15" customHeight="1" x14ac:dyDescent="0.3">
      <c r="A1518" s="5"/>
      <c r="B1518" s="5"/>
      <c r="C1518" s="5"/>
      <c r="D1518" s="6"/>
    </row>
    <row r="1519" spans="1:4" ht="15" customHeight="1" x14ac:dyDescent="0.3">
      <c r="A1519" s="5"/>
      <c r="B1519" s="5"/>
      <c r="C1519" s="5"/>
      <c r="D1519" s="6"/>
    </row>
    <row r="1520" spans="1:4" ht="15" customHeight="1" x14ac:dyDescent="0.3">
      <c r="A1520" s="5"/>
      <c r="B1520" s="5"/>
      <c r="C1520" s="5"/>
      <c r="D1520" s="6"/>
    </row>
    <row r="1521" spans="1:4" ht="15" customHeight="1" x14ac:dyDescent="0.3">
      <c r="A1521" s="5"/>
      <c r="B1521" s="5"/>
      <c r="C1521" s="5"/>
      <c r="D1521" s="6"/>
    </row>
    <row r="1522" spans="1:4" ht="15" customHeight="1" x14ac:dyDescent="0.3">
      <c r="A1522" s="5"/>
      <c r="B1522" s="5"/>
      <c r="C1522" s="5"/>
      <c r="D1522" s="6"/>
    </row>
    <row r="1523" spans="1:4" ht="15" customHeight="1" x14ac:dyDescent="0.3">
      <c r="A1523" s="5"/>
      <c r="B1523" s="5"/>
      <c r="C1523" s="5"/>
      <c r="D1523" s="6"/>
    </row>
    <row r="1524" spans="1:4" ht="15" customHeight="1" x14ac:dyDescent="0.3">
      <c r="A1524" s="5"/>
      <c r="B1524" s="5"/>
      <c r="C1524" s="5"/>
      <c r="D1524" s="6"/>
    </row>
    <row r="1525" spans="1:4" ht="15" customHeight="1" x14ac:dyDescent="0.3">
      <c r="A1525" s="5"/>
      <c r="B1525" s="5"/>
      <c r="C1525" s="5"/>
      <c r="D1525" s="6"/>
    </row>
    <row r="1526" spans="1:4" ht="15" customHeight="1" x14ac:dyDescent="0.3">
      <c r="A1526" s="5"/>
      <c r="B1526" s="5"/>
      <c r="C1526" s="5"/>
      <c r="D1526" s="6"/>
    </row>
    <row r="1527" spans="1:4" ht="15" customHeight="1" x14ac:dyDescent="0.3">
      <c r="A1527" s="5"/>
      <c r="B1527" s="5"/>
      <c r="C1527" s="5"/>
      <c r="D1527" s="6"/>
    </row>
    <row r="1528" spans="1:4" ht="15" customHeight="1" x14ac:dyDescent="0.3">
      <c r="A1528" s="5"/>
      <c r="B1528" s="5"/>
      <c r="C1528" s="5"/>
      <c r="D1528" s="6"/>
    </row>
    <row r="1529" spans="1:4" ht="15" customHeight="1" x14ac:dyDescent="0.3">
      <c r="A1529" s="5"/>
      <c r="B1529" s="5"/>
      <c r="C1529" s="5"/>
      <c r="D1529" s="6"/>
    </row>
    <row r="1530" spans="1:4" ht="15" customHeight="1" x14ac:dyDescent="0.3">
      <c r="A1530" s="5"/>
      <c r="B1530" s="5"/>
      <c r="C1530" s="5"/>
      <c r="D1530" s="6"/>
    </row>
    <row r="1531" spans="1:4" ht="15" customHeight="1" x14ac:dyDescent="0.3">
      <c r="A1531" s="5"/>
      <c r="B1531" s="5"/>
      <c r="C1531" s="5"/>
      <c r="D1531" s="6"/>
    </row>
    <row r="1532" spans="1:4" ht="15" customHeight="1" x14ac:dyDescent="0.3">
      <c r="A1532" s="5"/>
      <c r="B1532" s="5"/>
      <c r="C1532" s="5"/>
      <c r="D1532" s="6"/>
    </row>
    <row r="1533" spans="1:4" ht="15" customHeight="1" x14ac:dyDescent="0.3">
      <c r="A1533" s="5"/>
      <c r="B1533" s="5"/>
      <c r="C1533" s="5"/>
      <c r="D1533" s="6"/>
    </row>
    <row r="1534" spans="1:4" ht="15" customHeight="1" x14ac:dyDescent="0.3">
      <c r="A1534" s="5"/>
      <c r="B1534" s="5"/>
      <c r="C1534" s="5"/>
      <c r="D1534" s="6"/>
    </row>
    <row r="1535" spans="1:4" ht="15" customHeight="1" x14ac:dyDescent="0.3">
      <c r="A1535" s="5"/>
      <c r="B1535" s="5"/>
      <c r="C1535" s="5"/>
      <c r="D1535" s="6"/>
    </row>
    <row r="1536" spans="1:4" ht="15" customHeight="1" x14ac:dyDescent="0.3">
      <c r="A1536" s="5"/>
      <c r="B1536" s="5"/>
      <c r="C1536" s="5"/>
      <c r="D1536" s="6"/>
    </row>
    <row r="1537" spans="1:4" ht="15" customHeight="1" x14ac:dyDescent="0.3">
      <c r="A1537" s="5"/>
      <c r="B1537" s="5"/>
      <c r="C1537" s="5"/>
      <c r="D1537" s="6"/>
    </row>
    <row r="1538" spans="1:4" ht="15" customHeight="1" x14ac:dyDescent="0.3">
      <c r="A1538" s="5"/>
      <c r="B1538" s="5"/>
      <c r="C1538" s="5"/>
      <c r="D1538" s="6"/>
    </row>
    <row r="1539" spans="1:4" ht="15" customHeight="1" x14ac:dyDescent="0.3">
      <c r="A1539" s="5"/>
      <c r="B1539" s="5"/>
      <c r="C1539" s="5"/>
      <c r="D1539" s="6"/>
    </row>
    <row r="1540" spans="1:4" ht="15" customHeight="1" x14ac:dyDescent="0.3">
      <c r="A1540" s="5"/>
      <c r="B1540" s="5"/>
      <c r="C1540" s="5"/>
      <c r="D1540" s="6"/>
    </row>
    <row r="1541" spans="1:4" ht="15" customHeight="1" x14ac:dyDescent="0.3">
      <c r="A1541" s="5"/>
      <c r="B1541" s="5"/>
      <c r="C1541" s="5"/>
      <c r="D1541" s="6"/>
    </row>
    <row r="1542" spans="1:4" ht="15" customHeight="1" x14ac:dyDescent="0.3">
      <c r="A1542" s="5"/>
      <c r="B1542" s="5"/>
      <c r="C1542" s="5"/>
      <c r="D1542" s="6"/>
    </row>
    <row r="1543" spans="1:4" ht="15" customHeight="1" x14ac:dyDescent="0.3">
      <c r="A1543" s="5"/>
      <c r="B1543" s="5"/>
      <c r="C1543" s="5"/>
      <c r="D1543" s="6"/>
    </row>
    <row r="1544" spans="1:4" ht="15" customHeight="1" x14ac:dyDescent="0.3">
      <c r="A1544" s="5"/>
      <c r="B1544" s="5"/>
      <c r="C1544" s="5"/>
      <c r="D1544" s="6"/>
    </row>
    <row r="1545" spans="1:4" ht="15" customHeight="1" x14ac:dyDescent="0.3">
      <c r="A1545" s="5"/>
      <c r="B1545" s="5"/>
      <c r="C1545" s="4"/>
      <c r="D1545" s="6"/>
    </row>
    <row r="1546" spans="1:4" ht="15" customHeight="1" x14ac:dyDescent="0.3">
      <c r="A1546" s="5"/>
      <c r="B1546" s="5"/>
      <c r="C1546" s="5"/>
      <c r="D1546" s="6"/>
    </row>
    <row r="1547" spans="1:4" ht="15" customHeight="1" x14ac:dyDescent="0.3">
      <c r="A1547" s="5"/>
      <c r="B1547" s="5"/>
      <c r="C1547" s="5"/>
      <c r="D1547" s="6"/>
    </row>
    <row r="1548" spans="1:4" ht="15" customHeight="1" x14ac:dyDescent="0.3">
      <c r="A1548" s="5"/>
      <c r="B1548" s="5"/>
      <c r="C1548" s="5"/>
      <c r="D1548" s="6"/>
    </row>
    <row r="1549" spans="1:4" ht="15" customHeight="1" x14ac:dyDescent="0.3">
      <c r="A1549" s="5"/>
      <c r="B1549" s="5"/>
      <c r="C1549" s="5"/>
      <c r="D1549" s="6"/>
    </row>
    <row r="1550" spans="1:4" ht="15" customHeight="1" x14ac:dyDescent="0.3">
      <c r="A1550" s="5"/>
      <c r="B1550" s="5"/>
      <c r="C1550" s="5"/>
      <c r="D1550" s="6"/>
    </row>
    <row r="1551" spans="1:4" ht="15" customHeight="1" x14ac:dyDescent="0.3">
      <c r="A1551" s="5"/>
      <c r="B1551" s="5"/>
      <c r="C1551" s="5"/>
      <c r="D1551" s="6"/>
    </row>
    <row r="1552" spans="1:4" ht="15" customHeight="1" x14ac:dyDescent="0.3">
      <c r="A1552" s="5"/>
      <c r="B1552" s="5"/>
      <c r="C1552" s="5"/>
      <c r="D1552" s="6"/>
    </row>
    <row r="1553" spans="1:4" ht="15" customHeight="1" x14ac:dyDescent="0.3">
      <c r="A1553" s="5"/>
      <c r="B1553" s="5"/>
      <c r="C1553" s="5"/>
      <c r="D1553" s="6"/>
    </row>
    <row r="1554" spans="1:4" ht="15" customHeight="1" x14ac:dyDescent="0.3">
      <c r="A1554" s="5"/>
      <c r="B1554" s="5"/>
      <c r="C1554" s="5"/>
      <c r="D1554" s="6"/>
    </row>
    <row r="1555" spans="1:4" ht="15" customHeight="1" x14ac:dyDescent="0.3">
      <c r="A1555" s="5"/>
      <c r="B1555" s="5"/>
      <c r="C1555" s="5"/>
      <c r="D1555" s="6"/>
    </row>
    <row r="1556" spans="1:4" ht="15" customHeight="1" x14ac:dyDescent="0.3">
      <c r="A1556" s="5"/>
      <c r="B1556" s="5"/>
      <c r="C1556" s="5"/>
      <c r="D1556" s="6"/>
    </row>
    <row r="1557" spans="1:4" ht="15" customHeight="1" x14ac:dyDescent="0.3">
      <c r="A1557" s="5"/>
      <c r="B1557" s="5"/>
      <c r="C1557" s="5"/>
      <c r="D1557" s="6"/>
    </row>
    <row r="1558" spans="1:4" ht="15" customHeight="1" x14ac:dyDescent="0.3">
      <c r="A1558" s="5"/>
      <c r="B1558" s="5"/>
      <c r="C1558" s="5"/>
      <c r="D1558" s="6"/>
    </row>
    <row r="1559" spans="1:4" ht="15" customHeight="1" x14ac:dyDescent="0.3">
      <c r="A1559" s="5"/>
      <c r="B1559" s="5"/>
      <c r="C1559" s="5"/>
      <c r="D1559" s="6"/>
    </row>
    <row r="1560" spans="1:4" ht="15" customHeight="1" x14ac:dyDescent="0.3">
      <c r="A1560" s="5"/>
      <c r="B1560" s="5"/>
      <c r="C1560" s="5"/>
      <c r="D1560" s="6"/>
    </row>
    <row r="1561" spans="1:4" ht="15" customHeight="1" x14ac:dyDescent="0.3">
      <c r="A1561" s="5"/>
      <c r="B1561" s="5"/>
      <c r="C1561" s="5"/>
      <c r="D1561" s="6"/>
    </row>
    <row r="1562" spans="1:4" ht="15" customHeight="1" x14ac:dyDescent="0.3">
      <c r="A1562" s="5"/>
      <c r="B1562" s="5"/>
      <c r="C1562" s="5"/>
      <c r="D1562" s="6"/>
    </row>
    <row r="1563" spans="1:4" ht="15" customHeight="1" x14ac:dyDescent="0.3">
      <c r="A1563" s="5"/>
      <c r="B1563" s="5"/>
      <c r="C1563" s="5"/>
      <c r="D1563" s="6"/>
    </row>
    <row r="1564" spans="1:4" ht="15" customHeight="1" x14ac:dyDescent="0.3">
      <c r="A1564" s="5"/>
      <c r="B1564" s="5"/>
      <c r="C1564" s="5"/>
      <c r="D1564" s="6"/>
    </row>
    <row r="1565" spans="1:4" ht="15" customHeight="1" x14ac:dyDescent="0.3">
      <c r="A1565" s="5"/>
      <c r="B1565" s="5"/>
      <c r="C1565" s="5"/>
      <c r="D1565" s="6"/>
    </row>
    <row r="1566" spans="1:4" ht="15" customHeight="1" x14ac:dyDescent="0.3">
      <c r="A1566" s="5"/>
      <c r="B1566" s="5"/>
      <c r="C1566" s="5"/>
      <c r="D1566" s="6"/>
    </row>
    <row r="1567" spans="1:4" ht="15" customHeight="1" x14ac:dyDescent="0.3">
      <c r="A1567" s="5"/>
      <c r="B1567" s="5"/>
      <c r="C1567" s="5"/>
      <c r="D1567" s="6"/>
    </row>
    <row r="1568" spans="1:4" ht="15" customHeight="1" x14ac:dyDescent="0.3">
      <c r="A1568" s="5"/>
      <c r="B1568" s="5"/>
      <c r="C1568" s="5"/>
      <c r="D1568" s="6"/>
    </row>
    <row r="1569" spans="1:4" ht="15" customHeight="1" x14ac:dyDescent="0.3">
      <c r="A1569" s="5"/>
      <c r="B1569" s="5"/>
      <c r="C1569" s="5"/>
      <c r="D1569" s="6"/>
    </row>
    <row r="1570" spans="1:4" ht="15" customHeight="1" x14ac:dyDescent="0.3">
      <c r="A1570" s="5"/>
      <c r="B1570" s="5"/>
      <c r="C1570" s="5"/>
      <c r="D1570" s="6"/>
    </row>
    <row r="1571" spans="1:4" ht="15" customHeight="1" x14ac:dyDescent="0.3">
      <c r="A1571" s="5"/>
      <c r="B1571" s="5"/>
      <c r="C1571" s="5"/>
      <c r="D1571" s="6"/>
    </row>
    <row r="1572" spans="1:4" ht="15" customHeight="1" x14ac:dyDescent="0.3">
      <c r="A1572" s="5"/>
      <c r="B1572" s="5"/>
      <c r="C1572" s="5"/>
      <c r="D1572" s="6"/>
    </row>
    <row r="1573" spans="1:4" ht="15" customHeight="1" x14ac:dyDescent="0.3">
      <c r="A1573" s="5"/>
      <c r="B1573" s="5"/>
      <c r="C1573" s="5"/>
      <c r="D1573" s="6"/>
    </row>
    <row r="1574" spans="1:4" ht="15" customHeight="1" x14ac:dyDescent="0.3">
      <c r="A1574" s="5"/>
      <c r="B1574" s="5"/>
      <c r="C1574" s="5"/>
      <c r="D1574" s="6"/>
    </row>
    <row r="1575" spans="1:4" ht="15" customHeight="1" x14ac:dyDescent="0.3">
      <c r="A1575" s="5"/>
      <c r="B1575" s="5"/>
      <c r="C1575" s="5"/>
      <c r="D1575" s="6"/>
    </row>
    <row r="1576" spans="1:4" ht="15" customHeight="1" x14ac:dyDescent="0.3">
      <c r="A1576" s="5"/>
      <c r="B1576" s="5"/>
      <c r="C1576" s="5"/>
      <c r="D1576" s="6"/>
    </row>
    <row r="1577" spans="1:4" ht="15" customHeight="1" x14ac:dyDescent="0.3">
      <c r="A1577" s="5"/>
      <c r="B1577" s="5"/>
      <c r="C1577" s="5"/>
      <c r="D1577" s="6"/>
    </row>
    <row r="1578" spans="1:4" ht="15" customHeight="1" x14ac:dyDescent="0.3">
      <c r="A1578" s="5"/>
      <c r="B1578" s="5"/>
      <c r="C1578" s="5"/>
      <c r="D1578" s="6"/>
    </row>
    <row r="1579" spans="1:4" ht="15" customHeight="1" x14ac:dyDescent="0.3">
      <c r="A1579" s="5"/>
      <c r="B1579" s="5"/>
      <c r="C1579" s="5"/>
      <c r="D1579" s="6"/>
    </row>
    <row r="1580" spans="1:4" ht="15" customHeight="1" x14ac:dyDescent="0.3">
      <c r="A1580" s="5"/>
      <c r="B1580" s="5"/>
      <c r="C1580" s="5"/>
      <c r="D1580" s="6"/>
    </row>
    <row r="1581" spans="1:4" ht="15" customHeight="1" x14ac:dyDescent="0.3">
      <c r="A1581" s="5"/>
      <c r="B1581" s="5"/>
      <c r="C1581" s="5"/>
      <c r="D1581" s="6"/>
    </row>
    <row r="1582" spans="1:4" ht="15" customHeight="1" x14ac:dyDescent="0.3">
      <c r="A1582" s="5"/>
      <c r="B1582" s="5"/>
      <c r="C1582" s="5"/>
      <c r="D1582" s="6"/>
    </row>
    <row r="1583" spans="1:4" ht="15" customHeight="1" x14ac:dyDescent="0.3">
      <c r="A1583" s="5"/>
      <c r="B1583" s="5"/>
      <c r="C1583" s="5"/>
      <c r="D1583" s="6"/>
    </row>
    <row r="1584" spans="1:4" ht="15" customHeight="1" x14ac:dyDescent="0.3">
      <c r="A1584" s="5"/>
      <c r="B1584" s="5"/>
      <c r="C1584" s="5"/>
      <c r="D1584" s="6"/>
    </row>
    <row r="1585" spans="1:4" ht="15" customHeight="1" x14ac:dyDescent="0.3">
      <c r="A1585" s="5"/>
      <c r="B1585" s="5"/>
      <c r="C1585" s="5"/>
      <c r="D1585" s="6"/>
    </row>
    <row r="1586" spans="1:4" ht="15" customHeight="1" x14ac:dyDescent="0.3">
      <c r="A1586" s="5"/>
      <c r="B1586" s="5"/>
      <c r="C1586" s="5"/>
      <c r="D1586" s="6"/>
    </row>
    <row r="1587" spans="1:4" ht="15" customHeight="1" x14ac:dyDescent="0.3">
      <c r="A1587" s="5"/>
      <c r="B1587" s="5"/>
      <c r="C1587" s="5"/>
      <c r="D1587" s="6"/>
    </row>
    <row r="1588" spans="1:4" ht="15" customHeight="1" x14ac:dyDescent="0.3">
      <c r="A1588" s="5"/>
      <c r="B1588" s="5"/>
      <c r="C1588" s="5"/>
      <c r="D1588" s="6"/>
    </row>
    <row r="1589" spans="1:4" ht="15" customHeight="1" x14ac:dyDescent="0.3">
      <c r="A1589" s="5"/>
      <c r="B1589" s="5"/>
      <c r="C1589" s="5"/>
      <c r="D1589" s="6"/>
    </row>
    <row r="1590" spans="1:4" ht="15" customHeight="1" x14ac:dyDescent="0.3">
      <c r="A1590" s="5"/>
      <c r="B1590" s="5"/>
      <c r="C1590" s="5"/>
      <c r="D1590" s="6"/>
    </row>
    <row r="1591" spans="1:4" ht="15" customHeight="1" x14ac:dyDescent="0.3">
      <c r="A1591" s="5"/>
      <c r="B1591" s="5"/>
      <c r="C1591" s="5"/>
      <c r="D1591" s="6"/>
    </row>
    <row r="1592" spans="1:4" ht="15" customHeight="1" x14ac:dyDescent="0.3">
      <c r="A1592" s="5"/>
      <c r="B1592" s="5"/>
      <c r="C1592" s="5"/>
      <c r="D1592" s="6"/>
    </row>
    <row r="1593" spans="1:4" ht="15" customHeight="1" x14ac:dyDescent="0.3">
      <c r="A1593" s="5"/>
      <c r="B1593" s="5"/>
      <c r="C1593" s="5"/>
      <c r="D1593" s="6"/>
    </row>
    <row r="1594" spans="1:4" ht="15" customHeight="1" x14ac:dyDescent="0.3">
      <c r="A1594" s="5"/>
      <c r="B1594" s="5"/>
      <c r="C1594" s="5"/>
      <c r="D1594" s="6"/>
    </row>
    <row r="1595" spans="1:4" ht="15" customHeight="1" x14ac:dyDescent="0.3">
      <c r="A1595" s="5"/>
      <c r="B1595" s="5"/>
      <c r="C1595" s="5"/>
      <c r="D1595" s="6"/>
    </row>
    <row r="1596" spans="1:4" ht="15" customHeight="1" x14ac:dyDescent="0.3">
      <c r="A1596" s="5"/>
      <c r="B1596" s="5"/>
      <c r="C1596" s="5"/>
      <c r="D1596" s="6"/>
    </row>
    <row r="1597" spans="1:4" ht="15" customHeight="1" x14ac:dyDescent="0.3">
      <c r="A1597" s="5"/>
      <c r="B1597" s="5"/>
      <c r="C1597" s="5"/>
      <c r="D1597" s="6"/>
    </row>
    <row r="1598" spans="1:4" ht="15" customHeight="1" x14ac:dyDescent="0.3">
      <c r="A1598" s="5"/>
      <c r="B1598" s="5"/>
      <c r="C1598" s="5"/>
      <c r="D1598" s="6"/>
    </row>
    <row r="1599" spans="1:4" ht="15" customHeight="1" x14ac:dyDescent="0.3">
      <c r="A1599" s="5"/>
      <c r="B1599" s="5"/>
      <c r="C1599" s="5"/>
      <c r="D1599" s="6"/>
    </row>
    <row r="1600" spans="1:4" ht="15" customHeight="1" x14ac:dyDescent="0.3">
      <c r="A1600" s="5"/>
      <c r="B1600" s="5"/>
      <c r="C1600" s="5"/>
      <c r="D1600" s="6"/>
    </row>
    <row r="1601" spans="1:4" ht="15" customHeight="1" x14ac:dyDescent="0.3">
      <c r="A1601" s="5"/>
      <c r="B1601" s="5"/>
      <c r="C1601" s="5"/>
      <c r="D1601" s="6"/>
    </row>
    <row r="1602" spans="1:4" ht="15" customHeight="1" x14ac:dyDescent="0.3">
      <c r="A1602" s="5"/>
      <c r="B1602" s="5"/>
      <c r="C1602" s="5"/>
      <c r="D1602" s="6"/>
    </row>
    <row r="1603" spans="1:4" ht="15" customHeight="1" x14ac:dyDescent="0.3">
      <c r="A1603" s="5"/>
      <c r="B1603" s="5"/>
      <c r="C1603" s="5"/>
      <c r="D1603" s="6"/>
    </row>
    <row r="1604" spans="1:4" ht="15" customHeight="1" x14ac:dyDescent="0.3">
      <c r="A1604" s="5"/>
      <c r="B1604" s="5"/>
      <c r="C1604" s="5"/>
      <c r="D1604" s="6"/>
    </row>
    <row r="1605" spans="1:4" ht="15" customHeight="1" x14ac:dyDescent="0.3">
      <c r="A1605" s="5"/>
      <c r="B1605" s="5"/>
      <c r="C1605" s="5"/>
      <c r="D1605" s="6"/>
    </row>
    <row r="1606" spans="1:4" ht="15" customHeight="1" x14ac:dyDescent="0.3">
      <c r="A1606" s="5"/>
      <c r="B1606" s="5"/>
      <c r="C1606" s="5"/>
      <c r="D1606" s="6"/>
    </row>
    <row r="1607" spans="1:4" ht="15" customHeight="1" x14ac:dyDescent="0.3">
      <c r="A1607" s="5"/>
      <c r="B1607" s="5"/>
      <c r="C1607" s="5"/>
      <c r="D1607" s="6"/>
    </row>
    <row r="1608" spans="1:4" ht="15" customHeight="1" x14ac:dyDescent="0.3">
      <c r="A1608" s="5"/>
      <c r="B1608" s="5"/>
      <c r="C1608" s="5"/>
      <c r="D1608" s="6"/>
    </row>
    <row r="1609" spans="1:4" ht="15" customHeight="1" x14ac:dyDescent="0.3">
      <c r="A1609" s="5"/>
      <c r="B1609" s="5"/>
      <c r="C1609" s="5"/>
      <c r="D1609" s="6"/>
    </row>
    <row r="1610" spans="1:4" ht="15" customHeight="1" x14ac:dyDescent="0.3">
      <c r="A1610" s="5"/>
      <c r="B1610" s="5"/>
      <c r="C1610" s="5"/>
      <c r="D1610" s="6"/>
    </row>
    <row r="1611" spans="1:4" ht="15" customHeight="1" x14ac:dyDescent="0.3">
      <c r="A1611" s="5"/>
      <c r="B1611" s="5"/>
      <c r="C1611" s="5"/>
      <c r="D1611" s="6"/>
    </row>
    <row r="1612" spans="1:4" ht="15" customHeight="1" x14ac:dyDescent="0.3">
      <c r="A1612" s="5"/>
      <c r="B1612" s="5"/>
      <c r="C1612" s="5"/>
      <c r="D1612" s="6"/>
    </row>
    <row r="1613" spans="1:4" ht="15" customHeight="1" x14ac:dyDescent="0.3">
      <c r="A1613" s="5"/>
      <c r="B1613" s="5"/>
      <c r="C1613" s="5"/>
      <c r="D1613" s="6"/>
    </row>
    <row r="1614" spans="1:4" ht="15" customHeight="1" x14ac:dyDescent="0.3">
      <c r="A1614" s="5"/>
      <c r="B1614" s="5"/>
      <c r="C1614" s="5"/>
      <c r="D1614" s="6"/>
    </row>
    <row r="1615" spans="1:4" ht="15" customHeight="1" x14ac:dyDescent="0.3">
      <c r="A1615" s="5"/>
      <c r="B1615" s="5"/>
      <c r="C1615" s="5"/>
      <c r="D1615" s="6"/>
    </row>
    <row r="1616" spans="1:4" ht="15" customHeight="1" x14ac:dyDescent="0.3">
      <c r="A1616" s="5"/>
      <c r="B1616" s="5"/>
      <c r="C1616" s="5"/>
      <c r="D1616" s="6"/>
    </row>
    <row r="1617" spans="1:4" ht="15" customHeight="1" x14ac:dyDescent="0.3">
      <c r="A1617" s="5"/>
      <c r="B1617" s="5"/>
      <c r="C1617" s="5"/>
      <c r="D1617" s="6"/>
    </row>
    <row r="1618" spans="1:4" ht="15" customHeight="1" x14ac:dyDescent="0.3">
      <c r="A1618" s="5"/>
      <c r="B1618" s="5"/>
      <c r="C1618" s="5"/>
      <c r="D1618" s="6"/>
    </row>
    <row r="1619" spans="1:4" ht="15" customHeight="1" x14ac:dyDescent="0.3">
      <c r="A1619" s="5"/>
      <c r="B1619" s="5"/>
      <c r="C1619" s="5"/>
      <c r="D1619" s="6"/>
    </row>
    <row r="1620" spans="1:4" ht="15" customHeight="1" x14ac:dyDescent="0.3">
      <c r="A1620" s="5"/>
      <c r="B1620" s="5"/>
      <c r="C1620" s="5"/>
      <c r="D1620" s="6"/>
    </row>
    <row r="1621" spans="1:4" ht="15" customHeight="1" x14ac:dyDescent="0.3">
      <c r="A1621" s="5"/>
      <c r="B1621" s="5"/>
      <c r="C1621" s="5"/>
      <c r="D1621" s="6"/>
    </row>
    <row r="1622" spans="1:4" ht="15" customHeight="1" x14ac:dyDescent="0.3">
      <c r="A1622" s="5"/>
      <c r="B1622" s="5"/>
      <c r="C1622" s="5"/>
      <c r="D1622" s="6"/>
    </row>
    <row r="1623" spans="1:4" ht="15" customHeight="1" x14ac:dyDescent="0.3">
      <c r="A1623" s="5"/>
      <c r="B1623" s="5"/>
      <c r="C1623" s="5"/>
      <c r="D1623" s="6"/>
    </row>
    <row r="1624" spans="1:4" ht="15" customHeight="1" x14ac:dyDescent="0.3">
      <c r="A1624" s="5"/>
      <c r="B1624" s="5"/>
      <c r="C1624" s="5"/>
      <c r="D1624" s="6"/>
    </row>
    <row r="1625" spans="1:4" ht="15" customHeight="1" x14ac:dyDescent="0.3">
      <c r="A1625" s="5"/>
      <c r="B1625" s="5"/>
      <c r="C1625" s="5"/>
      <c r="D1625" s="6"/>
    </row>
    <row r="1626" spans="1:4" ht="15" customHeight="1" x14ac:dyDescent="0.3">
      <c r="A1626" s="5"/>
      <c r="B1626" s="5"/>
      <c r="C1626" s="5"/>
      <c r="D1626" s="6"/>
    </row>
    <row r="1627" spans="1:4" ht="15" customHeight="1" x14ac:dyDescent="0.3">
      <c r="A1627" s="5"/>
      <c r="B1627" s="5"/>
      <c r="C1627" s="5"/>
      <c r="D1627" s="6"/>
    </row>
    <row r="1628" spans="1:4" ht="15" customHeight="1" x14ac:dyDescent="0.3">
      <c r="A1628" s="5"/>
      <c r="B1628" s="5"/>
      <c r="C1628" s="5"/>
      <c r="D1628" s="6"/>
    </row>
    <row r="1629" spans="1:4" ht="15" customHeight="1" x14ac:dyDescent="0.3">
      <c r="A1629" s="5"/>
      <c r="B1629" s="5"/>
      <c r="C1629" s="5"/>
      <c r="D1629" s="6"/>
    </row>
    <row r="1630" spans="1:4" ht="15" customHeight="1" x14ac:dyDescent="0.3">
      <c r="A1630" s="5"/>
      <c r="B1630" s="5"/>
      <c r="C1630" s="5"/>
      <c r="D1630" s="6"/>
    </row>
    <row r="1631" spans="1:4" ht="15" customHeight="1" x14ac:dyDescent="0.3">
      <c r="A1631" s="5"/>
      <c r="B1631" s="5"/>
      <c r="C1631" s="5"/>
      <c r="D1631" s="6"/>
    </row>
    <row r="1632" spans="1:4" ht="15" customHeight="1" x14ac:dyDescent="0.3">
      <c r="A1632" s="5"/>
      <c r="B1632" s="5"/>
      <c r="C1632" s="5"/>
      <c r="D1632" s="6"/>
    </row>
    <row r="1633" spans="1:4" ht="15" customHeight="1" x14ac:dyDescent="0.3">
      <c r="A1633" s="5"/>
      <c r="B1633" s="5"/>
      <c r="C1633" s="5"/>
      <c r="D1633" s="6"/>
    </row>
    <row r="1634" spans="1:4" ht="15" customHeight="1" x14ac:dyDescent="0.3">
      <c r="A1634" s="5"/>
      <c r="B1634" s="5"/>
      <c r="C1634" s="5"/>
      <c r="D1634" s="6"/>
    </row>
    <row r="1635" spans="1:4" ht="15" customHeight="1" x14ac:dyDescent="0.3">
      <c r="A1635" s="5"/>
      <c r="B1635" s="5"/>
      <c r="C1635" s="5"/>
      <c r="D1635" s="6"/>
    </row>
    <row r="1636" spans="1:4" ht="15" customHeight="1" x14ac:dyDescent="0.3">
      <c r="A1636" s="5"/>
      <c r="B1636" s="5"/>
      <c r="C1636" s="5"/>
      <c r="D1636" s="6"/>
    </row>
    <row r="1637" spans="1:4" ht="15" customHeight="1" x14ac:dyDescent="0.3">
      <c r="A1637" s="5"/>
      <c r="B1637" s="5"/>
      <c r="C1637" s="5"/>
      <c r="D1637" s="6"/>
    </row>
    <row r="1638" spans="1:4" ht="15" customHeight="1" x14ac:dyDescent="0.3">
      <c r="A1638" s="5"/>
      <c r="B1638" s="5"/>
      <c r="C1638" s="5"/>
      <c r="D1638" s="6"/>
    </row>
    <row r="1639" spans="1:4" ht="15" customHeight="1" x14ac:dyDescent="0.3">
      <c r="A1639" s="5"/>
      <c r="B1639" s="5"/>
      <c r="C1639" s="5"/>
      <c r="D1639" s="6"/>
    </row>
    <row r="1640" spans="1:4" ht="15" customHeight="1" x14ac:dyDescent="0.3">
      <c r="A1640" s="5"/>
      <c r="B1640" s="5"/>
      <c r="C1640" s="5"/>
      <c r="D1640" s="6"/>
    </row>
    <row r="1641" spans="1:4" ht="15" customHeight="1" x14ac:dyDescent="0.3">
      <c r="A1641" s="5"/>
      <c r="B1641" s="5"/>
      <c r="C1641" s="5"/>
      <c r="D1641" s="6"/>
    </row>
    <row r="1642" spans="1:4" ht="15" customHeight="1" x14ac:dyDescent="0.3">
      <c r="A1642" s="5"/>
      <c r="B1642" s="5"/>
      <c r="C1642" s="5"/>
      <c r="D1642" s="6"/>
    </row>
    <row r="1643" spans="1:4" ht="15" customHeight="1" x14ac:dyDescent="0.3">
      <c r="A1643" s="5"/>
      <c r="B1643" s="5"/>
      <c r="C1643" s="5"/>
      <c r="D1643" s="6"/>
    </row>
    <row r="1644" spans="1:4" ht="15" customHeight="1" x14ac:dyDescent="0.3">
      <c r="A1644" s="5"/>
      <c r="B1644" s="5"/>
      <c r="C1644" s="5"/>
      <c r="D1644" s="6"/>
    </row>
    <row r="1645" spans="1:4" ht="15" customHeight="1" x14ac:dyDescent="0.3">
      <c r="A1645" s="5"/>
      <c r="B1645" s="5"/>
      <c r="C1645" s="5"/>
      <c r="D1645" s="6"/>
    </row>
    <row r="1646" spans="1:4" ht="15" customHeight="1" x14ac:dyDescent="0.3">
      <c r="A1646" s="5"/>
      <c r="B1646" s="5"/>
      <c r="C1646" s="5"/>
      <c r="D1646" s="6"/>
    </row>
    <row r="1647" spans="1:4" ht="15" customHeight="1" x14ac:dyDescent="0.3">
      <c r="A1647" s="5"/>
      <c r="B1647" s="5"/>
      <c r="C1647" s="5"/>
      <c r="D1647" s="6"/>
    </row>
    <row r="1648" spans="1:4" ht="15" customHeight="1" x14ac:dyDescent="0.3">
      <c r="A1648" s="5"/>
      <c r="B1648" s="5"/>
      <c r="C1648" s="5"/>
      <c r="D1648" s="6"/>
    </row>
    <row r="1649" spans="1:4" ht="15" customHeight="1" x14ac:dyDescent="0.3">
      <c r="A1649" s="5"/>
      <c r="B1649" s="5"/>
      <c r="C1649" s="5"/>
      <c r="D1649" s="6"/>
    </row>
    <row r="1650" spans="1:4" ht="15" customHeight="1" x14ac:dyDescent="0.3">
      <c r="A1650" s="5"/>
      <c r="B1650" s="5"/>
      <c r="C1650" s="5"/>
      <c r="D1650" s="6"/>
    </row>
    <row r="1651" spans="1:4" ht="15" customHeight="1" x14ac:dyDescent="0.3">
      <c r="A1651" s="5"/>
      <c r="B1651" s="5"/>
      <c r="C1651" s="5"/>
      <c r="D1651" s="6"/>
    </row>
    <row r="1652" spans="1:4" ht="15" customHeight="1" x14ac:dyDescent="0.3">
      <c r="A1652" s="5"/>
      <c r="B1652" s="5"/>
      <c r="C1652" s="5"/>
      <c r="D1652" s="6"/>
    </row>
    <row r="1653" spans="1:4" ht="15" customHeight="1" x14ac:dyDescent="0.3">
      <c r="A1653" s="5"/>
      <c r="B1653" s="5"/>
      <c r="C1653" s="5"/>
      <c r="D1653" s="6"/>
    </row>
    <row r="1654" spans="1:4" ht="15" customHeight="1" x14ac:dyDescent="0.3">
      <c r="A1654" s="5"/>
      <c r="B1654" s="5"/>
      <c r="C1654" s="5"/>
      <c r="D1654" s="6"/>
    </row>
    <row r="1655" spans="1:4" ht="15" customHeight="1" x14ac:dyDescent="0.3">
      <c r="A1655" s="5"/>
      <c r="B1655" s="5"/>
      <c r="C1655" s="5"/>
      <c r="D1655" s="6"/>
    </row>
    <row r="1656" spans="1:4" ht="15" customHeight="1" x14ac:dyDescent="0.3">
      <c r="A1656" s="5"/>
      <c r="B1656" s="5"/>
      <c r="C1656" s="5"/>
      <c r="D1656" s="6"/>
    </row>
    <row r="1657" spans="1:4" ht="15" customHeight="1" x14ac:dyDescent="0.3">
      <c r="A1657" s="5"/>
      <c r="B1657" s="5"/>
      <c r="C1657" s="5"/>
      <c r="D1657" s="6"/>
    </row>
    <row r="1658" spans="1:4" ht="15" customHeight="1" x14ac:dyDescent="0.3">
      <c r="A1658" s="5"/>
      <c r="B1658" s="5"/>
      <c r="C1658" s="5"/>
      <c r="D1658" s="6"/>
    </row>
    <row r="1659" spans="1:4" ht="15" customHeight="1" x14ac:dyDescent="0.3">
      <c r="A1659" s="5"/>
      <c r="B1659" s="5"/>
      <c r="C1659" s="5"/>
      <c r="D1659" s="6"/>
    </row>
    <row r="1660" spans="1:4" ht="15" customHeight="1" x14ac:dyDescent="0.3">
      <c r="A1660" s="5"/>
      <c r="B1660" s="5"/>
      <c r="C1660" s="5"/>
      <c r="D1660" s="6"/>
    </row>
    <row r="1661" spans="1:4" ht="15" customHeight="1" x14ac:dyDescent="0.3">
      <c r="A1661" s="5"/>
      <c r="B1661" s="5"/>
      <c r="C1661" s="5"/>
      <c r="D1661" s="6"/>
    </row>
    <row r="1662" spans="1:4" ht="15" customHeight="1" x14ac:dyDescent="0.3">
      <c r="A1662" s="5"/>
      <c r="B1662" s="5"/>
      <c r="C1662" s="5"/>
      <c r="D1662" s="6"/>
    </row>
    <row r="1663" spans="1:4" ht="15" customHeight="1" x14ac:dyDescent="0.3">
      <c r="A1663" s="5"/>
      <c r="B1663" s="5"/>
      <c r="C1663" s="5"/>
      <c r="D1663" s="6"/>
    </row>
    <row r="1664" spans="1:4" ht="15" customHeight="1" x14ac:dyDescent="0.3">
      <c r="A1664" s="5"/>
      <c r="B1664" s="5"/>
      <c r="C1664" s="5"/>
      <c r="D1664" s="6"/>
    </row>
    <row r="1665" spans="1:4" ht="15" customHeight="1" x14ac:dyDescent="0.3">
      <c r="A1665" s="5"/>
      <c r="B1665" s="5"/>
      <c r="C1665" s="5"/>
      <c r="D1665" s="6"/>
    </row>
    <row r="1666" spans="1:4" ht="15" customHeight="1" x14ac:dyDescent="0.3">
      <c r="A1666" s="5"/>
      <c r="B1666" s="5"/>
      <c r="C1666" s="5"/>
      <c r="D1666" s="6"/>
    </row>
    <row r="1667" spans="1:4" ht="15" customHeight="1" x14ac:dyDescent="0.3">
      <c r="A1667" s="5"/>
      <c r="B1667" s="5"/>
      <c r="C1667" s="5"/>
      <c r="D1667" s="6"/>
    </row>
    <row r="1668" spans="1:4" ht="15" customHeight="1" x14ac:dyDescent="0.3">
      <c r="A1668" s="5"/>
      <c r="B1668" s="5"/>
      <c r="C1668" s="5"/>
      <c r="D1668" s="6"/>
    </row>
    <row r="1669" spans="1:4" ht="15" customHeight="1" x14ac:dyDescent="0.3">
      <c r="A1669" s="5"/>
      <c r="B1669" s="5"/>
      <c r="C1669" s="5"/>
      <c r="D1669" s="6"/>
    </row>
    <row r="1670" spans="1:4" ht="15" customHeight="1" x14ac:dyDescent="0.3">
      <c r="A1670" s="5"/>
      <c r="B1670" s="5"/>
      <c r="C1670" s="5"/>
      <c r="D1670" s="6"/>
    </row>
    <row r="1671" spans="1:4" ht="15" customHeight="1" x14ac:dyDescent="0.3">
      <c r="A1671" s="5"/>
      <c r="B1671" s="5"/>
      <c r="C1671" s="5"/>
      <c r="D1671" s="6"/>
    </row>
    <row r="1672" spans="1:4" ht="15" customHeight="1" x14ac:dyDescent="0.3">
      <c r="A1672" s="5"/>
      <c r="B1672" s="5"/>
      <c r="C1672" s="5"/>
      <c r="D1672" s="6"/>
    </row>
    <row r="1673" spans="1:4" ht="15" customHeight="1" x14ac:dyDescent="0.3">
      <c r="A1673" s="5"/>
      <c r="B1673" s="5"/>
      <c r="C1673" s="5"/>
      <c r="D1673" s="6"/>
    </row>
    <row r="1674" spans="1:4" ht="15" customHeight="1" x14ac:dyDescent="0.3">
      <c r="A1674" s="5"/>
      <c r="B1674" s="5"/>
      <c r="C1674" s="5"/>
      <c r="D1674" s="6"/>
    </row>
    <row r="1675" spans="1:4" ht="15" customHeight="1" x14ac:dyDescent="0.3">
      <c r="A1675" s="5"/>
      <c r="B1675" s="5"/>
      <c r="C1675" s="5"/>
      <c r="D1675" s="6"/>
    </row>
    <row r="1676" spans="1:4" ht="15" customHeight="1" x14ac:dyDescent="0.3">
      <c r="A1676" s="5"/>
      <c r="B1676" s="5"/>
      <c r="C1676" s="5"/>
      <c r="D1676" s="6"/>
    </row>
    <row r="1677" spans="1:4" ht="15" customHeight="1" x14ac:dyDescent="0.3">
      <c r="A1677" s="5"/>
      <c r="B1677" s="5"/>
      <c r="C1677" s="5"/>
      <c r="D1677" s="6"/>
    </row>
    <row r="1678" spans="1:4" ht="15" customHeight="1" x14ac:dyDescent="0.3">
      <c r="A1678" s="5"/>
      <c r="B1678" s="5"/>
      <c r="C1678" s="5"/>
      <c r="D1678" s="6"/>
    </row>
    <row r="1679" spans="1:4" ht="15" customHeight="1" x14ac:dyDescent="0.3">
      <c r="A1679" s="5"/>
      <c r="B1679" s="5"/>
      <c r="C1679" s="5"/>
      <c r="D1679" s="6"/>
    </row>
    <row r="1680" spans="1:4" ht="15" customHeight="1" x14ac:dyDescent="0.3">
      <c r="A1680" s="5"/>
      <c r="B1680" s="5"/>
      <c r="C1680" s="5"/>
      <c r="D1680" s="6"/>
    </row>
    <row r="1681" spans="1:4" ht="15" customHeight="1" x14ac:dyDescent="0.3">
      <c r="A1681" s="5"/>
      <c r="B1681" s="5"/>
      <c r="C1681" s="5"/>
      <c r="D1681" s="6"/>
    </row>
    <row r="1682" spans="1:4" ht="15" customHeight="1" x14ac:dyDescent="0.3">
      <c r="A1682" s="5"/>
      <c r="B1682" s="5"/>
      <c r="C1682" s="5"/>
      <c r="D1682" s="6"/>
    </row>
    <row r="1683" spans="1:4" ht="15" customHeight="1" x14ac:dyDescent="0.3">
      <c r="A1683" s="5"/>
      <c r="B1683" s="5"/>
      <c r="C1683" s="5"/>
      <c r="D1683" s="6"/>
    </row>
    <row r="1684" spans="1:4" ht="15" customHeight="1" x14ac:dyDescent="0.3">
      <c r="A1684" s="5"/>
      <c r="B1684" s="5"/>
      <c r="C1684" s="5"/>
      <c r="D1684" s="6"/>
    </row>
    <row r="1685" spans="1:4" ht="15" customHeight="1" x14ac:dyDescent="0.3">
      <c r="A1685" s="5"/>
      <c r="B1685" s="5"/>
      <c r="C1685" s="5"/>
      <c r="D1685" s="6"/>
    </row>
    <row r="1686" spans="1:4" ht="15" customHeight="1" x14ac:dyDescent="0.3">
      <c r="A1686" s="5"/>
      <c r="B1686" s="5"/>
      <c r="C1686" s="5"/>
      <c r="D1686" s="6"/>
    </row>
    <row r="1687" spans="1:4" ht="15" customHeight="1" x14ac:dyDescent="0.3">
      <c r="A1687" s="5"/>
      <c r="B1687" s="5"/>
      <c r="C1687" s="5"/>
      <c r="D1687" s="6"/>
    </row>
    <row r="1688" spans="1:4" ht="15" customHeight="1" x14ac:dyDescent="0.3">
      <c r="A1688" s="5"/>
      <c r="B1688" s="5"/>
      <c r="C1688" s="5"/>
      <c r="D1688" s="6"/>
    </row>
    <row r="1689" spans="1:4" ht="15" customHeight="1" x14ac:dyDescent="0.3">
      <c r="A1689" s="5"/>
      <c r="B1689" s="5"/>
      <c r="C1689" s="5"/>
      <c r="D1689" s="6"/>
    </row>
    <row r="1690" spans="1:4" ht="15" customHeight="1" x14ac:dyDescent="0.3">
      <c r="A1690" s="5"/>
      <c r="B1690" s="5"/>
      <c r="C1690" s="5"/>
      <c r="D1690" s="6"/>
    </row>
    <row r="1691" spans="1:4" ht="15" customHeight="1" x14ac:dyDescent="0.3">
      <c r="A1691" s="5"/>
      <c r="B1691" s="5"/>
      <c r="C1691" s="5"/>
      <c r="D1691" s="6"/>
    </row>
    <row r="1692" spans="1:4" ht="15" customHeight="1" x14ac:dyDescent="0.3">
      <c r="A1692" s="5"/>
      <c r="B1692" s="5"/>
      <c r="C1692" s="5"/>
      <c r="D1692" s="6"/>
    </row>
    <row r="1693" spans="1:4" ht="15" customHeight="1" x14ac:dyDescent="0.3">
      <c r="A1693" s="5"/>
      <c r="B1693" s="5"/>
      <c r="C1693" s="5"/>
      <c r="D1693" s="6"/>
    </row>
    <row r="1694" spans="1:4" ht="15" customHeight="1" x14ac:dyDescent="0.3">
      <c r="A1694" s="5"/>
      <c r="B1694" s="5"/>
      <c r="C1694" s="5"/>
      <c r="D1694" s="6"/>
    </row>
    <row r="1695" spans="1:4" ht="15" customHeight="1" x14ac:dyDescent="0.3">
      <c r="A1695" s="5"/>
      <c r="B1695" s="5"/>
      <c r="C1695" s="5"/>
      <c r="D1695" s="6"/>
    </row>
    <row r="1696" spans="1:4" ht="15" customHeight="1" x14ac:dyDescent="0.3">
      <c r="A1696" s="5"/>
      <c r="B1696" s="5"/>
      <c r="C1696" s="5"/>
      <c r="D1696" s="6"/>
    </row>
    <row r="1697" spans="1:4" ht="15" customHeight="1" x14ac:dyDescent="0.3">
      <c r="A1697" s="5"/>
      <c r="B1697" s="5"/>
      <c r="C1697" s="5"/>
      <c r="D1697" s="6"/>
    </row>
    <row r="1698" spans="1:4" ht="15" customHeight="1" x14ac:dyDescent="0.3">
      <c r="A1698" s="5"/>
      <c r="B1698" s="5"/>
      <c r="C1698" s="5"/>
      <c r="D1698" s="6"/>
    </row>
    <row r="1699" spans="1:4" ht="15" customHeight="1" x14ac:dyDescent="0.3">
      <c r="A1699" s="5"/>
      <c r="B1699" s="5"/>
      <c r="C1699" s="5"/>
      <c r="D1699" s="6"/>
    </row>
    <row r="1700" spans="1:4" ht="15" customHeight="1" x14ac:dyDescent="0.3">
      <c r="A1700" s="5"/>
      <c r="B1700" s="5"/>
      <c r="C1700" s="5"/>
      <c r="D1700" s="6"/>
    </row>
    <row r="1701" spans="1:4" ht="15" customHeight="1" x14ac:dyDescent="0.3">
      <c r="A1701" s="5"/>
      <c r="B1701" s="5"/>
      <c r="C1701" s="5"/>
      <c r="D1701" s="6"/>
    </row>
    <row r="1702" spans="1:4" ht="15" customHeight="1" x14ac:dyDescent="0.3">
      <c r="A1702" s="5"/>
      <c r="B1702" s="5"/>
      <c r="C1702" s="5"/>
      <c r="D1702" s="6"/>
    </row>
    <row r="1703" spans="1:4" ht="15" customHeight="1" x14ac:dyDescent="0.3">
      <c r="A1703" s="5"/>
      <c r="B1703" s="5"/>
      <c r="C1703" s="5"/>
      <c r="D1703" s="6"/>
    </row>
    <row r="1704" spans="1:4" ht="15" customHeight="1" x14ac:dyDescent="0.3">
      <c r="A1704" s="5"/>
      <c r="B1704" s="5"/>
      <c r="C1704" s="5"/>
      <c r="D1704" s="6"/>
    </row>
    <row r="1705" spans="1:4" ht="15" customHeight="1" x14ac:dyDescent="0.3">
      <c r="A1705" s="5"/>
      <c r="B1705" s="5"/>
      <c r="C1705" s="5"/>
      <c r="D1705" s="6"/>
    </row>
    <row r="1706" spans="1:4" ht="15" customHeight="1" x14ac:dyDescent="0.3">
      <c r="A1706" s="5"/>
      <c r="B1706" s="5"/>
      <c r="C1706" s="5"/>
      <c r="D1706" s="6"/>
    </row>
    <row r="1707" spans="1:4" ht="15" customHeight="1" x14ac:dyDescent="0.3">
      <c r="A1707" s="5"/>
      <c r="B1707" s="5"/>
      <c r="C1707" s="5"/>
      <c r="D1707" s="6"/>
    </row>
    <row r="1708" spans="1:4" ht="15" customHeight="1" x14ac:dyDescent="0.3">
      <c r="A1708" s="5"/>
      <c r="B1708" s="5"/>
      <c r="C1708" s="5"/>
      <c r="D1708" s="6"/>
    </row>
    <row r="1709" spans="1:4" ht="15" customHeight="1" x14ac:dyDescent="0.3">
      <c r="A1709" s="5"/>
      <c r="B1709" s="5"/>
      <c r="C1709" s="5"/>
      <c r="D1709" s="6"/>
    </row>
    <row r="1710" spans="1:4" ht="15" customHeight="1" x14ac:dyDescent="0.3">
      <c r="A1710" s="5"/>
      <c r="B1710" s="5"/>
      <c r="C1710" s="5"/>
      <c r="D1710" s="6"/>
    </row>
    <row r="1711" spans="1:4" ht="15" customHeight="1" x14ac:dyDescent="0.3">
      <c r="A1711" s="5"/>
      <c r="B1711" s="5"/>
      <c r="C1711" s="5"/>
      <c r="D1711" s="6"/>
    </row>
    <row r="1712" spans="1:4" ht="15" customHeight="1" x14ac:dyDescent="0.3">
      <c r="A1712" s="5"/>
      <c r="B1712" s="5"/>
      <c r="C1712" s="5"/>
      <c r="D1712" s="6"/>
    </row>
    <row r="1713" spans="1:4" ht="15" customHeight="1" x14ac:dyDescent="0.3">
      <c r="A1713" s="5"/>
      <c r="B1713" s="5"/>
      <c r="C1713" s="5"/>
      <c r="D1713" s="6"/>
    </row>
    <row r="1714" spans="1:4" ht="15" customHeight="1" x14ac:dyDescent="0.3">
      <c r="A1714" s="5"/>
      <c r="B1714" s="5"/>
      <c r="C1714" s="5"/>
      <c r="D1714" s="6"/>
    </row>
    <row r="1715" spans="1:4" ht="15" customHeight="1" x14ac:dyDescent="0.3">
      <c r="A1715" s="5"/>
      <c r="B1715" s="5"/>
      <c r="C1715" s="5"/>
      <c r="D1715" s="6"/>
    </row>
    <row r="1716" spans="1:4" ht="15" customHeight="1" x14ac:dyDescent="0.3">
      <c r="A1716" s="5"/>
      <c r="B1716" s="5"/>
      <c r="C1716" s="5"/>
      <c r="D1716" s="6"/>
    </row>
    <row r="1717" spans="1:4" ht="15" customHeight="1" x14ac:dyDescent="0.3">
      <c r="A1717" s="5"/>
      <c r="B1717" s="5"/>
      <c r="C1717" s="5"/>
      <c r="D1717" s="6"/>
    </row>
    <row r="1718" spans="1:4" ht="15" customHeight="1" x14ac:dyDescent="0.3">
      <c r="A1718" s="5"/>
      <c r="B1718" s="5"/>
      <c r="C1718" s="5"/>
      <c r="D1718" s="6"/>
    </row>
    <row r="1719" spans="1:4" ht="15" customHeight="1" x14ac:dyDescent="0.3">
      <c r="A1719" s="5"/>
      <c r="B1719" s="5"/>
      <c r="C1719" s="5"/>
      <c r="D1719" s="6"/>
    </row>
    <row r="1720" spans="1:4" ht="15" customHeight="1" x14ac:dyDescent="0.3">
      <c r="A1720" s="5"/>
      <c r="B1720" s="5"/>
      <c r="C1720" s="5"/>
      <c r="D1720" s="6"/>
    </row>
    <row r="1721" spans="1:4" ht="15" customHeight="1" x14ac:dyDescent="0.3">
      <c r="A1721" s="5"/>
      <c r="B1721" s="5"/>
      <c r="C1721" s="5"/>
      <c r="D1721" s="6"/>
    </row>
    <row r="1722" spans="1:4" ht="15" customHeight="1" x14ac:dyDescent="0.3">
      <c r="A1722" s="5"/>
      <c r="B1722" s="5"/>
      <c r="C1722" s="5"/>
      <c r="D1722" s="6"/>
    </row>
    <row r="1723" spans="1:4" ht="15" customHeight="1" x14ac:dyDescent="0.3">
      <c r="A1723" s="5"/>
      <c r="B1723" s="5"/>
      <c r="C1723" s="5"/>
      <c r="D1723" s="6"/>
    </row>
    <row r="1724" spans="1:4" ht="15" customHeight="1" x14ac:dyDescent="0.3">
      <c r="A1724" s="5"/>
      <c r="B1724" s="5"/>
      <c r="C1724" s="5"/>
      <c r="D1724" s="6"/>
    </row>
    <row r="1725" spans="1:4" ht="15" customHeight="1" x14ac:dyDescent="0.3">
      <c r="A1725" s="5"/>
      <c r="B1725" s="5"/>
      <c r="C1725" s="5"/>
      <c r="D1725" s="6"/>
    </row>
    <row r="1726" spans="1:4" ht="15" customHeight="1" x14ac:dyDescent="0.3">
      <c r="A1726" s="5"/>
      <c r="B1726" s="5"/>
      <c r="C1726" s="5"/>
      <c r="D1726" s="6"/>
    </row>
    <row r="1727" spans="1:4" ht="15" customHeight="1" x14ac:dyDescent="0.3">
      <c r="A1727" s="5"/>
      <c r="B1727" s="5"/>
      <c r="C1727" s="5"/>
      <c r="D1727" s="6"/>
    </row>
    <row r="1728" spans="1:4" ht="15" customHeight="1" x14ac:dyDescent="0.3">
      <c r="A1728" s="5"/>
      <c r="B1728" s="5"/>
      <c r="C1728" s="5"/>
      <c r="D1728" s="6"/>
    </row>
    <row r="1729" spans="1:4" ht="15" customHeight="1" x14ac:dyDescent="0.3">
      <c r="A1729" s="5"/>
      <c r="B1729" s="5"/>
      <c r="C1729" s="5"/>
      <c r="D1729" s="6"/>
    </row>
    <row r="1730" spans="1:4" ht="15" customHeight="1" x14ac:dyDescent="0.3">
      <c r="A1730" s="5"/>
      <c r="B1730" s="5"/>
      <c r="C1730" s="5"/>
      <c r="D1730" s="6"/>
    </row>
    <row r="1731" spans="1:4" ht="15" customHeight="1" x14ac:dyDescent="0.3">
      <c r="A1731" s="5"/>
      <c r="B1731" s="5"/>
      <c r="C1731" s="5"/>
      <c r="D1731" s="6"/>
    </row>
    <row r="1732" spans="1:4" ht="15" customHeight="1" x14ac:dyDescent="0.3">
      <c r="A1732" s="5"/>
      <c r="B1732" s="5"/>
      <c r="C1732" s="5"/>
      <c r="D1732" s="6"/>
    </row>
    <row r="1733" spans="1:4" ht="15" customHeight="1" x14ac:dyDescent="0.3">
      <c r="A1733" s="5"/>
      <c r="B1733" s="5"/>
      <c r="C1733" s="5"/>
      <c r="D1733" s="6"/>
    </row>
    <row r="1734" spans="1:4" ht="15" customHeight="1" x14ac:dyDescent="0.3">
      <c r="A1734" s="5"/>
      <c r="B1734" s="5"/>
      <c r="C1734" s="5"/>
      <c r="D1734" s="6"/>
    </row>
    <row r="1735" spans="1:4" ht="15" customHeight="1" x14ac:dyDescent="0.3">
      <c r="A1735" s="5"/>
      <c r="B1735" s="5"/>
      <c r="C1735" s="5"/>
      <c r="D1735" s="6"/>
    </row>
    <row r="1736" spans="1:4" ht="15" customHeight="1" x14ac:dyDescent="0.3">
      <c r="A1736" s="5"/>
      <c r="B1736" s="5"/>
      <c r="C1736" s="5"/>
      <c r="D1736" s="6"/>
    </row>
    <row r="1737" spans="1:4" ht="15" customHeight="1" x14ac:dyDescent="0.3">
      <c r="A1737" s="5"/>
      <c r="B1737" s="5"/>
      <c r="C1737" s="5"/>
      <c r="D1737" s="6"/>
    </row>
    <row r="1738" spans="1:4" ht="15" customHeight="1" x14ac:dyDescent="0.3">
      <c r="A1738" s="5"/>
      <c r="B1738" s="5"/>
      <c r="C1738" s="5"/>
      <c r="D1738" s="6"/>
    </row>
    <row r="1739" spans="1:4" ht="15" customHeight="1" x14ac:dyDescent="0.3">
      <c r="A1739" s="5"/>
      <c r="B1739" s="5"/>
      <c r="C1739" s="5"/>
      <c r="D1739" s="6"/>
    </row>
    <row r="1740" spans="1:4" ht="15" customHeight="1" x14ac:dyDescent="0.3">
      <c r="A1740" s="5"/>
      <c r="B1740" s="5"/>
      <c r="C1740" s="5"/>
      <c r="D1740" s="6"/>
    </row>
    <row r="1741" spans="1:4" ht="15" customHeight="1" x14ac:dyDescent="0.3">
      <c r="A1741" s="5"/>
      <c r="B1741" s="5"/>
      <c r="C1741" s="5"/>
      <c r="D1741" s="6"/>
    </row>
    <row r="1742" spans="1:4" ht="15" customHeight="1" x14ac:dyDescent="0.3">
      <c r="A1742" s="5"/>
      <c r="B1742" s="5"/>
      <c r="C1742" s="5"/>
      <c r="D1742" s="6"/>
    </row>
    <row r="1743" spans="1:4" ht="15" customHeight="1" x14ac:dyDescent="0.3">
      <c r="A1743" s="5"/>
      <c r="B1743" s="5"/>
      <c r="C1743" s="5"/>
      <c r="D1743" s="6"/>
    </row>
    <row r="1744" spans="1:4" ht="15" customHeight="1" x14ac:dyDescent="0.3">
      <c r="A1744" s="5"/>
      <c r="B1744" s="5"/>
      <c r="C1744" s="5"/>
      <c r="D1744" s="6"/>
    </row>
    <row r="1745" spans="1:4" ht="15" customHeight="1" x14ac:dyDescent="0.3">
      <c r="A1745" s="5"/>
      <c r="B1745" s="5"/>
      <c r="C1745" s="5"/>
      <c r="D1745" s="6"/>
    </row>
    <row r="1746" spans="1:4" ht="15" customHeight="1" x14ac:dyDescent="0.3">
      <c r="A1746" s="5"/>
      <c r="B1746" s="5"/>
      <c r="C1746" s="5"/>
      <c r="D1746" s="6"/>
    </row>
    <row r="1747" spans="1:4" ht="15" customHeight="1" x14ac:dyDescent="0.3">
      <c r="A1747" s="5"/>
      <c r="B1747" s="5"/>
      <c r="C1747" s="5"/>
      <c r="D1747" s="6"/>
    </row>
    <row r="1748" spans="1:4" ht="15" customHeight="1" x14ac:dyDescent="0.3">
      <c r="A1748" s="5"/>
      <c r="B1748" s="5"/>
      <c r="C1748" s="5"/>
      <c r="D1748" s="6"/>
    </row>
    <row r="1749" spans="1:4" ht="15" customHeight="1" x14ac:dyDescent="0.3">
      <c r="A1749" s="5"/>
      <c r="B1749" s="5"/>
      <c r="C1749" s="5"/>
      <c r="D1749" s="6"/>
    </row>
    <row r="1750" spans="1:4" ht="15" customHeight="1" x14ac:dyDescent="0.3">
      <c r="A1750" s="5"/>
      <c r="B1750" s="5"/>
      <c r="C1750" s="5"/>
      <c r="D1750" s="6"/>
    </row>
    <row r="1751" spans="1:4" ht="15" customHeight="1" x14ac:dyDescent="0.3">
      <c r="A1751" s="5"/>
      <c r="B1751" s="5"/>
      <c r="C1751" s="5"/>
      <c r="D1751" s="6"/>
    </row>
    <row r="1752" spans="1:4" ht="15" customHeight="1" x14ac:dyDescent="0.3">
      <c r="A1752" s="5"/>
      <c r="B1752" s="5"/>
      <c r="C1752" s="5"/>
      <c r="D1752" s="6"/>
    </row>
    <row r="1753" spans="1:4" ht="15" customHeight="1" x14ac:dyDescent="0.3">
      <c r="A1753" s="5"/>
      <c r="B1753" s="5"/>
      <c r="C1753" s="5"/>
      <c r="D1753" s="6"/>
    </row>
    <row r="1754" spans="1:4" ht="15" customHeight="1" x14ac:dyDescent="0.3">
      <c r="A1754" s="5"/>
      <c r="B1754" s="5"/>
      <c r="C1754" s="5"/>
      <c r="D1754" s="6"/>
    </row>
    <row r="1755" spans="1:4" ht="15" customHeight="1" x14ac:dyDescent="0.3">
      <c r="A1755" s="5"/>
      <c r="B1755" s="5"/>
      <c r="C1755" s="5"/>
      <c r="D1755" s="6"/>
    </row>
    <row r="1756" spans="1:4" ht="15" customHeight="1" x14ac:dyDescent="0.3">
      <c r="A1756" s="5"/>
      <c r="B1756" s="5"/>
      <c r="C1756" s="5"/>
      <c r="D1756" s="6"/>
    </row>
    <row r="1757" spans="1:4" ht="15" customHeight="1" x14ac:dyDescent="0.3">
      <c r="A1757" s="5"/>
      <c r="B1757" s="5"/>
      <c r="C1757" s="5"/>
      <c r="D1757" s="6"/>
    </row>
    <row r="1758" spans="1:4" ht="15" customHeight="1" x14ac:dyDescent="0.3">
      <c r="A1758" s="5"/>
      <c r="B1758" s="5"/>
      <c r="C1758" s="5"/>
      <c r="D1758" s="6"/>
    </row>
    <row r="1759" spans="1:4" ht="15" customHeight="1" x14ac:dyDescent="0.3">
      <c r="A1759" s="5"/>
      <c r="B1759" s="5"/>
      <c r="C1759" s="5"/>
      <c r="D1759" s="6"/>
    </row>
    <row r="1760" spans="1:4" ht="15" customHeight="1" x14ac:dyDescent="0.3">
      <c r="A1760" s="5"/>
      <c r="B1760" s="5"/>
      <c r="C1760" s="5"/>
      <c r="D1760" s="6"/>
    </row>
    <row r="1761" spans="1:4" ht="15" customHeight="1" x14ac:dyDescent="0.3">
      <c r="A1761" s="5"/>
      <c r="B1761" s="5"/>
      <c r="C1761" s="4"/>
      <c r="D1761" s="6"/>
    </row>
    <row r="1762" spans="1:4" ht="15" customHeight="1" x14ac:dyDescent="0.3">
      <c r="A1762" s="5"/>
      <c r="B1762" s="5"/>
      <c r="C1762" s="5"/>
      <c r="D1762" s="6"/>
    </row>
    <row r="1763" spans="1:4" ht="15" customHeight="1" x14ac:dyDescent="0.3">
      <c r="A1763" s="5"/>
      <c r="B1763" s="5"/>
      <c r="C1763" s="5"/>
      <c r="D1763" s="6"/>
    </row>
    <row r="1764" spans="1:4" ht="15" customHeight="1" x14ac:dyDescent="0.3">
      <c r="A1764" s="5"/>
      <c r="B1764" s="5"/>
      <c r="C1764" s="5"/>
      <c r="D1764" s="6"/>
    </row>
    <row r="1765" spans="1:4" ht="15" customHeight="1" x14ac:dyDescent="0.3">
      <c r="A1765" s="5"/>
      <c r="B1765" s="5"/>
      <c r="C1765" s="5"/>
      <c r="D1765" s="6"/>
    </row>
    <row r="1766" spans="1:4" ht="15" customHeight="1" x14ac:dyDescent="0.3">
      <c r="A1766" s="5"/>
      <c r="B1766" s="5"/>
      <c r="C1766" s="5"/>
      <c r="D1766" s="6"/>
    </row>
    <row r="1767" spans="1:4" ht="15" customHeight="1" x14ac:dyDescent="0.3">
      <c r="A1767" s="5"/>
      <c r="B1767" s="5"/>
      <c r="C1767" s="5"/>
      <c r="D1767" s="6"/>
    </row>
    <row r="1768" spans="1:4" ht="15" customHeight="1" x14ac:dyDescent="0.3">
      <c r="A1768" s="5"/>
      <c r="B1768" s="5"/>
      <c r="C1768" s="5"/>
      <c r="D1768" s="6"/>
    </row>
    <row r="1769" spans="1:4" ht="15" customHeight="1" x14ac:dyDescent="0.3">
      <c r="A1769" s="5"/>
      <c r="B1769" s="5"/>
      <c r="C1769" s="5"/>
      <c r="D1769" s="6"/>
    </row>
    <row r="1770" spans="1:4" ht="15" customHeight="1" x14ac:dyDescent="0.3">
      <c r="A1770" s="5"/>
      <c r="B1770" s="5"/>
      <c r="C1770" s="5"/>
      <c r="D1770" s="6"/>
    </row>
    <row r="1771" spans="1:4" ht="15" customHeight="1" x14ac:dyDescent="0.3">
      <c r="A1771" s="5"/>
      <c r="B1771" s="5"/>
      <c r="C1771" s="5"/>
      <c r="D1771" s="6"/>
    </row>
    <row r="1772" spans="1:4" ht="15" customHeight="1" x14ac:dyDescent="0.3">
      <c r="A1772" s="5"/>
      <c r="B1772" s="5"/>
      <c r="C1772" s="5"/>
      <c r="D1772" s="6"/>
    </row>
    <row r="1773" spans="1:4" ht="15" customHeight="1" x14ac:dyDescent="0.3">
      <c r="A1773" s="5"/>
      <c r="B1773" s="5"/>
      <c r="C1773" s="5"/>
      <c r="D1773" s="6"/>
    </row>
    <row r="1774" spans="1:4" ht="15" customHeight="1" x14ac:dyDescent="0.3">
      <c r="A1774" s="5"/>
      <c r="B1774" s="5"/>
      <c r="C1774" s="5"/>
      <c r="D1774" s="6"/>
    </row>
    <row r="1775" spans="1:4" ht="15" customHeight="1" x14ac:dyDescent="0.3">
      <c r="A1775" s="5"/>
      <c r="B1775" s="5"/>
      <c r="C1775" s="5"/>
      <c r="D1775" s="6"/>
    </row>
    <row r="1776" spans="1:4" ht="15" customHeight="1" x14ac:dyDescent="0.3">
      <c r="A1776" s="5"/>
      <c r="B1776" s="5"/>
      <c r="C1776" s="5"/>
      <c r="D1776" s="6"/>
    </row>
    <row r="1777" spans="1:4" ht="15" customHeight="1" x14ac:dyDescent="0.3">
      <c r="A1777" s="5"/>
      <c r="B1777" s="5"/>
      <c r="C1777" s="5"/>
      <c r="D1777" s="6"/>
    </row>
    <row r="1778" spans="1:4" ht="15" customHeight="1" x14ac:dyDescent="0.3">
      <c r="A1778" s="5"/>
      <c r="B1778" s="5"/>
      <c r="C1778" s="5"/>
      <c r="D1778" s="6"/>
    </row>
    <row r="1779" spans="1:4" ht="15" customHeight="1" x14ac:dyDescent="0.3">
      <c r="A1779" s="5"/>
      <c r="B1779" s="5"/>
      <c r="C1779" s="5"/>
      <c r="D1779" s="6"/>
    </row>
    <row r="1780" spans="1:4" ht="15" customHeight="1" x14ac:dyDescent="0.3">
      <c r="A1780" s="5"/>
      <c r="B1780" s="5"/>
      <c r="C1780" s="5"/>
      <c r="D1780" s="6"/>
    </row>
    <row r="1781" spans="1:4" ht="15" customHeight="1" x14ac:dyDescent="0.3">
      <c r="A1781" s="5"/>
      <c r="B1781" s="5"/>
      <c r="C1781" s="5"/>
      <c r="D1781" s="6"/>
    </row>
    <row r="1782" spans="1:4" ht="15" customHeight="1" x14ac:dyDescent="0.3">
      <c r="A1782" s="5"/>
      <c r="B1782" s="5"/>
      <c r="C1782" s="5"/>
      <c r="D1782" s="6"/>
    </row>
    <row r="1783" spans="1:4" ht="15" customHeight="1" x14ac:dyDescent="0.3">
      <c r="A1783" s="5"/>
      <c r="B1783" s="5"/>
      <c r="C1783" s="5"/>
      <c r="D1783" s="6"/>
    </row>
    <row r="1784" spans="1:4" ht="15" customHeight="1" x14ac:dyDescent="0.3">
      <c r="A1784" s="5"/>
      <c r="B1784" s="5"/>
      <c r="C1784" s="5"/>
      <c r="D1784" s="6"/>
    </row>
    <row r="1785" spans="1:4" ht="15" customHeight="1" x14ac:dyDescent="0.3">
      <c r="A1785" s="5"/>
      <c r="B1785" s="5"/>
      <c r="C1785" s="5"/>
      <c r="D1785" s="6"/>
    </row>
    <row r="1786" spans="1:4" ht="15" customHeight="1" x14ac:dyDescent="0.3">
      <c r="A1786" s="5"/>
      <c r="B1786" s="5"/>
      <c r="C1786" s="5"/>
      <c r="D1786" s="6"/>
    </row>
    <row r="1787" spans="1:4" ht="15" customHeight="1" x14ac:dyDescent="0.3">
      <c r="A1787" s="5"/>
      <c r="B1787" s="5"/>
      <c r="C1787" s="5"/>
      <c r="D1787" s="6"/>
    </row>
    <row r="1788" spans="1:4" ht="15" customHeight="1" x14ac:dyDescent="0.3">
      <c r="A1788" s="5"/>
      <c r="B1788" s="5"/>
      <c r="C1788" s="5"/>
      <c r="D1788" s="6"/>
    </row>
    <row r="1789" spans="1:4" ht="15" customHeight="1" x14ac:dyDescent="0.3">
      <c r="A1789" s="5"/>
      <c r="B1789" s="5"/>
      <c r="C1789" s="5"/>
      <c r="D1789" s="6"/>
    </row>
    <row r="1790" spans="1:4" ht="15" customHeight="1" x14ac:dyDescent="0.3">
      <c r="A1790" s="5"/>
      <c r="B1790" s="5"/>
      <c r="C1790" s="5"/>
      <c r="D1790" s="6"/>
    </row>
    <row r="1791" spans="1:4" ht="15" customHeight="1" x14ac:dyDescent="0.3">
      <c r="A1791" s="5"/>
      <c r="B1791" s="5"/>
      <c r="C1791" s="5"/>
      <c r="D1791" s="6"/>
    </row>
    <row r="1792" spans="1:4" ht="15" customHeight="1" x14ac:dyDescent="0.3">
      <c r="A1792" s="5"/>
      <c r="B1792" s="5"/>
      <c r="C1792" s="5"/>
      <c r="D1792" s="6"/>
    </row>
    <row r="1793" spans="1:4" ht="15" customHeight="1" x14ac:dyDescent="0.3">
      <c r="A1793" s="5"/>
      <c r="B1793" s="5"/>
      <c r="C1793" s="5"/>
      <c r="D1793" s="6"/>
    </row>
    <row r="1794" spans="1:4" ht="15" customHeight="1" x14ac:dyDescent="0.3">
      <c r="A1794" s="5"/>
      <c r="B1794" s="5"/>
      <c r="C1794" s="5"/>
      <c r="D1794" s="6"/>
    </row>
    <row r="1795" spans="1:4" ht="15" customHeight="1" x14ac:dyDescent="0.3">
      <c r="A1795" s="5"/>
      <c r="B1795" s="5"/>
      <c r="C1795" s="5"/>
      <c r="D1795" s="6"/>
    </row>
    <row r="1796" spans="1:4" ht="15" customHeight="1" x14ac:dyDescent="0.3">
      <c r="A1796" s="5"/>
      <c r="B1796" s="5"/>
      <c r="C1796" s="5"/>
      <c r="D1796" s="6"/>
    </row>
    <row r="1797" spans="1:4" ht="15" customHeight="1" x14ac:dyDescent="0.3">
      <c r="A1797" s="5"/>
      <c r="B1797" s="5"/>
      <c r="C1797" s="5"/>
      <c r="D1797" s="6"/>
    </row>
    <row r="1798" spans="1:4" ht="15" customHeight="1" x14ac:dyDescent="0.3">
      <c r="A1798" s="5"/>
      <c r="B1798" s="5"/>
      <c r="C1798" s="5"/>
      <c r="D1798" s="6"/>
    </row>
    <row r="1799" spans="1:4" ht="15" customHeight="1" x14ac:dyDescent="0.3">
      <c r="A1799" s="5"/>
      <c r="B1799" s="5"/>
      <c r="C1799" s="5"/>
      <c r="D1799" s="6"/>
    </row>
    <row r="1800" spans="1:4" ht="15" customHeight="1" x14ac:dyDescent="0.3">
      <c r="A1800" s="5"/>
      <c r="B1800" s="5"/>
      <c r="C1800" s="5"/>
      <c r="D1800" s="6"/>
    </row>
    <row r="1801" spans="1:4" ht="15" customHeight="1" x14ac:dyDescent="0.3">
      <c r="A1801" s="5"/>
      <c r="B1801" s="5"/>
      <c r="C1801" s="5"/>
      <c r="D1801" s="6"/>
    </row>
    <row r="1802" spans="1:4" ht="15" customHeight="1" x14ac:dyDescent="0.3">
      <c r="A1802" s="5"/>
      <c r="B1802" s="5"/>
      <c r="C1802" s="5"/>
      <c r="D1802" s="6"/>
    </row>
    <row r="1803" spans="1:4" ht="15" customHeight="1" x14ac:dyDescent="0.3">
      <c r="A1803" s="5"/>
      <c r="B1803" s="5"/>
      <c r="C1803" s="5"/>
      <c r="D1803" s="6"/>
    </row>
    <row r="1804" spans="1:4" ht="15" customHeight="1" x14ac:dyDescent="0.3">
      <c r="A1804" s="5"/>
      <c r="B1804" s="5"/>
      <c r="C1804" s="5"/>
      <c r="D1804" s="6"/>
    </row>
    <row r="1805" spans="1:4" ht="15" customHeight="1" x14ac:dyDescent="0.3">
      <c r="A1805" s="5"/>
      <c r="B1805" s="5"/>
      <c r="C1805" s="5"/>
      <c r="D1805" s="6"/>
    </row>
    <row r="1806" spans="1:4" ht="15" customHeight="1" x14ac:dyDescent="0.3">
      <c r="A1806" s="5"/>
      <c r="B1806" s="5"/>
      <c r="C1806" s="5"/>
      <c r="D1806" s="6"/>
    </row>
    <row r="1807" spans="1:4" ht="15" customHeight="1" x14ac:dyDescent="0.3">
      <c r="A1807" s="5"/>
      <c r="B1807" s="5"/>
      <c r="C1807" s="5"/>
      <c r="D1807" s="6"/>
    </row>
    <row r="1808" spans="1:4" ht="15" customHeight="1" x14ac:dyDescent="0.3">
      <c r="A1808" s="5"/>
      <c r="B1808" s="5"/>
      <c r="C1808" s="5"/>
      <c r="D1808" s="6"/>
    </row>
    <row r="1809" spans="1:4" ht="15" customHeight="1" x14ac:dyDescent="0.3">
      <c r="A1809" s="5"/>
      <c r="B1809" s="5"/>
      <c r="C1809" s="5"/>
      <c r="D1809" s="6"/>
    </row>
    <row r="1810" spans="1:4" ht="15" customHeight="1" x14ac:dyDescent="0.3">
      <c r="A1810" s="5"/>
      <c r="B1810" s="5"/>
      <c r="C1810" s="5"/>
      <c r="D1810" s="6"/>
    </row>
    <row r="1811" spans="1:4" ht="15" customHeight="1" x14ac:dyDescent="0.3">
      <c r="A1811" s="5"/>
      <c r="B1811" s="5"/>
      <c r="C1811" s="5"/>
      <c r="D1811" s="6"/>
    </row>
    <row r="1812" spans="1:4" ht="15" customHeight="1" x14ac:dyDescent="0.3">
      <c r="A1812" s="5"/>
      <c r="B1812" s="5"/>
      <c r="C1812" s="5"/>
      <c r="D1812" s="6"/>
    </row>
    <row r="1813" spans="1:4" ht="15" customHeight="1" x14ac:dyDescent="0.3">
      <c r="A1813" s="5"/>
      <c r="B1813" s="5"/>
      <c r="C1813" s="5"/>
      <c r="D1813" s="6"/>
    </row>
    <row r="1814" spans="1:4" ht="15" customHeight="1" x14ac:dyDescent="0.3">
      <c r="A1814" s="5"/>
      <c r="B1814" s="5"/>
      <c r="C1814" s="5"/>
      <c r="D1814" s="6"/>
    </row>
    <row r="1815" spans="1:4" ht="15" customHeight="1" x14ac:dyDescent="0.3">
      <c r="A1815" s="5"/>
      <c r="B1815" s="5"/>
      <c r="C1815" s="5"/>
      <c r="D1815" s="6"/>
    </row>
    <row r="1816" spans="1:4" ht="15" customHeight="1" x14ac:dyDescent="0.3">
      <c r="A1816" s="5"/>
      <c r="B1816" s="5"/>
      <c r="C1816" s="5"/>
      <c r="D1816" s="6"/>
    </row>
    <row r="1817" spans="1:4" ht="15" customHeight="1" x14ac:dyDescent="0.3">
      <c r="A1817" s="5"/>
      <c r="B1817" s="5"/>
      <c r="C1817" s="5"/>
      <c r="D1817" s="6"/>
    </row>
    <row r="1818" spans="1:4" ht="15" customHeight="1" x14ac:dyDescent="0.3">
      <c r="A1818" s="5"/>
      <c r="B1818" s="5"/>
      <c r="C1818" s="5"/>
      <c r="D1818" s="6"/>
    </row>
    <row r="1819" spans="1:4" ht="15" customHeight="1" x14ac:dyDescent="0.3">
      <c r="A1819" s="5"/>
      <c r="B1819" s="5"/>
      <c r="C1819" s="5"/>
      <c r="D1819" s="6"/>
    </row>
    <row r="1820" spans="1:4" ht="15" customHeight="1" x14ac:dyDescent="0.3">
      <c r="A1820" s="5"/>
      <c r="B1820" s="5"/>
      <c r="C1820" s="5"/>
      <c r="D1820" s="6"/>
    </row>
    <row r="1821" spans="1:4" ht="15" customHeight="1" x14ac:dyDescent="0.3">
      <c r="A1821" s="5"/>
      <c r="B1821" s="5"/>
      <c r="C1821" s="5"/>
      <c r="D1821" s="6"/>
    </row>
    <row r="1822" spans="1:4" ht="15" customHeight="1" x14ac:dyDescent="0.3">
      <c r="A1822" s="5"/>
      <c r="B1822" s="5"/>
      <c r="C1822" s="5"/>
      <c r="D1822" s="6"/>
    </row>
    <row r="1823" spans="1:4" ht="15" customHeight="1" x14ac:dyDescent="0.3">
      <c r="A1823" s="5"/>
      <c r="B1823" s="5"/>
      <c r="C1823" s="5"/>
      <c r="D1823" s="6"/>
    </row>
    <row r="1824" spans="1:4" ht="15" customHeight="1" x14ac:dyDescent="0.3">
      <c r="A1824" s="5"/>
      <c r="B1824" s="5"/>
      <c r="C1824" s="5"/>
      <c r="D1824" s="6"/>
    </row>
    <row r="1825" spans="1:5" ht="15" customHeight="1" x14ac:dyDescent="0.3">
      <c r="A1825" s="5"/>
      <c r="B1825" s="5"/>
      <c r="C1825" s="5"/>
      <c r="D1825" s="6"/>
    </row>
    <row r="1826" spans="1:5" ht="15" customHeight="1" x14ac:dyDescent="0.3">
      <c r="A1826" s="5"/>
      <c r="B1826" s="5"/>
      <c r="C1826" s="5"/>
      <c r="D1826" s="6"/>
    </row>
    <row r="1827" spans="1:5" ht="15" customHeight="1" x14ac:dyDescent="0.3">
      <c r="A1827" s="5"/>
      <c r="B1827" s="5"/>
      <c r="C1827" s="5"/>
      <c r="D1827" s="6"/>
    </row>
    <row r="1828" spans="1:5" ht="15" customHeight="1" x14ac:dyDescent="0.3">
      <c r="A1828" s="5"/>
      <c r="B1828" s="5"/>
      <c r="C1828" s="5"/>
      <c r="D1828" s="6"/>
    </row>
    <row r="1829" spans="1:5" ht="15" customHeight="1" x14ac:dyDescent="0.3">
      <c r="A1829" s="5"/>
      <c r="B1829" s="5"/>
      <c r="C1829" s="5"/>
      <c r="D1829" s="6"/>
    </row>
    <row r="1830" spans="1:5" ht="15" customHeight="1" x14ac:dyDescent="0.3">
      <c r="A1830" s="5"/>
      <c r="B1830" s="5"/>
      <c r="C1830" s="5"/>
      <c r="D1830" s="6"/>
    </row>
    <row r="1831" spans="1:5" ht="15" customHeight="1" x14ac:dyDescent="0.3">
      <c r="A1831" s="5"/>
      <c r="B1831" s="5"/>
      <c r="C1831" s="5"/>
      <c r="D1831" s="6"/>
    </row>
    <row r="1832" spans="1:5" ht="15" customHeight="1" x14ac:dyDescent="0.3">
      <c r="A1832" s="5"/>
      <c r="B1832" s="5"/>
      <c r="C1832" s="5"/>
      <c r="D1832" s="6"/>
    </row>
    <row r="1833" spans="1:5" ht="15" customHeight="1" x14ac:dyDescent="0.3">
      <c r="A1833" s="5"/>
      <c r="B1833" s="5"/>
      <c r="C1833" s="5"/>
      <c r="D1833" s="6"/>
    </row>
    <row r="1834" spans="1:5" ht="15" customHeight="1" x14ac:dyDescent="0.3">
      <c r="A1834" s="5"/>
      <c r="B1834" s="5"/>
      <c r="C1834" s="5"/>
      <c r="D1834" s="6"/>
    </row>
    <row r="1835" spans="1:5" ht="15" customHeight="1" x14ac:dyDescent="0.3">
      <c r="A1835" s="5"/>
      <c r="B1835" s="5"/>
      <c r="C1835" s="5"/>
      <c r="D1835" s="6"/>
    </row>
    <row r="1836" spans="1:5" ht="15" customHeight="1" x14ac:dyDescent="0.3">
      <c r="A1836" s="5"/>
      <c r="B1836" s="5"/>
      <c r="C1836" s="5"/>
      <c r="D1836" s="6"/>
      <c r="E1836" s="4"/>
    </row>
    <row r="1837" spans="1:5" ht="15" customHeight="1" x14ac:dyDescent="0.3">
      <c r="A1837" s="5"/>
      <c r="B1837" s="5"/>
      <c r="C1837" s="5"/>
      <c r="D1837" s="6"/>
      <c r="E1837" s="4"/>
    </row>
    <row r="1838" spans="1:5" ht="15" customHeight="1" x14ac:dyDescent="0.3">
      <c r="A1838" s="5"/>
      <c r="B1838" s="5"/>
      <c r="C1838" s="5"/>
      <c r="D1838" s="6"/>
      <c r="E1838" s="4"/>
    </row>
    <row r="1839" spans="1:5" ht="15" customHeight="1" x14ac:dyDescent="0.3">
      <c r="A1839" s="5"/>
      <c r="B1839" s="5"/>
      <c r="C1839" s="5"/>
      <c r="D1839" s="6"/>
      <c r="E1839" s="4"/>
    </row>
    <row r="1840" spans="1:5" ht="15" customHeight="1" x14ac:dyDescent="0.3">
      <c r="A1840" s="5"/>
      <c r="B1840" s="5"/>
      <c r="C1840" s="5"/>
      <c r="D1840" s="6"/>
      <c r="E1840" s="4"/>
    </row>
    <row r="1841" spans="1:5" ht="15" customHeight="1" x14ac:dyDescent="0.3">
      <c r="A1841" s="5"/>
      <c r="B1841" s="5"/>
      <c r="C1841" s="5"/>
      <c r="D1841" s="6"/>
      <c r="E1841" s="4"/>
    </row>
    <row r="1842" spans="1:5" ht="15" customHeight="1" x14ac:dyDescent="0.3">
      <c r="A1842" s="5"/>
      <c r="B1842" s="5"/>
      <c r="C1842" s="5"/>
      <c r="D1842" s="6"/>
      <c r="E1842" s="4"/>
    </row>
    <row r="1843" spans="1:5" ht="15" customHeight="1" x14ac:dyDescent="0.3">
      <c r="A1843" s="5"/>
      <c r="B1843" s="5"/>
      <c r="C1843" s="5"/>
      <c r="D1843" s="6"/>
      <c r="E1843" s="4"/>
    </row>
    <row r="1844" spans="1:5" ht="15" customHeight="1" x14ac:dyDescent="0.3">
      <c r="A1844" s="5"/>
      <c r="B1844" s="5"/>
      <c r="C1844" s="5"/>
      <c r="D1844" s="6"/>
      <c r="E1844" s="4"/>
    </row>
    <row r="1845" spans="1:5" ht="15" customHeight="1" x14ac:dyDescent="0.3">
      <c r="A1845" s="5"/>
      <c r="B1845" s="5"/>
      <c r="C1845" s="5"/>
      <c r="D1845" s="6"/>
      <c r="E1845" s="4"/>
    </row>
    <row r="1846" spans="1:5" ht="15" customHeight="1" x14ac:dyDescent="0.3">
      <c r="A1846" s="5"/>
      <c r="B1846" s="5"/>
      <c r="C1846" s="5"/>
      <c r="D1846" s="6"/>
      <c r="E1846" s="4"/>
    </row>
    <row r="1847" spans="1:5" ht="15" customHeight="1" x14ac:dyDescent="0.3">
      <c r="A1847" s="5"/>
      <c r="B1847" s="5"/>
      <c r="C1847" s="5"/>
      <c r="D1847" s="6"/>
      <c r="E1847" s="4"/>
    </row>
    <row r="1848" spans="1:5" ht="15" customHeight="1" x14ac:dyDescent="0.3">
      <c r="A1848" s="5"/>
      <c r="B1848" s="5"/>
      <c r="C1848" s="5"/>
      <c r="D1848" s="6"/>
      <c r="E1848" s="4"/>
    </row>
    <row r="1849" spans="1:5" ht="15" customHeight="1" x14ac:dyDescent="0.3">
      <c r="A1849" s="5"/>
      <c r="B1849" s="5"/>
      <c r="C1849" s="5"/>
      <c r="D1849" s="6"/>
      <c r="E1849" s="6"/>
    </row>
    <row r="1850" spans="1:5" ht="15" customHeight="1" x14ac:dyDescent="0.3">
      <c r="A1850" s="5"/>
      <c r="B1850" s="5"/>
      <c r="C1850" s="5"/>
      <c r="D1850" s="6"/>
      <c r="E1850" s="6"/>
    </row>
    <row r="1851" spans="1:5" ht="15" customHeight="1" x14ac:dyDescent="0.3">
      <c r="A1851" s="5"/>
      <c r="B1851" s="5"/>
      <c r="C1851" s="5"/>
      <c r="D1851" s="6"/>
      <c r="E1851" s="6"/>
    </row>
    <row r="1852" spans="1:5" ht="15" customHeight="1" x14ac:dyDescent="0.3">
      <c r="A1852" s="5"/>
      <c r="B1852" s="5"/>
      <c r="C1852" s="5"/>
      <c r="D1852" s="6"/>
      <c r="E1852" s="6"/>
    </row>
    <row r="1853" spans="1:5" ht="15" customHeight="1" x14ac:dyDescent="0.3">
      <c r="A1853" s="5"/>
      <c r="B1853" s="5"/>
      <c r="C1853" s="5"/>
      <c r="D1853" s="6"/>
      <c r="E1853" s="6"/>
    </row>
    <row r="1854" spans="1:5" ht="15" customHeight="1" x14ac:dyDescent="0.3">
      <c r="A1854" s="5"/>
      <c r="B1854" s="5"/>
      <c r="C1854" s="5"/>
      <c r="D1854" s="6"/>
      <c r="E1854" s="6"/>
    </row>
    <row r="1855" spans="1:5" ht="15" customHeight="1" x14ac:dyDescent="0.3">
      <c r="A1855" s="5"/>
      <c r="B1855" s="5"/>
      <c r="C1855" s="5"/>
      <c r="D1855" s="6"/>
      <c r="E1855" s="6"/>
    </row>
    <row r="1856" spans="1:5" ht="15" customHeight="1" x14ac:dyDescent="0.3">
      <c r="A1856" s="5"/>
      <c r="B1856" s="5"/>
      <c r="C1856" s="5"/>
      <c r="D1856" s="6"/>
      <c r="E1856" s="6"/>
    </row>
    <row r="1857" spans="1:5" ht="15" customHeight="1" x14ac:dyDescent="0.3">
      <c r="A1857" s="5"/>
      <c r="B1857" s="5"/>
      <c r="C1857" s="5"/>
      <c r="D1857" s="6"/>
      <c r="E1857" s="6"/>
    </row>
    <row r="1858" spans="1:5" ht="15" customHeight="1" x14ac:dyDescent="0.3">
      <c r="A1858" s="5"/>
      <c r="B1858" s="5"/>
      <c r="C1858" s="5"/>
      <c r="D1858" s="6"/>
      <c r="E1858" s="6"/>
    </row>
    <row r="1859" spans="1:5" ht="15" customHeight="1" x14ac:dyDescent="0.3">
      <c r="A1859" s="5"/>
      <c r="B1859" s="5"/>
      <c r="C1859" s="5"/>
      <c r="D1859" s="6"/>
      <c r="E1859" s="6"/>
    </row>
    <row r="1860" spans="1:5" ht="15" customHeight="1" x14ac:dyDescent="0.3">
      <c r="A1860" s="5"/>
      <c r="B1860" s="5"/>
      <c r="C1860" s="5"/>
      <c r="D1860" s="6"/>
      <c r="E1860" s="6"/>
    </row>
    <row r="1861" spans="1:5" ht="15" customHeight="1" x14ac:dyDescent="0.3">
      <c r="A1861" s="5"/>
      <c r="B1861" s="5"/>
      <c r="C1861" s="5"/>
      <c r="D1861" s="6"/>
      <c r="E1861" s="6"/>
    </row>
    <row r="1862" spans="1:5" ht="15" customHeight="1" x14ac:dyDescent="0.3">
      <c r="A1862" s="5"/>
      <c r="B1862" s="5"/>
      <c r="C1862" s="5"/>
      <c r="D1862" s="6"/>
      <c r="E1862" s="6"/>
    </row>
    <row r="1863" spans="1:5" ht="15" customHeight="1" x14ac:dyDescent="0.3">
      <c r="A1863" s="5"/>
      <c r="B1863" s="5"/>
      <c r="C1863" s="5"/>
      <c r="D1863" s="6"/>
      <c r="E1863" s="6"/>
    </row>
    <row r="1864" spans="1:5" ht="15" customHeight="1" x14ac:dyDescent="0.3">
      <c r="A1864" s="5"/>
      <c r="B1864" s="5"/>
      <c r="C1864" s="5"/>
      <c r="D1864" s="6"/>
      <c r="E1864" s="6"/>
    </row>
    <row r="1865" spans="1:5" ht="15" customHeight="1" x14ac:dyDescent="0.3">
      <c r="A1865" s="5"/>
      <c r="B1865" s="5"/>
      <c r="C1865" s="5"/>
      <c r="D1865" s="6"/>
      <c r="E1865" s="6"/>
    </row>
    <row r="1866" spans="1:5" ht="15" customHeight="1" x14ac:dyDescent="0.3">
      <c r="A1866" s="5"/>
      <c r="B1866" s="5"/>
      <c r="C1866" s="5"/>
      <c r="D1866" s="6"/>
      <c r="E1866" s="6"/>
    </row>
    <row r="1867" spans="1:5" ht="15" customHeight="1" x14ac:dyDescent="0.3">
      <c r="A1867" s="5"/>
      <c r="B1867" s="5"/>
      <c r="C1867" s="5"/>
      <c r="D1867" s="6"/>
      <c r="E1867" s="6"/>
    </row>
    <row r="1868" spans="1:5" ht="15" customHeight="1" x14ac:dyDescent="0.3">
      <c r="A1868" s="5"/>
      <c r="B1868" s="5"/>
      <c r="C1868" s="5"/>
      <c r="D1868" s="6"/>
      <c r="E1868" s="6"/>
    </row>
    <row r="1869" spans="1:5" ht="15" customHeight="1" x14ac:dyDescent="0.3">
      <c r="A1869" s="5"/>
      <c r="B1869" s="5"/>
      <c r="C1869" s="5"/>
      <c r="D1869" s="6"/>
      <c r="E1869" s="4"/>
    </row>
    <row r="1870" spans="1:5" ht="15" customHeight="1" x14ac:dyDescent="0.3">
      <c r="A1870" s="5"/>
      <c r="B1870" s="5"/>
      <c r="C1870" s="5"/>
      <c r="D1870" s="6"/>
      <c r="E1870" s="4"/>
    </row>
    <row r="1871" spans="1:5" ht="15" customHeight="1" x14ac:dyDescent="0.3">
      <c r="A1871" s="5"/>
      <c r="B1871" s="5"/>
      <c r="C1871" s="5"/>
      <c r="D1871" s="6"/>
      <c r="E1871" s="4"/>
    </row>
    <row r="1872" spans="1:5" ht="15" customHeight="1" x14ac:dyDescent="0.3">
      <c r="A1872" s="5"/>
      <c r="B1872" s="5"/>
      <c r="C1872" s="5"/>
      <c r="D1872" s="6"/>
      <c r="E1872" s="4"/>
    </row>
    <row r="1873" spans="1:6" ht="15" customHeight="1" x14ac:dyDescent="0.3">
      <c r="A1873" s="5"/>
      <c r="B1873" s="5"/>
      <c r="C1873" s="5"/>
      <c r="D1873" s="6"/>
      <c r="E1873" s="4"/>
    </row>
    <row r="1874" spans="1:6" ht="15" customHeight="1" x14ac:dyDescent="0.3">
      <c r="A1874" s="5"/>
      <c r="B1874" s="5"/>
      <c r="C1874" s="5"/>
      <c r="D1874" s="6"/>
      <c r="E1874" s="4"/>
    </row>
    <row r="1875" spans="1:6" ht="15" customHeight="1" x14ac:dyDescent="0.3">
      <c r="A1875" s="5"/>
      <c r="B1875" s="5"/>
      <c r="C1875" s="5"/>
      <c r="D1875" s="6"/>
      <c r="E1875" s="4"/>
    </row>
    <row r="1876" spans="1:6" ht="15" customHeight="1" x14ac:dyDescent="0.3">
      <c r="A1876" s="5"/>
      <c r="B1876" s="5"/>
      <c r="C1876" s="5"/>
      <c r="D1876" s="6"/>
      <c r="E1876" s="4"/>
    </row>
    <row r="1877" spans="1:6" ht="15" customHeight="1" x14ac:dyDescent="0.3">
      <c r="A1877" s="5"/>
      <c r="B1877" s="5"/>
      <c r="C1877" s="5"/>
      <c r="D1877" s="6"/>
      <c r="E1877" s="4"/>
    </row>
    <row r="1878" spans="1:6" ht="15" customHeight="1" x14ac:dyDescent="0.3">
      <c r="A1878" s="5"/>
      <c r="B1878" s="5"/>
      <c r="C1878" s="5"/>
      <c r="D1878" s="6"/>
      <c r="E1878" s="4"/>
    </row>
    <row r="1879" spans="1:6" ht="15" customHeight="1" x14ac:dyDescent="0.3">
      <c r="A1879" s="5"/>
      <c r="B1879" s="5"/>
      <c r="C1879" s="5"/>
      <c r="D1879" s="6"/>
      <c r="E1879" s="4"/>
    </row>
    <row r="1880" spans="1:6" ht="15" customHeight="1" x14ac:dyDescent="0.3">
      <c r="A1880" s="5"/>
      <c r="B1880" s="5"/>
      <c r="C1880" s="5"/>
      <c r="D1880" s="6"/>
      <c r="E1880" s="4"/>
    </row>
    <row r="1881" spans="1:6" ht="15" customHeight="1" x14ac:dyDescent="0.3">
      <c r="A1881" s="5"/>
      <c r="B1881" s="5"/>
      <c r="C1881" s="5"/>
      <c r="D1881" s="6"/>
      <c r="E1881" s="4"/>
    </row>
    <row r="1882" spans="1:6" ht="15" customHeight="1" x14ac:dyDescent="0.3">
      <c r="A1882" s="5"/>
      <c r="B1882" s="5"/>
      <c r="C1882" s="5"/>
      <c r="D1882" s="6"/>
      <c r="E1882" s="4"/>
    </row>
    <row r="1883" spans="1:6" ht="15" customHeight="1" x14ac:dyDescent="0.3">
      <c r="A1883" s="5"/>
      <c r="B1883" s="5"/>
      <c r="C1883" s="5"/>
      <c r="D1883" s="6"/>
      <c r="E1883" s="4"/>
    </row>
    <row r="1884" spans="1:6" ht="15" customHeight="1" x14ac:dyDescent="0.3">
      <c r="A1884" s="5"/>
      <c r="B1884" s="5"/>
      <c r="C1884" s="5"/>
      <c r="D1884" s="6"/>
      <c r="E1884" s="4"/>
      <c r="F1884" s="4"/>
    </row>
    <row r="1885" spans="1:6" ht="15" customHeight="1" x14ac:dyDescent="0.3">
      <c r="A1885" s="5"/>
      <c r="B1885" s="5"/>
      <c r="C1885" s="5"/>
      <c r="D1885" s="6"/>
      <c r="E1885" s="4"/>
      <c r="F1885" s="4"/>
    </row>
    <row r="1886" spans="1:6" ht="15" customHeight="1" x14ac:dyDescent="0.3">
      <c r="A1886" s="5"/>
      <c r="B1886" s="5"/>
      <c r="C1886" s="5"/>
      <c r="D1886" s="6"/>
      <c r="E1886" s="4"/>
      <c r="F1886" s="4"/>
    </row>
    <row r="1887" spans="1:6" ht="15" customHeight="1" x14ac:dyDescent="0.3">
      <c r="A1887" s="5"/>
      <c r="B1887" s="5"/>
      <c r="C1887" s="5"/>
      <c r="D1887" s="6"/>
      <c r="E1887" s="4"/>
      <c r="F1887" s="4"/>
    </row>
    <row r="1888" spans="1:6" ht="15" customHeight="1" x14ac:dyDescent="0.3">
      <c r="A1888" s="5"/>
      <c r="B1888" s="5"/>
      <c r="C1888" s="5"/>
      <c r="D1888" s="6"/>
      <c r="E1888" s="4"/>
      <c r="F1888" s="4"/>
    </row>
    <row r="1889" spans="1:6" ht="15" customHeight="1" x14ac:dyDescent="0.3">
      <c r="A1889" s="5"/>
      <c r="B1889" s="5"/>
      <c r="C1889" s="5"/>
      <c r="D1889" s="6"/>
      <c r="E1889" s="4"/>
      <c r="F1889" s="4"/>
    </row>
    <row r="1890" spans="1:6" ht="15" customHeight="1" x14ac:dyDescent="0.3">
      <c r="A1890" s="5"/>
      <c r="B1890" s="5"/>
      <c r="C1890" s="5"/>
      <c r="D1890" s="6"/>
      <c r="E1890" s="4"/>
      <c r="F1890" s="4"/>
    </row>
    <row r="1891" spans="1:6" ht="15" customHeight="1" x14ac:dyDescent="0.3">
      <c r="A1891" s="5"/>
      <c r="B1891" s="5"/>
      <c r="C1891" s="5"/>
      <c r="D1891" s="6"/>
      <c r="E1891" s="4"/>
      <c r="F1891" s="4"/>
    </row>
    <row r="1892" spans="1:6" ht="15" customHeight="1" x14ac:dyDescent="0.3">
      <c r="A1892" s="5"/>
      <c r="B1892" s="5"/>
      <c r="C1892" s="5"/>
      <c r="D1892" s="6"/>
      <c r="E1892" s="4"/>
      <c r="F1892" s="4"/>
    </row>
    <row r="1893" spans="1:6" ht="15" customHeight="1" x14ac:dyDescent="0.3">
      <c r="A1893" s="5"/>
      <c r="B1893" s="5"/>
      <c r="C1893" s="5"/>
      <c r="D1893" s="6"/>
      <c r="E1893" s="4"/>
      <c r="F1893" s="4"/>
    </row>
    <row r="1894" spans="1:6" ht="15" customHeight="1" x14ac:dyDescent="0.3">
      <c r="A1894" s="5"/>
      <c r="B1894" s="5"/>
      <c r="C1894" s="5"/>
      <c r="D1894" s="6"/>
      <c r="E1894" s="4"/>
      <c r="F1894" s="5"/>
    </row>
    <row r="1895" spans="1:6" ht="15" customHeight="1" x14ac:dyDescent="0.3">
      <c r="A1895" s="5"/>
      <c r="B1895" s="5"/>
      <c r="C1895" s="5"/>
      <c r="D1895" s="6"/>
      <c r="E1895" s="4"/>
      <c r="F1895" s="5"/>
    </row>
    <row r="1896" spans="1:6" ht="15" customHeight="1" x14ac:dyDescent="0.3">
      <c r="A1896" s="5"/>
      <c r="B1896" s="5"/>
      <c r="C1896" s="5"/>
      <c r="D1896" s="6"/>
      <c r="E1896" s="4"/>
      <c r="F1896" s="5"/>
    </row>
    <row r="1897" spans="1:6" ht="15" customHeight="1" x14ac:dyDescent="0.3">
      <c r="A1897" s="5"/>
      <c r="B1897" s="5"/>
      <c r="C1897" s="5"/>
      <c r="D1897" s="6"/>
      <c r="E1897" s="4"/>
      <c r="F1897" s="5"/>
    </row>
    <row r="1898" spans="1:6" ht="15" customHeight="1" x14ac:dyDescent="0.3">
      <c r="A1898" s="5"/>
      <c r="B1898" s="5"/>
      <c r="C1898" s="5"/>
      <c r="D1898" s="6"/>
      <c r="E1898" s="4"/>
      <c r="F1898" s="5"/>
    </row>
    <row r="1899" spans="1:6" ht="15" customHeight="1" x14ac:dyDescent="0.3">
      <c r="A1899" s="5"/>
      <c r="B1899" s="5"/>
      <c r="C1899" s="5"/>
      <c r="D1899" s="6"/>
      <c r="E1899" s="4"/>
      <c r="F1899" s="4"/>
    </row>
    <row r="1900" spans="1:6" ht="15" customHeight="1" x14ac:dyDescent="0.3">
      <c r="A1900" s="5"/>
      <c r="B1900" s="5"/>
      <c r="C1900" s="5"/>
      <c r="D1900" s="6"/>
    </row>
    <row r="1901" spans="1:6" ht="15" customHeight="1" x14ac:dyDescent="0.3">
      <c r="A1901" s="5"/>
      <c r="B1901" s="5"/>
      <c r="C1901" s="5"/>
      <c r="D1901" s="6"/>
    </row>
    <row r="1902" spans="1:6" ht="15" customHeight="1" x14ac:dyDescent="0.3">
      <c r="A1902" s="5"/>
      <c r="B1902" s="5"/>
      <c r="C1902" s="5"/>
      <c r="D1902" s="6"/>
    </row>
    <row r="1903" spans="1:6" ht="15" customHeight="1" x14ac:dyDescent="0.3">
      <c r="A1903" s="5"/>
      <c r="B1903" s="5"/>
      <c r="C1903" s="5"/>
      <c r="D1903" s="6"/>
    </row>
    <row r="1904" spans="1:6" ht="15" customHeight="1" x14ac:dyDescent="0.3">
      <c r="A1904" s="5"/>
      <c r="B1904" s="5"/>
      <c r="C1904" s="5"/>
      <c r="D1904" s="6"/>
    </row>
    <row r="1905" spans="1:4" ht="15" customHeight="1" x14ac:dyDescent="0.3">
      <c r="A1905" s="5"/>
      <c r="B1905" s="5"/>
      <c r="C1905" s="5"/>
      <c r="D1905" s="6"/>
    </row>
    <row r="1906" spans="1:4" ht="15" customHeight="1" x14ac:dyDescent="0.3">
      <c r="A1906" s="5"/>
      <c r="B1906" s="5"/>
      <c r="C1906" s="5"/>
      <c r="D1906" s="6"/>
    </row>
    <row r="1907" spans="1:4" ht="15" customHeight="1" x14ac:dyDescent="0.3">
      <c r="A1907" s="5"/>
      <c r="B1907" s="5"/>
      <c r="C1907" s="5"/>
      <c r="D1907" s="6"/>
    </row>
    <row r="1908" spans="1:4" ht="15" customHeight="1" x14ac:dyDescent="0.3">
      <c r="A1908" s="5"/>
      <c r="B1908" s="5"/>
      <c r="C1908" s="5"/>
      <c r="D1908" s="6"/>
    </row>
    <row r="1909" spans="1:4" ht="15" customHeight="1" x14ac:dyDescent="0.3">
      <c r="A1909" s="5"/>
      <c r="B1909" s="5"/>
      <c r="C1909" s="5"/>
      <c r="D1909" s="6"/>
    </row>
    <row r="1910" spans="1:4" ht="15" customHeight="1" x14ac:dyDescent="0.3">
      <c r="A1910" s="5"/>
      <c r="B1910" s="5"/>
      <c r="C1910" s="5"/>
      <c r="D1910" s="6"/>
    </row>
    <row r="1911" spans="1:4" ht="15" customHeight="1" x14ac:dyDescent="0.3">
      <c r="A1911" s="5"/>
      <c r="B1911" s="5"/>
      <c r="C1911" s="5"/>
      <c r="D1911" s="6"/>
    </row>
    <row r="1912" spans="1:4" ht="15" customHeight="1" x14ac:dyDescent="0.3">
      <c r="A1912" s="5"/>
      <c r="B1912" s="5"/>
      <c r="C1912" s="5"/>
      <c r="D1912" s="6"/>
    </row>
    <row r="1913" spans="1:4" ht="15" customHeight="1" x14ac:dyDescent="0.3">
      <c r="A1913" s="5"/>
      <c r="B1913" s="5"/>
      <c r="C1913" s="5"/>
      <c r="D1913" s="6"/>
    </row>
    <row r="1914" spans="1:4" ht="15" customHeight="1" x14ac:dyDescent="0.3">
      <c r="A1914" s="5"/>
      <c r="B1914" s="5"/>
      <c r="C1914" s="5"/>
      <c r="D1914" s="6"/>
    </row>
    <row r="1915" spans="1:4" ht="15" customHeight="1" x14ac:dyDescent="0.3">
      <c r="A1915" s="5"/>
      <c r="B1915" s="5"/>
      <c r="C1915" s="5"/>
      <c r="D1915" s="6"/>
    </row>
    <row r="1916" spans="1:4" ht="15" customHeight="1" x14ac:dyDescent="0.3">
      <c r="A1916" s="5"/>
      <c r="B1916" s="5"/>
      <c r="C1916" s="5"/>
      <c r="D1916" s="6"/>
    </row>
    <row r="1917" spans="1:4" ht="15" customHeight="1" x14ac:dyDescent="0.3">
      <c r="A1917" s="5"/>
      <c r="B1917" s="5"/>
      <c r="C1917" s="5"/>
      <c r="D1917" s="6"/>
    </row>
    <row r="1918" spans="1:4" ht="15" customHeight="1" x14ac:dyDescent="0.3">
      <c r="A1918" s="5"/>
      <c r="B1918" s="5"/>
      <c r="C1918" s="5"/>
      <c r="D1918" s="6"/>
    </row>
    <row r="1919" spans="1:4" ht="15" customHeight="1" x14ac:dyDescent="0.3">
      <c r="A1919" s="5"/>
      <c r="B1919" s="5"/>
      <c r="C1919" s="5"/>
      <c r="D1919" s="6"/>
    </row>
    <row r="1920" spans="1:4" ht="15" customHeight="1" x14ac:dyDescent="0.3">
      <c r="A1920" s="5"/>
      <c r="B1920" s="5"/>
      <c r="C1920" s="5"/>
      <c r="D1920" s="6"/>
    </row>
    <row r="1921" spans="1:4" ht="15" customHeight="1" x14ac:dyDescent="0.3">
      <c r="A1921" s="5"/>
      <c r="B1921" s="5"/>
      <c r="C1921" s="5"/>
      <c r="D1921" s="6"/>
    </row>
    <row r="1922" spans="1:4" ht="15" customHeight="1" x14ac:dyDescent="0.3">
      <c r="A1922" s="5"/>
      <c r="B1922" s="5"/>
      <c r="C1922" s="5"/>
      <c r="D1922" s="6"/>
    </row>
    <row r="1923" spans="1:4" ht="15" customHeight="1" x14ac:dyDescent="0.3">
      <c r="A1923" s="5"/>
      <c r="B1923" s="5"/>
      <c r="C1923" s="5"/>
      <c r="D1923" s="6"/>
    </row>
    <row r="1924" spans="1:4" ht="15" customHeight="1" x14ac:dyDescent="0.3">
      <c r="A1924" s="5"/>
      <c r="B1924" s="5"/>
      <c r="C1924" s="5"/>
      <c r="D1924" s="6"/>
    </row>
    <row r="1925" spans="1:4" ht="15" customHeight="1" x14ac:dyDescent="0.3">
      <c r="A1925" s="5"/>
      <c r="B1925" s="5"/>
      <c r="C1925" s="5"/>
      <c r="D1925" s="6"/>
    </row>
    <row r="1926" spans="1:4" ht="15" customHeight="1" x14ac:dyDescent="0.3">
      <c r="A1926" s="5"/>
      <c r="B1926" s="5"/>
      <c r="C1926" s="5"/>
      <c r="D1926" s="6"/>
    </row>
    <row r="1927" spans="1:4" ht="15" customHeight="1" x14ac:dyDescent="0.3">
      <c r="A1927" s="5"/>
      <c r="B1927" s="5"/>
      <c r="C1927" s="5"/>
      <c r="D1927" s="6"/>
    </row>
    <row r="1928" spans="1:4" ht="15" customHeight="1" x14ac:dyDescent="0.3">
      <c r="A1928" s="5"/>
      <c r="B1928" s="5"/>
      <c r="C1928" s="5"/>
      <c r="D1928" s="6"/>
    </row>
    <row r="1929" spans="1:4" ht="15" customHeight="1" x14ac:dyDescent="0.3">
      <c r="A1929" s="5"/>
      <c r="B1929" s="5"/>
      <c r="C1929" s="5"/>
      <c r="D1929" s="6"/>
    </row>
    <row r="1930" spans="1:4" ht="15" customHeight="1" x14ac:dyDescent="0.3">
      <c r="A1930" s="5"/>
      <c r="B1930" s="5"/>
      <c r="C1930" s="5"/>
      <c r="D1930" s="6"/>
    </row>
    <row r="1931" spans="1:4" ht="15" customHeight="1" x14ac:dyDescent="0.3">
      <c r="A1931" s="5"/>
      <c r="B1931" s="5"/>
      <c r="C1931" s="5"/>
      <c r="D1931" s="6"/>
    </row>
    <row r="1932" spans="1:4" ht="15" customHeight="1" x14ac:dyDescent="0.3">
      <c r="A1932" s="5"/>
      <c r="B1932" s="5"/>
      <c r="C1932" s="5"/>
      <c r="D1932" s="6"/>
    </row>
    <row r="1933" spans="1:4" ht="15" customHeight="1" x14ac:dyDescent="0.3">
      <c r="A1933" s="5"/>
      <c r="B1933" s="5"/>
      <c r="C1933" s="5"/>
      <c r="D1933" s="6"/>
    </row>
    <row r="1934" spans="1:4" ht="15" customHeight="1" x14ac:dyDescent="0.3">
      <c r="A1934" s="5"/>
      <c r="B1934" s="5"/>
      <c r="C1934" s="5"/>
      <c r="D1934" s="6"/>
    </row>
    <row r="1935" spans="1:4" ht="15" customHeight="1" x14ac:dyDescent="0.3">
      <c r="A1935" s="5"/>
      <c r="B1935" s="5"/>
      <c r="C1935" s="5"/>
      <c r="D1935" s="6"/>
    </row>
    <row r="1936" spans="1:4" ht="15" customHeight="1" x14ac:dyDescent="0.3">
      <c r="A1936" s="5"/>
      <c r="B1936" s="5"/>
      <c r="C1936" s="5"/>
      <c r="D1936" s="6"/>
    </row>
    <row r="1937" spans="1:6" ht="15" customHeight="1" x14ac:dyDescent="0.3">
      <c r="A1937" s="5"/>
      <c r="B1937" s="5"/>
      <c r="C1937" s="5"/>
      <c r="D1937" s="6"/>
    </row>
    <row r="1938" spans="1:6" ht="15" customHeight="1" x14ac:dyDescent="0.3">
      <c r="A1938" s="5"/>
      <c r="B1938" s="5"/>
      <c r="C1938" s="5"/>
      <c r="D1938" s="6"/>
    </row>
    <row r="1939" spans="1:6" ht="15" customHeight="1" x14ac:dyDescent="0.3">
      <c r="A1939" s="5"/>
      <c r="B1939" s="5"/>
      <c r="C1939" s="5"/>
      <c r="D1939" s="6"/>
    </row>
    <row r="1940" spans="1:6" ht="15" customHeight="1" x14ac:dyDescent="0.3">
      <c r="A1940" s="5"/>
      <c r="B1940" s="5"/>
      <c r="C1940" s="5"/>
      <c r="D1940" s="6"/>
    </row>
    <row r="1941" spans="1:6" ht="15" customHeight="1" x14ac:dyDescent="0.3">
      <c r="A1941" s="5"/>
      <c r="B1941" s="5"/>
      <c r="C1941" s="5"/>
      <c r="D1941" s="6"/>
    </row>
    <row r="1942" spans="1:6" ht="15" customHeight="1" x14ac:dyDescent="0.3">
      <c r="A1942" s="5"/>
      <c r="B1942" s="5"/>
      <c r="C1942" s="5"/>
      <c r="D1942" s="6"/>
    </row>
    <row r="1943" spans="1:6" ht="15" customHeight="1" x14ac:dyDescent="0.3">
      <c r="A1943" s="5"/>
      <c r="B1943" s="5"/>
      <c r="C1943" s="5"/>
      <c r="D1943" s="6"/>
    </row>
    <row r="1944" spans="1:6" ht="15" customHeight="1" x14ac:dyDescent="0.3">
      <c r="A1944" s="5"/>
      <c r="B1944" s="5"/>
      <c r="C1944" s="5"/>
      <c r="D1944" s="6"/>
    </row>
    <row r="1945" spans="1:6" ht="15" customHeight="1" x14ac:dyDescent="0.3">
      <c r="A1945" s="5"/>
      <c r="B1945" s="5"/>
      <c r="C1945" s="5"/>
      <c r="D1945" s="6"/>
    </row>
    <row r="1946" spans="1:6" ht="15" customHeight="1" x14ac:dyDescent="0.3">
      <c r="A1946" s="5"/>
      <c r="B1946" s="5"/>
      <c r="C1946" s="5"/>
      <c r="D1946" s="6"/>
    </row>
    <row r="1947" spans="1:6" ht="15" customHeight="1" x14ac:dyDescent="0.3">
      <c r="A1947" s="5"/>
      <c r="B1947" s="5"/>
      <c r="C1947" s="5"/>
      <c r="D1947" s="6"/>
    </row>
    <row r="1948" spans="1:6" ht="15" customHeight="1" x14ac:dyDescent="0.3">
      <c r="A1948" s="5"/>
      <c r="B1948" s="5"/>
      <c r="C1948" s="5"/>
      <c r="D1948" s="6"/>
      <c r="E1948" s="4"/>
      <c r="F1948" s="4"/>
    </row>
    <row r="1949" spans="1:6" ht="15" customHeight="1" x14ac:dyDescent="0.3">
      <c r="A1949" s="5"/>
      <c r="B1949" s="5"/>
      <c r="C1949" s="5"/>
      <c r="D1949" s="6"/>
      <c r="E1949" s="4"/>
      <c r="F1949" s="4"/>
    </row>
    <row r="1950" spans="1:6" ht="15" customHeight="1" x14ac:dyDescent="0.3">
      <c r="A1950" s="5"/>
      <c r="B1950" s="5"/>
      <c r="C1950" s="5"/>
      <c r="D1950" s="6"/>
      <c r="E1950" s="4"/>
      <c r="F1950" s="4"/>
    </row>
    <row r="1951" spans="1:6" ht="15" customHeight="1" x14ac:dyDescent="0.3">
      <c r="A1951" s="5"/>
      <c r="B1951" s="5"/>
      <c r="C1951" s="5"/>
      <c r="D1951" s="6"/>
      <c r="E1951" s="4"/>
      <c r="F1951" s="4"/>
    </row>
    <row r="1952" spans="1:6" ht="15" customHeight="1" x14ac:dyDescent="0.3">
      <c r="A1952" s="5"/>
      <c r="B1952" s="5"/>
      <c r="C1952" s="5"/>
      <c r="D1952" s="6"/>
      <c r="E1952" s="4"/>
      <c r="F1952" s="4"/>
    </row>
    <row r="1953" spans="1:6" ht="15" customHeight="1" x14ac:dyDescent="0.3">
      <c r="A1953" s="5"/>
      <c r="B1953" s="5"/>
      <c r="C1953" s="5"/>
      <c r="D1953" s="6"/>
      <c r="E1953" s="4"/>
      <c r="F1953" s="4"/>
    </row>
    <row r="1954" spans="1:6" ht="15" customHeight="1" x14ac:dyDescent="0.3">
      <c r="A1954" s="5"/>
      <c r="B1954" s="5"/>
      <c r="C1954" s="5"/>
      <c r="D1954" s="6"/>
      <c r="E1954" s="4"/>
      <c r="F1954" s="4"/>
    </row>
    <row r="1955" spans="1:6" ht="15" customHeight="1" x14ac:dyDescent="0.3">
      <c r="A1955" s="5"/>
      <c r="B1955" s="5"/>
      <c r="C1955" s="5"/>
      <c r="D1955" s="6"/>
      <c r="E1955" s="4"/>
      <c r="F1955" s="4"/>
    </row>
    <row r="1956" spans="1:6" ht="15" customHeight="1" x14ac:dyDescent="0.3">
      <c r="A1956" s="5"/>
      <c r="B1956" s="5"/>
      <c r="C1956" s="5"/>
      <c r="D1956" s="6"/>
      <c r="E1956" s="4"/>
      <c r="F1956" s="4"/>
    </row>
    <row r="1957" spans="1:6" ht="15" customHeight="1" x14ac:dyDescent="0.3">
      <c r="A1957" s="5"/>
      <c r="B1957" s="5"/>
      <c r="C1957" s="5"/>
      <c r="D1957" s="6"/>
      <c r="E1957" s="4"/>
      <c r="F1957" s="4"/>
    </row>
    <row r="1958" spans="1:6" ht="15" customHeight="1" x14ac:dyDescent="0.3">
      <c r="A1958" s="5"/>
      <c r="B1958" s="5"/>
      <c r="C1958" s="5"/>
      <c r="D1958" s="6"/>
      <c r="E1958" s="4"/>
      <c r="F1958" s="4"/>
    </row>
    <row r="1959" spans="1:6" ht="15" customHeight="1" x14ac:dyDescent="0.3">
      <c r="A1959" s="5"/>
      <c r="B1959" s="5"/>
      <c r="C1959" s="4"/>
      <c r="D1959" s="6"/>
      <c r="E1959" s="4"/>
      <c r="F1959" s="4"/>
    </row>
    <row r="1960" spans="1:6" ht="15" customHeight="1" x14ac:dyDescent="0.3">
      <c r="A1960" s="5"/>
      <c r="B1960" s="5"/>
      <c r="C1960" s="5"/>
      <c r="D1960" s="6"/>
      <c r="E1960" s="4"/>
      <c r="F1960" s="4"/>
    </row>
    <row r="1961" spans="1:6" ht="15" customHeight="1" x14ac:dyDescent="0.3">
      <c r="A1961" s="5"/>
      <c r="B1961" s="5"/>
      <c r="C1961" s="4"/>
      <c r="D1961" s="6"/>
      <c r="E1961" s="4"/>
      <c r="F1961" s="4"/>
    </row>
    <row r="1962" spans="1:6" ht="15" customHeight="1" x14ac:dyDescent="0.3">
      <c r="A1962" s="5"/>
      <c r="B1962" s="5"/>
      <c r="C1962" s="5"/>
      <c r="D1962" s="6"/>
      <c r="E1962" s="4"/>
      <c r="F1962" s="5"/>
    </row>
    <row r="1963" spans="1:6" ht="15" customHeight="1" x14ac:dyDescent="0.3">
      <c r="A1963" s="5"/>
      <c r="B1963" s="5"/>
      <c r="C1963" s="5"/>
      <c r="D1963" s="6"/>
      <c r="E1963" s="4"/>
      <c r="F1963" s="5"/>
    </row>
    <row r="1964" spans="1:6" ht="15" customHeight="1" x14ac:dyDescent="0.3">
      <c r="A1964" s="5"/>
      <c r="B1964" s="5"/>
      <c r="C1964" s="5"/>
      <c r="D1964" s="6"/>
      <c r="E1964" s="4"/>
      <c r="F1964" s="4"/>
    </row>
    <row r="1965" spans="1:6" ht="15" customHeight="1" x14ac:dyDescent="0.3">
      <c r="A1965" s="5"/>
      <c r="B1965" s="5"/>
      <c r="C1965" s="5"/>
      <c r="D1965" s="6"/>
      <c r="E1965" s="4"/>
      <c r="F1965" s="5"/>
    </row>
    <row r="1966" spans="1:6" ht="15" customHeight="1" x14ac:dyDescent="0.3">
      <c r="A1966" s="5"/>
      <c r="B1966" s="5"/>
      <c r="C1966" s="5"/>
      <c r="D1966" s="6"/>
      <c r="E1966" s="4"/>
      <c r="F1966" s="4"/>
    </row>
    <row r="1967" spans="1:6" ht="15" customHeight="1" x14ac:dyDescent="0.3">
      <c r="A1967" s="5"/>
      <c r="B1967" s="5"/>
      <c r="C1967" s="5"/>
      <c r="D1967" s="6"/>
      <c r="E1967" s="4"/>
      <c r="F1967" s="4"/>
    </row>
    <row r="1968" spans="1:6" ht="15" customHeight="1" x14ac:dyDescent="0.3">
      <c r="A1968" s="5"/>
      <c r="B1968" s="5"/>
      <c r="C1968" s="5"/>
      <c r="D1968" s="6"/>
      <c r="E1968" s="4"/>
      <c r="F1968" s="4"/>
    </row>
    <row r="1969" spans="1:6" ht="15" customHeight="1" x14ac:dyDescent="0.3">
      <c r="A1969" s="5"/>
      <c r="B1969" s="5"/>
      <c r="C1969" s="5"/>
      <c r="D1969" s="6"/>
      <c r="E1969" s="4"/>
      <c r="F1969" s="4"/>
    </row>
    <row r="1970" spans="1:6" ht="15" customHeight="1" x14ac:dyDescent="0.3">
      <c r="A1970" s="5"/>
      <c r="B1970" s="5"/>
      <c r="C1970" s="5"/>
      <c r="D1970" s="6"/>
      <c r="E1970" s="4"/>
      <c r="F1970" s="4"/>
    </row>
    <row r="1971" spans="1:6" ht="15" customHeight="1" x14ac:dyDescent="0.3">
      <c r="A1971" s="5"/>
      <c r="B1971" s="5"/>
      <c r="C1971" s="5"/>
      <c r="D1971" s="6"/>
      <c r="E1971" s="4"/>
      <c r="F1971" s="4"/>
    </row>
    <row r="1972" spans="1:6" ht="15" customHeight="1" x14ac:dyDescent="0.3">
      <c r="A1972" s="5"/>
      <c r="B1972" s="5"/>
      <c r="C1972" s="5"/>
      <c r="D1972" s="6"/>
      <c r="E1972" s="4"/>
      <c r="F1972" s="4"/>
    </row>
    <row r="1973" spans="1:6" ht="15" customHeight="1" x14ac:dyDescent="0.3">
      <c r="A1973" s="5"/>
      <c r="B1973" s="5"/>
      <c r="C1973" s="5"/>
      <c r="D1973" s="6"/>
      <c r="E1973" s="4"/>
      <c r="F1973" s="4"/>
    </row>
    <row r="1974" spans="1:6" ht="15" customHeight="1" x14ac:dyDescent="0.3">
      <c r="A1974" s="5"/>
      <c r="B1974" s="5"/>
      <c r="C1974" s="5"/>
      <c r="D1974" s="6"/>
      <c r="E1974" s="4"/>
      <c r="F1974" s="4"/>
    </row>
    <row r="1975" spans="1:6" ht="15" customHeight="1" x14ac:dyDescent="0.3">
      <c r="A1975" s="5"/>
      <c r="B1975" s="5"/>
      <c r="C1975" s="5"/>
      <c r="D1975" s="6"/>
      <c r="E1975" s="4"/>
      <c r="F1975" s="4"/>
    </row>
    <row r="1976" spans="1:6" ht="15" customHeight="1" x14ac:dyDescent="0.3">
      <c r="A1976" s="5"/>
      <c r="B1976" s="5"/>
      <c r="C1976" s="5"/>
      <c r="D1976" s="6"/>
      <c r="E1976" s="4"/>
      <c r="F1976" s="4"/>
    </row>
    <row r="1977" spans="1:6" ht="15" customHeight="1" x14ac:dyDescent="0.3">
      <c r="A1977" s="5"/>
      <c r="B1977" s="5"/>
      <c r="C1977" s="5"/>
      <c r="D1977" s="6"/>
      <c r="E1977" s="4"/>
      <c r="F1977" s="4"/>
    </row>
    <row r="1978" spans="1:6" ht="15" customHeight="1" x14ac:dyDescent="0.3">
      <c r="A1978" s="5"/>
      <c r="B1978" s="5"/>
      <c r="C1978" s="5"/>
      <c r="D1978" s="6"/>
      <c r="E1978" s="4"/>
      <c r="F1978" s="4"/>
    </row>
    <row r="1979" spans="1:6" ht="15" customHeight="1" x14ac:dyDescent="0.3">
      <c r="A1979" s="5"/>
      <c r="B1979" s="5"/>
      <c r="C1979" s="5"/>
      <c r="D1979" s="6"/>
      <c r="E1979" s="4"/>
      <c r="F1979" s="4"/>
    </row>
    <row r="1980" spans="1:6" ht="15" customHeight="1" x14ac:dyDescent="0.3">
      <c r="A1980" s="5"/>
      <c r="B1980" s="5"/>
      <c r="C1980" s="5"/>
      <c r="D1980" s="6"/>
      <c r="E1980" s="4"/>
      <c r="F1980" s="4"/>
    </row>
    <row r="1981" spans="1:6" ht="15" customHeight="1" x14ac:dyDescent="0.3">
      <c r="A1981" s="5"/>
      <c r="B1981" s="5"/>
      <c r="C1981" s="5"/>
      <c r="D1981" s="6"/>
      <c r="E1981" s="4"/>
      <c r="F1981" s="4"/>
    </row>
    <row r="1982" spans="1:6" ht="15" customHeight="1" x14ac:dyDescent="0.3">
      <c r="A1982" s="5"/>
      <c r="B1982" s="5"/>
      <c r="C1982" s="5"/>
      <c r="D1982" s="6"/>
      <c r="E1982" s="4"/>
      <c r="F1982" s="4"/>
    </row>
    <row r="1983" spans="1:6" ht="15" customHeight="1" x14ac:dyDescent="0.3">
      <c r="A1983" s="5"/>
      <c r="B1983" s="5"/>
      <c r="C1983" s="5"/>
      <c r="D1983" s="6"/>
      <c r="E1983" s="4"/>
      <c r="F1983" s="4"/>
    </row>
    <row r="1984" spans="1:6" ht="15" customHeight="1" x14ac:dyDescent="0.3">
      <c r="A1984" s="5"/>
      <c r="B1984" s="5"/>
      <c r="C1984" s="5"/>
      <c r="D1984" s="6"/>
      <c r="E1984" s="4"/>
      <c r="F1984" s="4"/>
    </row>
    <row r="1985" spans="1:6" ht="15" customHeight="1" x14ac:dyDescent="0.3">
      <c r="A1985" s="5"/>
      <c r="B1985" s="5"/>
      <c r="C1985" s="5"/>
      <c r="D1985" s="6"/>
      <c r="E1985" s="4"/>
      <c r="F1985" s="4"/>
    </row>
    <row r="1986" spans="1:6" ht="15" customHeight="1" x14ac:dyDescent="0.3">
      <c r="A1986" s="5"/>
      <c r="B1986" s="5"/>
      <c r="C1986" s="5"/>
      <c r="D1986" s="6"/>
      <c r="E1986" s="4"/>
      <c r="F1986" s="4"/>
    </row>
    <row r="1987" spans="1:6" ht="15" customHeight="1" x14ac:dyDescent="0.3">
      <c r="A1987" s="5"/>
      <c r="B1987" s="5"/>
      <c r="C1987" s="5"/>
      <c r="D1987" s="6"/>
      <c r="E1987" s="4"/>
      <c r="F1987" s="4"/>
    </row>
    <row r="1988" spans="1:6" ht="15" customHeight="1" x14ac:dyDescent="0.3">
      <c r="A1988" s="5"/>
      <c r="B1988" s="5"/>
      <c r="C1988" s="5"/>
      <c r="D1988" s="6"/>
      <c r="E1988" s="4"/>
      <c r="F1988" s="4"/>
    </row>
    <row r="1989" spans="1:6" ht="15" customHeight="1" x14ac:dyDescent="0.3">
      <c r="A1989" s="5"/>
      <c r="B1989" s="5"/>
      <c r="C1989" s="5"/>
      <c r="D1989" s="6"/>
      <c r="E1989" s="4"/>
      <c r="F1989" s="5"/>
    </row>
    <row r="1990" spans="1:6" ht="15" customHeight="1" x14ac:dyDescent="0.3">
      <c r="A1990" s="5"/>
      <c r="B1990" s="5"/>
      <c r="C1990" s="5"/>
      <c r="D1990" s="6"/>
      <c r="E1990" s="4"/>
      <c r="F1990" s="5"/>
    </row>
    <row r="1991" spans="1:6" ht="15" customHeight="1" x14ac:dyDescent="0.3">
      <c r="A1991" s="5"/>
      <c r="B1991" s="5"/>
      <c r="C1991" s="5"/>
      <c r="D1991" s="6"/>
      <c r="E1991" s="4"/>
      <c r="F1991" s="5"/>
    </row>
    <row r="1992" spans="1:6" ht="15" customHeight="1" x14ac:dyDescent="0.3">
      <c r="A1992" s="5"/>
      <c r="B1992" s="5"/>
      <c r="C1992" s="5"/>
      <c r="D1992" s="6"/>
      <c r="E1992" s="4"/>
      <c r="F1992" s="5"/>
    </row>
    <row r="1993" spans="1:6" ht="15" customHeight="1" x14ac:dyDescent="0.3">
      <c r="A1993" s="5"/>
      <c r="B1993" s="5"/>
      <c r="C1993" s="5"/>
      <c r="D1993" s="6"/>
      <c r="E1993" s="4"/>
      <c r="F1993" s="5"/>
    </row>
    <row r="1994" spans="1:6" ht="15" customHeight="1" x14ac:dyDescent="0.3">
      <c r="A1994" s="5"/>
      <c r="B1994" s="5"/>
      <c r="C1994" s="5"/>
      <c r="D1994" s="6"/>
      <c r="E1994" s="4"/>
      <c r="F1994" s="5"/>
    </row>
    <row r="1995" spans="1:6" ht="15" customHeight="1" x14ac:dyDescent="0.3">
      <c r="A1995" s="5"/>
      <c r="B1995" s="5"/>
      <c r="C1995" s="5"/>
      <c r="D1995" s="6"/>
      <c r="E1995" s="4"/>
      <c r="F1995" s="5"/>
    </row>
    <row r="1996" spans="1:6" ht="15" customHeight="1" x14ac:dyDescent="0.3">
      <c r="A1996" s="5"/>
      <c r="B1996" s="5"/>
      <c r="C1996" s="5"/>
      <c r="D1996" s="6"/>
      <c r="E1996" s="4"/>
      <c r="F1996" s="5"/>
    </row>
    <row r="1997" spans="1:6" ht="15" customHeight="1" x14ac:dyDescent="0.3">
      <c r="A1997" s="5"/>
      <c r="B1997" s="5"/>
      <c r="C1997" s="5"/>
      <c r="D1997" s="6"/>
      <c r="E1997" s="4"/>
      <c r="F1997" s="5"/>
    </row>
    <row r="1998" spans="1:6" ht="15" customHeight="1" x14ac:dyDescent="0.3">
      <c r="A1998" s="5"/>
      <c r="B1998" s="5"/>
      <c r="C1998" s="4"/>
      <c r="D1998" s="6"/>
      <c r="E1998" s="4"/>
      <c r="F1998" s="4"/>
    </row>
    <row r="1999" spans="1:6" ht="15" customHeight="1" x14ac:dyDescent="0.3">
      <c r="A1999" s="5"/>
      <c r="B1999" s="5"/>
      <c r="C1999" s="5"/>
      <c r="D1999" s="6"/>
      <c r="E1999" s="4"/>
      <c r="F1999" s="4"/>
    </row>
    <row r="2000" spans="1:6" ht="15" customHeight="1" x14ac:dyDescent="0.3">
      <c r="A2000" s="5"/>
      <c r="B2000" s="5"/>
      <c r="C2000" s="4"/>
      <c r="D2000" s="6"/>
      <c r="E2000" s="4"/>
      <c r="F2000" s="4"/>
    </row>
    <row r="2001" spans="1:6" ht="15" customHeight="1" x14ac:dyDescent="0.3">
      <c r="A2001" s="5"/>
      <c r="B2001" s="5"/>
      <c r="C2001" s="5"/>
      <c r="D2001" s="6"/>
      <c r="E2001" s="4"/>
      <c r="F2001" s="4"/>
    </row>
    <row r="2002" spans="1:6" ht="15" customHeight="1" x14ac:dyDescent="0.3">
      <c r="A2002" s="5"/>
      <c r="B2002" s="5"/>
      <c r="C2002" s="5"/>
      <c r="D2002" s="6"/>
      <c r="E2002" s="4"/>
      <c r="F2002" s="4"/>
    </row>
    <row r="2003" spans="1:6" ht="15" customHeight="1" x14ac:dyDescent="0.3">
      <c r="A2003" s="5"/>
      <c r="B2003" s="5"/>
      <c r="C2003" s="5"/>
      <c r="D2003" s="6"/>
      <c r="E2003" s="4"/>
      <c r="F2003" s="4"/>
    </row>
    <row r="2004" spans="1:6" ht="15" customHeight="1" x14ac:dyDescent="0.3">
      <c r="A2004" s="5"/>
      <c r="B2004" s="5"/>
      <c r="C2004" s="5"/>
      <c r="D2004" s="6"/>
      <c r="E2004" s="4"/>
      <c r="F2004" s="4"/>
    </row>
    <row r="2005" spans="1:6" ht="15" customHeight="1" x14ac:dyDescent="0.3">
      <c r="A2005" s="5"/>
      <c r="B2005" s="5"/>
      <c r="C2005" s="5"/>
      <c r="D2005" s="6"/>
      <c r="E2005" s="4"/>
      <c r="F2005" s="4"/>
    </row>
    <row r="2006" spans="1:6" ht="15" customHeight="1" x14ac:dyDescent="0.3">
      <c r="A2006" s="5"/>
      <c r="B2006" s="5"/>
      <c r="C2006" s="5"/>
      <c r="D2006" s="6"/>
      <c r="E2006" s="4"/>
      <c r="F2006" s="4"/>
    </row>
    <row r="2007" spans="1:6" ht="15" customHeight="1" x14ac:dyDescent="0.3">
      <c r="A2007" s="5"/>
      <c r="B2007" s="5"/>
      <c r="C2007" s="5"/>
      <c r="D2007" s="6"/>
      <c r="E2007" s="4"/>
      <c r="F2007" s="4"/>
    </row>
    <row r="2008" spans="1:6" ht="15" customHeight="1" x14ac:dyDescent="0.3">
      <c r="A2008" s="5"/>
      <c r="B2008" s="5"/>
      <c r="C2008" s="5"/>
      <c r="D2008" s="6"/>
      <c r="E2008" s="4"/>
      <c r="F2008" s="4"/>
    </row>
    <row r="2009" spans="1:6" ht="15" customHeight="1" x14ac:dyDescent="0.3">
      <c r="A2009" s="5"/>
      <c r="B2009" s="5"/>
      <c r="C2009" s="5"/>
      <c r="D2009" s="6"/>
      <c r="E2009" s="4"/>
      <c r="F2009" s="4"/>
    </row>
    <row r="2010" spans="1:6" ht="15" customHeight="1" x14ac:dyDescent="0.3">
      <c r="A2010" s="5"/>
      <c r="B2010" s="5"/>
      <c r="C2010" s="5"/>
      <c r="D2010" s="6"/>
      <c r="E2010" s="4"/>
      <c r="F2010" s="4"/>
    </row>
    <row r="2011" spans="1:6" ht="15" customHeight="1" x14ac:dyDescent="0.3">
      <c r="A2011" s="5"/>
      <c r="B2011" s="5"/>
      <c r="C2011" s="5"/>
      <c r="D2011" s="6"/>
      <c r="E2011" s="4"/>
      <c r="F2011" s="4"/>
    </row>
    <row r="2012" spans="1:6" ht="15" customHeight="1" x14ac:dyDescent="0.3">
      <c r="A2012" s="5"/>
      <c r="B2012" s="5"/>
      <c r="C2012" s="5"/>
      <c r="D2012" s="6"/>
    </row>
    <row r="2013" spans="1:6" ht="15" customHeight="1" x14ac:dyDescent="0.3">
      <c r="A2013" s="5"/>
      <c r="B2013" s="5"/>
      <c r="C2013" s="5"/>
      <c r="D2013" s="6"/>
    </row>
    <row r="2014" spans="1:6" ht="15" customHeight="1" x14ac:dyDescent="0.3">
      <c r="A2014" s="5"/>
      <c r="B2014" s="5"/>
      <c r="C2014" s="5"/>
      <c r="D2014" s="6"/>
    </row>
    <row r="2015" spans="1:6" ht="15" customHeight="1" x14ac:dyDescent="0.3">
      <c r="A2015" s="5"/>
      <c r="B2015" s="5"/>
      <c r="C2015" s="5"/>
      <c r="D2015" s="6"/>
    </row>
    <row r="2016" spans="1:6" ht="15" customHeight="1" x14ac:dyDescent="0.3">
      <c r="A2016" s="5"/>
      <c r="B2016" s="5"/>
      <c r="C2016" s="5"/>
      <c r="D2016" s="6"/>
    </row>
    <row r="2017" spans="1:5" ht="15" customHeight="1" x14ac:dyDescent="0.3">
      <c r="A2017" s="5"/>
      <c r="B2017" s="5"/>
      <c r="C2017" s="5"/>
      <c r="D2017" s="6"/>
    </row>
    <row r="2018" spans="1:5" ht="15" customHeight="1" x14ac:dyDescent="0.3">
      <c r="A2018" s="5"/>
      <c r="B2018" s="5"/>
      <c r="C2018" s="5"/>
      <c r="D2018" s="6"/>
    </row>
    <row r="2019" spans="1:5" ht="15" customHeight="1" x14ac:dyDescent="0.3">
      <c r="A2019" s="5"/>
      <c r="B2019" s="5"/>
      <c r="C2019" s="5"/>
      <c r="D2019" s="6"/>
    </row>
    <row r="2020" spans="1:5" ht="15" customHeight="1" x14ac:dyDescent="0.3">
      <c r="A2020" s="5"/>
      <c r="B2020" s="5"/>
      <c r="C2020" s="5"/>
      <c r="D2020" s="6"/>
    </row>
    <row r="2021" spans="1:5" ht="15" customHeight="1" x14ac:dyDescent="0.3">
      <c r="A2021" s="5"/>
      <c r="B2021" s="5"/>
      <c r="C2021" s="5"/>
      <c r="D2021" s="6"/>
    </row>
    <row r="2022" spans="1:5" ht="15" customHeight="1" x14ac:dyDescent="0.3">
      <c r="A2022" s="5"/>
      <c r="B2022" s="5"/>
      <c r="C2022" s="5"/>
      <c r="D2022" s="6"/>
    </row>
    <row r="2023" spans="1:5" ht="15" customHeight="1" x14ac:dyDescent="0.3">
      <c r="A2023" s="5"/>
      <c r="B2023" s="5"/>
      <c r="C2023" s="5"/>
      <c r="D2023" s="6"/>
    </row>
    <row r="2024" spans="1:5" ht="15" customHeight="1" x14ac:dyDescent="0.3">
      <c r="A2024" s="5"/>
      <c r="B2024" s="5"/>
      <c r="C2024" s="5"/>
      <c r="D2024" s="6"/>
    </row>
    <row r="2025" spans="1:5" ht="15" customHeight="1" x14ac:dyDescent="0.3">
      <c r="A2025" s="5"/>
      <c r="B2025" s="5"/>
      <c r="C2025" s="5"/>
      <c r="D2025" s="6"/>
    </row>
    <row r="2026" spans="1:5" ht="15" customHeight="1" x14ac:dyDescent="0.3">
      <c r="A2026" s="5"/>
      <c r="B2026" s="5"/>
      <c r="C2026" s="5"/>
      <c r="D2026" s="6"/>
    </row>
    <row r="2027" spans="1:5" ht="15" customHeight="1" x14ac:dyDescent="0.3">
      <c r="A2027" s="5"/>
      <c r="B2027" s="5"/>
      <c r="C2027" s="5"/>
      <c r="D2027" s="6"/>
    </row>
    <row r="2028" spans="1:5" ht="15" customHeight="1" x14ac:dyDescent="0.3">
      <c r="A2028" s="5"/>
      <c r="B2028" s="5"/>
      <c r="C2028" s="5"/>
      <c r="D2028" s="6"/>
      <c r="E2028" s="6"/>
    </row>
    <row r="2029" spans="1:5" ht="15" customHeight="1" x14ac:dyDescent="0.3">
      <c r="A2029" s="5"/>
      <c r="B2029" s="5"/>
      <c r="C2029" s="5"/>
      <c r="D2029" s="6"/>
      <c r="E2029" s="6"/>
    </row>
    <row r="2030" spans="1:5" ht="15" customHeight="1" x14ac:dyDescent="0.3">
      <c r="A2030" s="5"/>
      <c r="B2030" s="5"/>
      <c r="C2030" s="5"/>
      <c r="D2030" s="6"/>
      <c r="E2030" s="4"/>
    </row>
    <row r="2031" spans="1:5" ht="15" customHeight="1" x14ac:dyDescent="0.3">
      <c r="A2031" s="5"/>
      <c r="B2031" s="5"/>
      <c r="C2031" s="5"/>
      <c r="D2031" s="6"/>
      <c r="E2031" s="4"/>
    </row>
    <row r="2032" spans="1:5" ht="15" customHeight="1" x14ac:dyDescent="0.3">
      <c r="A2032" s="5"/>
      <c r="B2032" s="5"/>
      <c r="C2032" s="5"/>
      <c r="D2032" s="6"/>
      <c r="E2032" s="4"/>
    </row>
    <row r="2033" spans="1:5" ht="15" customHeight="1" x14ac:dyDescent="0.3">
      <c r="A2033" s="5"/>
      <c r="B2033" s="5"/>
      <c r="C2033" s="5"/>
      <c r="D2033" s="6"/>
      <c r="E2033" s="4"/>
    </row>
    <row r="2034" spans="1:5" ht="15" customHeight="1" x14ac:dyDescent="0.3">
      <c r="A2034" s="5"/>
      <c r="B2034" s="5"/>
      <c r="C2034" s="5"/>
      <c r="D2034" s="6"/>
      <c r="E2034" s="4"/>
    </row>
    <row r="2035" spans="1:5" ht="15" customHeight="1" x14ac:dyDescent="0.3">
      <c r="A2035" s="5"/>
      <c r="B2035" s="5"/>
      <c r="C2035" s="5"/>
      <c r="D2035" s="6"/>
      <c r="E2035" s="4"/>
    </row>
    <row r="2036" spans="1:5" ht="15" customHeight="1" x14ac:dyDescent="0.3">
      <c r="A2036" s="5"/>
      <c r="B2036" s="5"/>
      <c r="C2036" s="5"/>
      <c r="D2036" s="6"/>
      <c r="E2036" s="4"/>
    </row>
    <row r="2037" spans="1:5" ht="15" customHeight="1" x14ac:dyDescent="0.3">
      <c r="A2037" s="5"/>
      <c r="B2037" s="5"/>
      <c r="C2037" s="5"/>
      <c r="D2037" s="6"/>
      <c r="E2037" s="4"/>
    </row>
    <row r="2038" spans="1:5" ht="15" customHeight="1" x14ac:dyDescent="0.3">
      <c r="A2038" s="5"/>
      <c r="B2038" s="5"/>
      <c r="C2038" s="5"/>
      <c r="D2038" s="6"/>
      <c r="E2038" s="4"/>
    </row>
    <row r="2039" spans="1:5" ht="15" customHeight="1" x14ac:dyDescent="0.3">
      <c r="A2039" s="5"/>
      <c r="B2039" s="5"/>
      <c r="C2039" s="5"/>
      <c r="D2039" s="6"/>
      <c r="E2039" s="4"/>
    </row>
    <row r="2040" spans="1:5" ht="15" customHeight="1" x14ac:dyDescent="0.3">
      <c r="A2040" s="5"/>
      <c r="B2040" s="5"/>
      <c r="C2040" s="5"/>
      <c r="D2040" s="6"/>
      <c r="E2040" s="4"/>
    </row>
    <row r="2041" spans="1:5" ht="15" customHeight="1" x14ac:dyDescent="0.3">
      <c r="A2041" s="5"/>
      <c r="B2041" s="5"/>
      <c r="C2041" s="5"/>
      <c r="D2041" s="6"/>
      <c r="E2041" s="4"/>
    </row>
    <row r="2042" spans="1:5" ht="15" customHeight="1" x14ac:dyDescent="0.3">
      <c r="A2042" s="5"/>
      <c r="B2042" s="5"/>
      <c r="C2042" s="5"/>
      <c r="D2042" s="6"/>
      <c r="E2042" s="4"/>
    </row>
    <row r="2043" spans="1:5" ht="15" customHeight="1" x14ac:dyDescent="0.3">
      <c r="A2043" s="5"/>
      <c r="B2043" s="5"/>
      <c r="C2043" s="5"/>
      <c r="D2043" s="6"/>
      <c r="E2043" s="4"/>
    </row>
    <row r="2044" spans="1:5" ht="15" customHeight="1" x14ac:dyDescent="0.3">
      <c r="A2044" s="5"/>
      <c r="B2044" s="5"/>
      <c r="C2044" s="5"/>
      <c r="D2044" s="6"/>
    </row>
    <row r="2045" spans="1:5" ht="15" customHeight="1" x14ac:dyDescent="0.3">
      <c r="A2045" s="5"/>
      <c r="B2045" s="5"/>
      <c r="C2045" s="5"/>
      <c r="D2045" s="6"/>
    </row>
    <row r="2046" spans="1:5" ht="15" customHeight="1" x14ac:dyDescent="0.3">
      <c r="A2046" s="5"/>
      <c r="B2046" s="5"/>
      <c r="C2046" s="5"/>
      <c r="D2046" s="6"/>
    </row>
    <row r="2047" spans="1:5" ht="15" customHeight="1" x14ac:dyDescent="0.3">
      <c r="A2047" s="5"/>
      <c r="B2047" s="5"/>
      <c r="C2047" s="5"/>
      <c r="D2047" s="6"/>
    </row>
    <row r="2048" spans="1:5" ht="15" customHeight="1" x14ac:dyDescent="0.3">
      <c r="A2048" s="5"/>
      <c r="B2048" s="5"/>
      <c r="C2048" s="5"/>
      <c r="D2048" s="6"/>
    </row>
    <row r="2049" spans="1:4" ht="15" customHeight="1" x14ac:dyDescent="0.3">
      <c r="A2049" s="5"/>
      <c r="B2049" s="5"/>
      <c r="C2049" s="5"/>
      <c r="D2049" s="6"/>
    </row>
    <row r="2050" spans="1:4" ht="15" customHeight="1" x14ac:dyDescent="0.3">
      <c r="A2050" s="5"/>
      <c r="B2050" s="5"/>
      <c r="C2050" s="5"/>
      <c r="D2050" s="6"/>
    </row>
    <row r="2051" spans="1:4" ht="15" customHeight="1" x14ac:dyDescent="0.3">
      <c r="A2051" s="5"/>
      <c r="B2051" s="5"/>
      <c r="C2051" s="5"/>
      <c r="D2051" s="6"/>
    </row>
    <row r="2052" spans="1:4" ht="15" customHeight="1" x14ac:dyDescent="0.3">
      <c r="A2052" s="5"/>
      <c r="B2052" s="5"/>
      <c r="C2052" s="5"/>
      <c r="D2052" s="6"/>
    </row>
    <row r="2053" spans="1:4" ht="15" customHeight="1" x14ac:dyDescent="0.3">
      <c r="A2053" s="5"/>
      <c r="B2053" s="5"/>
      <c r="C2053" s="5"/>
      <c r="D2053" s="6"/>
    </row>
    <row r="2054" spans="1:4" ht="15" customHeight="1" x14ac:dyDescent="0.3">
      <c r="A2054" s="5"/>
      <c r="B2054" s="5"/>
      <c r="C2054" s="5"/>
      <c r="D2054" s="6"/>
    </row>
    <row r="2055" spans="1:4" ht="15" customHeight="1" x14ac:dyDescent="0.3">
      <c r="A2055" s="5"/>
      <c r="B2055" s="5"/>
      <c r="C2055" s="5"/>
      <c r="D2055" s="6"/>
    </row>
    <row r="2056" spans="1:4" ht="15" customHeight="1" x14ac:dyDescent="0.3">
      <c r="A2056" s="5"/>
      <c r="B2056" s="5"/>
      <c r="C2056" s="5"/>
      <c r="D2056" s="6"/>
    </row>
    <row r="2057" spans="1:4" ht="15" customHeight="1" x14ac:dyDescent="0.3">
      <c r="A2057" s="5"/>
      <c r="B2057" s="5"/>
      <c r="C2057" s="5"/>
      <c r="D2057" s="6"/>
    </row>
    <row r="2058" spans="1:4" ht="15" customHeight="1" x14ac:dyDescent="0.3">
      <c r="A2058" s="5"/>
      <c r="B2058" s="5"/>
      <c r="C2058" s="5"/>
      <c r="D2058" s="6"/>
    </row>
    <row r="2059" spans="1:4" ht="15" customHeight="1" x14ac:dyDescent="0.3">
      <c r="A2059" s="5"/>
      <c r="B2059" s="5"/>
      <c r="C2059" s="5"/>
      <c r="D2059" s="6"/>
    </row>
    <row r="2060" spans="1:4" ht="15" customHeight="1" x14ac:dyDescent="0.3">
      <c r="A2060" s="5"/>
      <c r="B2060" s="5"/>
      <c r="C2060" s="5"/>
      <c r="D2060" s="6"/>
    </row>
    <row r="2061" spans="1:4" ht="15" customHeight="1" x14ac:dyDescent="0.3">
      <c r="A2061" s="5"/>
      <c r="B2061" s="5"/>
      <c r="C2061" s="5"/>
      <c r="D2061" s="6"/>
    </row>
    <row r="2062" spans="1:4" ht="15" customHeight="1" x14ac:dyDescent="0.3">
      <c r="A2062" s="5"/>
      <c r="B2062" s="5"/>
      <c r="C2062" s="5"/>
      <c r="D2062" s="6"/>
    </row>
    <row r="2063" spans="1:4" ht="15" customHeight="1" x14ac:dyDescent="0.3">
      <c r="A2063" s="5"/>
      <c r="B2063" s="5"/>
      <c r="C2063" s="5"/>
      <c r="D2063" s="6"/>
    </row>
    <row r="2064" spans="1:4" ht="15" customHeight="1" x14ac:dyDescent="0.3">
      <c r="A2064" s="5"/>
      <c r="B2064" s="5"/>
      <c r="C2064" s="5"/>
      <c r="D2064" s="6"/>
    </row>
    <row r="2065" spans="1:6" ht="15" customHeight="1" x14ac:dyDescent="0.3">
      <c r="A2065" s="5"/>
      <c r="B2065" s="5"/>
      <c r="C2065" s="5"/>
      <c r="D2065" s="6"/>
    </row>
    <row r="2066" spans="1:6" ht="15" customHeight="1" x14ac:dyDescent="0.3">
      <c r="A2066" s="5"/>
      <c r="B2066" s="5"/>
      <c r="C2066" s="5"/>
      <c r="D2066" s="6"/>
    </row>
    <row r="2067" spans="1:6" ht="15" customHeight="1" x14ac:dyDescent="0.3">
      <c r="A2067" s="5"/>
      <c r="B2067" s="5"/>
      <c r="C2067" s="5"/>
      <c r="D2067" s="6"/>
    </row>
    <row r="2068" spans="1:6" ht="15" customHeight="1" x14ac:dyDescent="0.3">
      <c r="A2068" s="5"/>
      <c r="B2068" s="5"/>
      <c r="C2068" s="5"/>
      <c r="D2068" s="6"/>
    </row>
    <row r="2069" spans="1:6" ht="15" customHeight="1" x14ac:dyDescent="0.3">
      <c r="A2069" s="5"/>
      <c r="B2069" s="5"/>
      <c r="C2069" s="5"/>
      <c r="D2069" s="6"/>
    </row>
    <row r="2070" spans="1:6" ht="15" customHeight="1" x14ac:dyDescent="0.3">
      <c r="A2070" s="5"/>
      <c r="B2070" s="5"/>
      <c r="C2070" s="5"/>
      <c r="D2070" s="6"/>
    </row>
    <row r="2071" spans="1:6" ht="15" customHeight="1" x14ac:dyDescent="0.3">
      <c r="A2071" s="5"/>
      <c r="B2071" s="5"/>
      <c r="C2071" s="5"/>
      <c r="D2071" s="6"/>
    </row>
    <row r="2072" spans="1:6" ht="15" customHeight="1" x14ac:dyDescent="0.3">
      <c r="A2072" s="5"/>
      <c r="B2072" s="5"/>
      <c r="C2072" s="5"/>
      <c r="D2072" s="6"/>
    </row>
    <row r="2073" spans="1:6" ht="15" customHeight="1" x14ac:dyDescent="0.3">
      <c r="A2073" s="5"/>
      <c r="B2073" s="5"/>
      <c r="C2073" s="5"/>
      <c r="D2073" s="6"/>
    </row>
    <row r="2074" spans="1:6" ht="15" customHeight="1" x14ac:dyDescent="0.3">
      <c r="A2074" s="5"/>
      <c r="B2074" s="5"/>
      <c r="C2074" s="5"/>
      <c r="D2074" s="6"/>
    </row>
    <row r="2075" spans="1:6" ht="15" customHeight="1" x14ac:dyDescent="0.3">
      <c r="A2075" s="5"/>
      <c r="B2075" s="5"/>
      <c r="C2075" s="5"/>
      <c r="D2075" s="6"/>
    </row>
    <row r="2076" spans="1:6" ht="15" customHeight="1" x14ac:dyDescent="0.3">
      <c r="A2076" s="5"/>
      <c r="B2076" s="5"/>
      <c r="C2076" s="5"/>
      <c r="D2076" s="6"/>
      <c r="E2076" s="4"/>
      <c r="F2076" s="4"/>
    </row>
    <row r="2077" spans="1:6" ht="15" customHeight="1" x14ac:dyDescent="0.3">
      <c r="A2077" s="5"/>
      <c r="B2077" s="5"/>
      <c r="C2077" s="5"/>
      <c r="D2077" s="6"/>
      <c r="E2077" s="4"/>
      <c r="F2077" s="4"/>
    </row>
    <row r="2078" spans="1:6" ht="15" customHeight="1" x14ac:dyDescent="0.3">
      <c r="A2078" s="5"/>
      <c r="B2078" s="5"/>
      <c r="C2078" s="5"/>
      <c r="D2078" s="6"/>
      <c r="E2078" s="6"/>
      <c r="F2078" s="5"/>
    </row>
    <row r="2079" spans="1:6" ht="15" customHeight="1" x14ac:dyDescent="0.3">
      <c r="A2079" s="5"/>
      <c r="B2079" s="5"/>
      <c r="C2079" s="5"/>
      <c r="D2079" s="6"/>
      <c r="E2079" s="6"/>
      <c r="F2079" s="4"/>
    </row>
    <row r="2080" spans="1:6" ht="15" customHeight="1" x14ac:dyDescent="0.3">
      <c r="A2080" s="5"/>
      <c r="B2080" s="5"/>
      <c r="C2080" s="5"/>
      <c r="D2080" s="6"/>
      <c r="E2080" s="6"/>
      <c r="F2080" s="4"/>
    </row>
    <row r="2081" spans="1:6" ht="15" customHeight="1" x14ac:dyDescent="0.3">
      <c r="A2081" s="5"/>
      <c r="B2081" s="5"/>
      <c r="C2081" s="5"/>
      <c r="D2081" s="6"/>
      <c r="E2081" s="4"/>
      <c r="F2081" s="5"/>
    </row>
    <row r="2082" spans="1:6" ht="15" customHeight="1" x14ac:dyDescent="0.3">
      <c r="A2082" s="5"/>
      <c r="B2082" s="5"/>
      <c r="C2082" s="5"/>
      <c r="D2082" s="6"/>
      <c r="E2082" s="4"/>
      <c r="F2082" s="4"/>
    </row>
    <row r="2083" spans="1:6" ht="15" customHeight="1" x14ac:dyDescent="0.3">
      <c r="A2083" s="5"/>
      <c r="B2083" s="5"/>
      <c r="C2083" s="5"/>
      <c r="D2083" s="6"/>
      <c r="E2083" s="4"/>
      <c r="F2083" s="4"/>
    </row>
    <row r="2084" spans="1:6" ht="15" customHeight="1" x14ac:dyDescent="0.3">
      <c r="A2084" s="5"/>
      <c r="B2084" s="5"/>
      <c r="C2084" s="5"/>
      <c r="D2084" s="6"/>
      <c r="E2084" s="4"/>
      <c r="F2084" s="4"/>
    </row>
    <row r="2085" spans="1:6" ht="15" customHeight="1" x14ac:dyDescent="0.3">
      <c r="A2085" s="5"/>
      <c r="B2085" s="5"/>
      <c r="C2085" s="5"/>
      <c r="D2085" s="6"/>
      <c r="E2085" s="4"/>
      <c r="F2085" s="4"/>
    </row>
    <row r="2086" spans="1:6" ht="15" customHeight="1" x14ac:dyDescent="0.3">
      <c r="A2086" s="5"/>
      <c r="B2086" s="5"/>
      <c r="C2086" s="5"/>
      <c r="D2086" s="6"/>
      <c r="E2086" s="4"/>
      <c r="F2086" s="4"/>
    </row>
    <row r="2087" spans="1:6" ht="15" customHeight="1" x14ac:dyDescent="0.3">
      <c r="A2087" s="5"/>
      <c r="B2087" s="5"/>
      <c r="C2087" s="5"/>
      <c r="D2087" s="6"/>
      <c r="E2087" s="4"/>
      <c r="F2087" s="4"/>
    </row>
    <row r="2088" spans="1:6" ht="15" customHeight="1" x14ac:dyDescent="0.3">
      <c r="A2088" s="5"/>
      <c r="B2088" s="5"/>
      <c r="C2088" s="5"/>
      <c r="D2088" s="6"/>
      <c r="E2088" s="4"/>
      <c r="F2088" s="4"/>
    </row>
    <row r="2089" spans="1:6" ht="15" customHeight="1" x14ac:dyDescent="0.3">
      <c r="A2089" s="5"/>
      <c r="B2089" s="5"/>
      <c r="C2089" s="5"/>
      <c r="D2089" s="6"/>
      <c r="E2089" s="4"/>
      <c r="F2089" s="4"/>
    </row>
    <row r="2090" spans="1:6" ht="15" customHeight="1" x14ac:dyDescent="0.3">
      <c r="A2090" s="5"/>
      <c r="B2090" s="5"/>
      <c r="C2090" s="5"/>
      <c r="D2090" s="6"/>
      <c r="E2090" s="4"/>
      <c r="F2090" s="4"/>
    </row>
    <row r="2091" spans="1:6" ht="15" customHeight="1" x14ac:dyDescent="0.3">
      <c r="A2091" s="5"/>
      <c r="B2091" s="5"/>
      <c r="C2091" s="5"/>
      <c r="D2091" s="6"/>
      <c r="E2091" s="4"/>
      <c r="F2091" s="4"/>
    </row>
    <row r="2092" spans="1:6" ht="15" customHeight="1" x14ac:dyDescent="0.3">
      <c r="A2092" s="5"/>
      <c r="B2092" s="5"/>
      <c r="C2092" s="4"/>
      <c r="D2092" s="6"/>
    </row>
    <row r="2093" spans="1:6" ht="15" customHeight="1" x14ac:dyDescent="0.3">
      <c r="A2093" s="5"/>
      <c r="B2093" s="5"/>
      <c r="C2093" s="4"/>
      <c r="D2093" s="6"/>
    </row>
    <row r="2094" spans="1:6" ht="15" customHeight="1" x14ac:dyDescent="0.3">
      <c r="A2094" s="5"/>
      <c r="B2094" s="5"/>
      <c r="C2094" s="5"/>
      <c r="D2094" s="6"/>
    </row>
    <row r="2095" spans="1:6" ht="15" customHeight="1" x14ac:dyDescent="0.3">
      <c r="A2095" s="5"/>
      <c r="B2095" s="5"/>
      <c r="C2095" s="5"/>
      <c r="D2095" s="6"/>
    </row>
    <row r="2096" spans="1:6" ht="15" customHeight="1" x14ac:dyDescent="0.3">
      <c r="A2096" s="5"/>
      <c r="B2096" s="5"/>
      <c r="C2096" s="5"/>
      <c r="D2096" s="6"/>
    </row>
    <row r="2097" spans="1:6" ht="15" customHeight="1" x14ac:dyDescent="0.3">
      <c r="A2097" s="5"/>
      <c r="B2097" s="5"/>
      <c r="C2097" s="5"/>
      <c r="D2097" s="6"/>
    </row>
    <row r="2098" spans="1:6" ht="15" customHeight="1" x14ac:dyDescent="0.3">
      <c r="A2098" s="5"/>
      <c r="B2098" s="5"/>
      <c r="C2098" s="5"/>
      <c r="D2098" s="6"/>
    </row>
    <row r="2099" spans="1:6" ht="15" customHeight="1" x14ac:dyDescent="0.3">
      <c r="A2099" s="5"/>
      <c r="B2099" s="5"/>
      <c r="C2099" s="5"/>
      <c r="D2099" s="6"/>
    </row>
    <row r="2100" spans="1:6" ht="15" customHeight="1" x14ac:dyDescent="0.3">
      <c r="A2100" s="5"/>
      <c r="B2100" s="5"/>
      <c r="C2100" s="5"/>
      <c r="D2100" s="6"/>
    </row>
    <row r="2101" spans="1:6" ht="15" customHeight="1" x14ac:dyDescent="0.3">
      <c r="A2101" s="5"/>
      <c r="B2101" s="5"/>
      <c r="C2101" s="5"/>
      <c r="D2101" s="6"/>
    </row>
    <row r="2102" spans="1:6" ht="15" customHeight="1" x14ac:dyDescent="0.3">
      <c r="A2102" s="5"/>
      <c r="B2102" s="5"/>
      <c r="C2102" s="4"/>
      <c r="D2102" s="6"/>
    </row>
    <row r="2103" spans="1:6" ht="15" customHeight="1" x14ac:dyDescent="0.3">
      <c r="A2103" s="5"/>
      <c r="B2103" s="5"/>
      <c r="C2103" s="4"/>
      <c r="D2103" s="6"/>
    </row>
    <row r="2104" spans="1:6" ht="15" customHeight="1" x14ac:dyDescent="0.3">
      <c r="A2104" s="5"/>
      <c r="B2104" s="5"/>
      <c r="C2104" s="4"/>
      <c r="D2104" s="6"/>
    </row>
    <row r="2105" spans="1:6" ht="15" customHeight="1" x14ac:dyDescent="0.3">
      <c r="A2105" s="5"/>
      <c r="B2105" s="5"/>
      <c r="C2105" s="4"/>
      <c r="D2105" s="6"/>
    </row>
    <row r="2106" spans="1:6" ht="15" customHeight="1" x14ac:dyDescent="0.3">
      <c r="A2106" s="5"/>
      <c r="B2106" s="5"/>
      <c r="C2106" s="4"/>
      <c r="D2106" s="6"/>
    </row>
    <row r="2107" spans="1:6" ht="15" customHeight="1" x14ac:dyDescent="0.3">
      <c r="A2107" s="5"/>
      <c r="B2107" s="5"/>
      <c r="C2107" s="4"/>
      <c r="D2107" s="6"/>
    </row>
    <row r="2108" spans="1:6" ht="15" customHeight="1" x14ac:dyDescent="0.3">
      <c r="A2108" s="5"/>
      <c r="B2108" s="5"/>
      <c r="C2108" s="4"/>
      <c r="D2108" s="6"/>
      <c r="E2108" s="4"/>
      <c r="F2108" s="4"/>
    </row>
    <row r="2109" spans="1:6" ht="15" customHeight="1" x14ac:dyDescent="0.3">
      <c r="A2109" s="5"/>
      <c r="B2109" s="5"/>
      <c r="C2109" s="5"/>
      <c r="D2109" s="6"/>
      <c r="E2109" s="4"/>
      <c r="F2109" s="4"/>
    </row>
    <row r="2110" spans="1:6" ht="15" customHeight="1" x14ac:dyDescent="0.3">
      <c r="A2110" s="5"/>
      <c r="B2110" s="5"/>
      <c r="C2110" s="4"/>
      <c r="D2110" s="6"/>
      <c r="E2110" s="4"/>
      <c r="F2110" s="5"/>
    </row>
    <row r="2111" spans="1:6" ht="15" customHeight="1" x14ac:dyDescent="0.3">
      <c r="A2111" s="5"/>
      <c r="B2111" s="5"/>
      <c r="C2111" s="5"/>
      <c r="D2111" s="6"/>
      <c r="E2111" s="4"/>
      <c r="F2111" s="4"/>
    </row>
    <row r="2112" spans="1:6" ht="15" customHeight="1" x14ac:dyDescent="0.3">
      <c r="A2112" s="5"/>
      <c r="B2112" s="5"/>
      <c r="C2112" s="5"/>
      <c r="D2112" s="6"/>
      <c r="E2112" s="4"/>
      <c r="F2112" s="4"/>
    </row>
    <row r="2113" spans="1:6" ht="15" customHeight="1" x14ac:dyDescent="0.3">
      <c r="A2113" s="5"/>
      <c r="B2113" s="5"/>
      <c r="C2113" s="5"/>
      <c r="D2113" s="6"/>
      <c r="E2113" s="4"/>
      <c r="F2113" s="4"/>
    </row>
    <row r="2114" spans="1:6" ht="15" customHeight="1" x14ac:dyDescent="0.3">
      <c r="A2114" s="5"/>
      <c r="B2114" s="5"/>
      <c r="C2114" s="5"/>
      <c r="D2114" s="6"/>
      <c r="E2114" s="4"/>
      <c r="F2114" s="4"/>
    </row>
    <row r="2115" spans="1:6" ht="15" customHeight="1" x14ac:dyDescent="0.3">
      <c r="A2115" s="5"/>
      <c r="B2115" s="5"/>
      <c r="C2115" s="5"/>
      <c r="D2115" s="6"/>
      <c r="E2115" s="4"/>
      <c r="F2115" s="4"/>
    </row>
    <row r="2116" spans="1:6" ht="15" customHeight="1" x14ac:dyDescent="0.3">
      <c r="A2116" s="5"/>
      <c r="B2116" s="5"/>
      <c r="C2116" s="5"/>
      <c r="D2116" s="6"/>
      <c r="E2116" s="4"/>
      <c r="F2116" s="4"/>
    </row>
    <row r="2117" spans="1:6" ht="15" customHeight="1" x14ac:dyDescent="0.3">
      <c r="A2117" s="5"/>
      <c r="B2117" s="5"/>
      <c r="C2117" s="5"/>
      <c r="D2117" s="6"/>
      <c r="E2117" s="4"/>
      <c r="F2117" s="4"/>
    </row>
    <row r="2118" spans="1:6" ht="15" customHeight="1" x14ac:dyDescent="0.3">
      <c r="A2118" s="5"/>
      <c r="B2118" s="5"/>
      <c r="C2118" s="5"/>
      <c r="D2118" s="6"/>
      <c r="E2118" s="4"/>
      <c r="F2118" s="4"/>
    </row>
    <row r="2119" spans="1:6" ht="15" customHeight="1" x14ac:dyDescent="0.3">
      <c r="A2119" s="5"/>
      <c r="B2119" s="5"/>
      <c r="C2119" s="5"/>
      <c r="D2119" s="6"/>
      <c r="E2119" s="4"/>
      <c r="F2119" s="5"/>
    </row>
    <row r="2120" spans="1:6" ht="15" customHeight="1" x14ac:dyDescent="0.3">
      <c r="A2120" s="5"/>
      <c r="B2120" s="5"/>
      <c r="C2120" s="5"/>
      <c r="D2120" s="6"/>
      <c r="E2120" s="4"/>
      <c r="F2120" s="4"/>
    </row>
    <row r="2121" spans="1:6" ht="15" customHeight="1" x14ac:dyDescent="0.3">
      <c r="A2121" s="5"/>
      <c r="B2121" s="5"/>
      <c r="C2121" s="5"/>
      <c r="D2121" s="6"/>
      <c r="E2121" s="4"/>
      <c r="F2121" s="4"/>
    </row>
    <row r="2122" spans="1:6" ht="15" customHeight="1" x14ac:dyDescent="0.3">
      <c r="A2122" s="5"/>
      <c r="B2122" s="5"/>
      <c r="C2122" s="5"/>
      <c r="D2122" s="6"/>
      <c r="E2122" s="4"/>
      <c r="F2122" s="4"/>
    </row>
    <row r="2123" spans="1:6" ht="15" customHeight="1" x14ac:dyDescent="0.3">
      <c r="A2123" s="5"/>
      <c r="B2123" s="5"/>
      <c r="C2123" s="5"/>
      <c r="D2123" s="6"/>
      <c r="E2123" s="4"/>
      <c r="F2123" s="4"/>
    </row>
    <row r="2124" spans="1:6" ht="15" customHeight="1" x14ac:dyDescent="0.3">
      <c r="A2124" s="5"/>
      <c r="B2124" s="5"/>
      <c r="C2124" s="5"/>
      <c r="D2124" s="6"/>
      <c r="E2124" s="4"/>
      <c r="F2124" s="4"/>
    </row>
    <row r="2125" spans="1:6" ht="15" customHeight="1" x14ac:dyDescent="0.3">
      <c r="A2125" s="5"/>
      <c r="B2125" s="5"/>
      <c r="C2125" s="5"/>
      <c r="D2125" s="6"/>
      <c r="E2125" s="4"/>
      <c r="F2125" s="4"/>
    </row>
    <row r="2126" spans="1:6" ht="15" customHeight="1" x14ac:dyDescent="0.3">
      <c r="A2126" s="5"/>
      <c r="B2126" s="5"/>
      <c r="C2126" s="5"/>
      <c r="D2126" s="6"/>
      <c r="E2126" s="4"/>
      <c r="F2126" s="4"/>
    </row>
    <row r="2127" spans="1:6" ht="15" customHeight="1" x14ac:dyDescent="0.3">
      <c r="A2127" s="5"/>
      <c r="B2127" s="5"/>
      <c r="C2127" s="5"/>
      <c r="D2127" s="6"/>
      <c r="E2127" s="4"/>
      <c r="F2127" s="5"/>
    </row>
    <row r="2128" spans="1:6" ht="15" customHeight="1" x14ac:dyDescent="0.3">
      <c r="A2128" s="5"/>
      <c r="B2128" s="5"/>
      <c r="C2128" s="5"/>
      <c r="D2128" s="6"/>
      <c r="E2128" s="4"/>
      <c r="F2128" s="4"/>
    </row>
    <row r="2129" spans="1:6" ht="15" customHeight="1" x14ac:dyDescent="0.3">
      <c r="A2129" s="5"/>
      <c r="B2129" s="5"/>
      <c r="C2129" s="5"/>
      <c r="D2129" s="6"/>
      <c r="E2129" s="4"/>
      <c r="F2129" s="4"/>
    </row>
    <row r="2130" spans="1:6" ht="15" customHeight="1" x14ac:dyDescent="0.3">
      <c r="A2130" s="5"/>
      <c r="B2130" s="5"/>
      <c r="C2130" s="5"/>
      <c r="D2130" s="6"/>
      <c r="E2130" s="4"/>
      <c r="F2130" s="4"/>
    </row>
    <row r="2131" spans="1:6" ht="15" customHeight="1" x14ac:dyDescent="0.3">
      <c r="A2131" s="5"/>
      <c r="B2131" s="5"/>
      <c r="C2131" s="5"/>
      <c r="D2131" s="6"/>
      <c r="E2131" s="4"/>
      <c r="F2131" s="4"/>
    </row>
    <row r="2132" spans="1:6" ht="15" customHeight="1" x14ac:dyDescent="0.3">
      <c r="A2132" s="5"/>
      <c r="B2132" s="5"/>
      <c r="C2132" s="5"/>
      <c r="D2132" s="6"/>
      <c r="E2132" s="4"/>
      <c r="F2132" s="4"/>
    </row>
    <row r="2133" spans="1:6" ht="15" customHeight="1" x14ac:dyDescent="0.3">
      <c r="A2133" s="5"/>
      <c r="B2133" s="5"/>
      <c r="C2133" s="5"/>
      <c r="D2133" s="6"/>
      <c r="E2133" s="4"/>
      <c r="F2133" s="4"/>
    </row>
    <row r="2134" spans="1:6" ht="15" customHeight="1" x14ac:dyDescent="0.3">
      <c r="A2134" s="5"/>
      <c r="B2134" s="5"/>
      <c r="C2134" s="5"/>
      <c r="D2134" s="6"/>
      <c r="E2134" s="4"/>
      <c r="F2134" s="4"/>
    </row>
    <row r="2135" spans="1:6" ht="15" customHeight="1" x14ac:dyDescent="0.3">
      <c r="A2135" s="5"/>
      <c r="B2135" s="5"/>
      <c r="C2135" s="5"/>
      <c r="D2135" s="6"/>
      <c r="E2135" s="4"/>
      <c r="F2135" s="4"/>
    </row>
    <row r="2136" spans="1:6" ht="15" customHeight="1" x14ac:dyDescent="0.3">
      <c r="A2136" s="5"/>
      <c r="B2136" s="5"/>
      <c r="C2136" s="5"/>
      <c r="D2136" s="6"/>
      <c r="E2136" s="4"/>
      <c r="F2136" s="4"/>
    </row>
    <row r="2137" spans="1:6" ht="15" customHeight="1" x14ac:dyDescent="0.3">
      <c r="A2137" s="5"/>
      <c r="B2137" s="5"/>
      <c r="C2137" s="5"/>
      <c r="D2137" s="6"/>
      <c r="E2137" s="4"/>
      <c r="F2137" s="4"/>
    </row>
    <row r="2138" spans="1:6" ht="15" customHeight="1" x14ac:dyDescent="0.3">
      <c r="A2138" s="5"/>
      <c r="B2138" s="5"/>
      <c r="C2138" s="5"/>
      <c r="D2138" s="6"/>
      <c r="E2138" s="4"/>
      <c r="F2138" s="4"/>
    </row>
    <row r="2139" spans="1:6" ht="15" customHeight="1" x14ac:dyDescent="0.3">
      <c r="A2139" s="5"/>
      <c r="B2139" s="5"/>
      <c r="C2139" s="5"/>
      <c r="D2139" s="6"/>
      <c r="E2139" s="4"/>
      <c r="F2139" s="4"/>
    </row>
    <row r="2140" spans="1:6" ht="15" customHeight="1" x14ac:dyDescent="0.3">
      <c r="A2140" s="5"/>
      <c r="B2140" s="5"/>
      <c r="C2140" s="5"/>
      <c r="D2140" s="6"/>
    </row>
    <row r="2141" spans="1:6" ht="15" customHeight="1" x14ac:dyDescent="0.3">
      <c r="A2141" s="5"/>
      <c r="B2141" s="5"/>
      <c r="C2141" s="4"/>
      <c r="D2141" s="6"/>
    </row>
    <row r="2142" spans="1:6" ht="15" customHeight="1" x14ac:dyDescent="0.3">
      <c r="A2142" s="5"/>
      <c r="B2142" s="5"/>
      <c r="C2142" s="4"/>
      <c r="D2142" s="6"/>
    </row>
    <row r="2143" spans="1:6" ht="15" customHeight="1" x14ac:dyDescent="0.3">
      <c r="A2143" s="5"/>
      <c r="B2143" s="5"/>
      <c r="C2143" s="5"/>
      <c r="D2143" s="6"/>
    </row>
    <row r="2144" spans="1:6" ht="15" customHeight="1" x14ac:dyDescent="0.3">
      <c r="A2144" s="5"/>
      <c r="B2144" s="5"/>
      <c r="C2144" s="5"/>
      <c r="D2144" s="6"/>
    </row>
    <row r="2145" spans="1:4" ht="15" customHeight="1" x14ac:dyDescent="0.3">
      <c r="A2145" s="5"/>
      <c r="B2145" s="5"/>
      <c r="C2145" s="5"/>
      <c r="D2145" s="6"/>
    </row>
    <row r="2146" spans="1:4" ht="15" customHeight="1" x14ac:dyDescent="0.3">
      <c r="A2146" s="5"/>
      <c r="B2146" s="5"/>
      <c r="C2146" s="5"/>
      <c r="D2146" s="6"/>
    </row>
    <row r="2147" spans="1:4" ht="15" customHeight="1" x14ac:dyDescent="0.3">
      <c r="A2147" s="5"/>
      <c r="B2147" s="5"/>
      <c r="C2147" s="5"/>
      <c r="D2147" s="6"/>
    </row>
    <row r="2148" spans="1:4" ht="15" customHeight="1" x14ac:dyDescent="0.3">
      <c r="A2148" s="5"/>
      <c r="B2148" s="5"/>
      <c r="C2148" s="5"/>
      <c r="D2148" s="6"/>
    </row>
    <row r="2149" spans="1:4" ht="15" customHeight="1" x14ac:dyDescent="0.3">
      <c r="A2149" s="5"/>
      <c r="B2149" s="5"/>
      <c r="C2149" s="5"/>
      <c r="D2149" s="6"/>
    </row>
    <row r="2150" spans="1:4" ht="15" customHeight="1" x14ac:dyDescent="0.3">
      <c r="A2150" s="5"/>
      <c r="B2150" s="5"/>
      <c r="C2150" s="5"/>
      <c r="D2150" s="6"/>
    </row>
    <row r="2151" spans="1:4" ht="15" customHeight="1" x14ac:dyDescent="0.3">
      <c r="A2151" s="5"/>
      <c r="B2151" s="5"/>
      <c r="C2151" s="4"/>
      <c r="D2151" s="6"/>
    </row>
    <row r="2152" spans="1:4" ht="15" customHeight="1" x14ac:dyDescent="0.3">
      <c r="A2152" s="5"/>
      <c r="B2152" s="5"/>
      <c r="C2152" s="4"/>
      <c r="D2152" s="6"/>
    </row>
    <row r="2153" spans="1:4" ht="15" customHeight="1" x14ac:dyDescent="0.3">
      <c r="A2153" s="5"/>
      <c r="B2153" s="5"/>
      <c r="C2153" s="4"/>
      <c r="D2153" s="6"/>
    </row>
    <row r="2154" spans="1:4" ht="15" customHeight="1" x14ac:dyDescent="0.3">
      <c r="A2154" s="5"/>
      <c r="B2154" s="5"/>
      <c r="C2154" s="4"/>
      <c r="D2154" s="6"/>
    </row>
    <row r="2155" spans="1:4" ht="15" customHeight="1" x14ac:dyDescent="0.3">
      <c r="A2155" s="5"/>
      <c r="B2155" s="5"/>
      <c r="C2155" s="4"/>
      <c r="D2155" s="6"/>
    </row>
    <row r="2156" spans="1:4" ht="15" customHeight="1" x14ac:dyDescent="0.3">
      <c r="A2156" s="5"/>
      <c r="B2156" s="5"/>
      <c r="C2156" s="4"/>
      <c r="D2156" s="6"/>
    </row>
    <row r="2157" spans="1:4" ht="15" customHeight="1" x14ac:dyDescent="0.3">
      <c r="A2157" s="5"/>
      <c r="B2157" s="5"/>
      <c r="C2157" s="4"/>
      <c r="D2157" s="6"/>
    </row>
    <row r="2158" spans="1:4" ht="15" customHeight="1" x14ac:dyDescent="0.3">
      <c r="A2158" s="5"/>
      <c r="B2158" s="5"/>
      <c r="C2158" s="5"/>
      <c r="D2158" s="6"/>
    </row>
    <row r="2159" spans="1:4" ht="15" customHeight="1" x14ac:dyDescent="0.3">
      <c r="A2159" s="5"/>
      <c r="B2159" s="5"/>
      <c r="C2159" s="4"/>
      <c r="D2159" s="6"/>
    </row>
    <row r="2160" spans="1:4" ht="15" customHeight="1" x14ac:dyDescent="0.3">
      <c r="A2160" s="5"/>
      <c r="B2160" s="5"/>
      <c r="C2160" s="5"/>
      <c r="D2160" s="6"/>
    </row>
    <row r="2161" spans="1:4" ht="15" customHeight="1" x14ac:dyDescent="0.3">
      <c r="A2161" s="5"/>
      <c r="B2161" s="5"/>
      <c r="C2161" s="5"/>
      <c r="D2161" s="6"/>
    </row>
    <row r="2162" spans="1:4" ht="15" customHeight="1" x14ac:dyDescent="0.3">
      <c r="A2162" s="5"/>
      <c r="B2162" s="5"/>
      <c r="C2162" s="5"/>
      <c r="D2162" s="6"/>
    </row>
    <row r="2163" spans="1:4" ht="15" customHeight="1" x14ac:dyDescent="0.3">
      <c r="A2163" s="5"/>
      <c r="B2163" s="5"/>
      <c r="C2163" s="5"/>
      <c r="D2163" s="6"/>
    </row>
    <row r="2164" spans="1:4" ht="15" customHeight="1" x14ac:dyDescent="0.3">
      <c r="A2164" s="5"/>
      <c r="B2164" s="5"/>
      <c r="C2164" s="5"/>
      <c r="D2164" s="6"/>
    </row>
    <row r="2165" spans="1:4" ht="15" customHeight="1" x14ac:dyDescent="0.3">
      <c r="A2165" s="5"/>
      <c r="B2165" s="5"/>
      <c r="C2165" s="5"/>
      <c r="D2165" s="6"/>
    </row>
    <row r="2166" spans="1:4" ht="15" customHeight="1" x14ac:dyDescent="0.3">
      <c r="A2166" s="5"/>
      <c r="B2166" s="5"/>
      <c r="C2166" s="5"/>
      <c r="D2166" s="6"/>
    </row>
    <row r="2167" spans="1:4" ht="15" customHeight="1" x14ac:dyDescent="0.3">
      <c r="A2167" s="5"/>
      <c r="B2167" s="5"/>
      <c r="C2167" s="5"/>
      <c r="D2167" s="6"/>
    </row>
    <row r="2168" spans="1:4" ht="15" customHeight="1" x14ac:dyDescent="0.3">
      <c r="A2168" s="5"/>
      <c r="B2168" s="5"/>
      <c r="C2168" s="5"/>
      <c r="D2168" s="6"/>
    </row>
    <row r="2169" spans="1:4" ht="15" customHeight="1" x14ac:dyDescent="0.3">
      <c r="A2169" s="5"/>
      <c r="B2169" s="5"/>
      <c r="C2169" s="5"/>
      <c r="D2169" s="6"/>
    </row>
    <row r="2170" spans="1:4" ht="15" customHeight="1" x14ac:dyDescent="0.3">
      <c r="A2170" s="5"/>
      <c r="B2170" s="5"/>
      <c r="C2170" s="5"/>
      <c r="D2170" s="6"/>
    </row>
    <row r="2171" spans="1:4" ht="15" customHeight="1" x14ac:dyDescent="0.3">
      <c r="A2171" s="5"/>
      <c r="B2171" s="5"/>
      <c r="C2171" s="5"/>
      <c r="D2171" s="6"/>
    </row>
    <row r="2172" spans="1:4" ht="15" customHeight="1" x14ac:dyDescent="0.3">
      <c r="A2172" s="5"/>
      <c r="B2172" s="5"/>
      <c r="C2172" s="5"/>
      <c r="D2172" s="6"/>
    </row>
    <row r="2173" spans="1:4" ht="15" customHeight="1" x14ac:dyDescent="0.3">
      <c r="A2173" s="5"/>
      <c r="B2173" s="5"/>
      <c r="C2173" s="5"/>
      <c r="D2173" s="6"/>
    </row>
    <row r="2174" spans="1:4" ht="15" customHeight="1" x14ac:dyDescent="0.3">
      <c r="A2174" s="5"/>
      <c r="B2174" s="5"/>
      <c r="C2174" s="5"/>
      <c r="D2174" s="6"/>
    </row>
    <row r="2175" spans="1:4" ht="15" customHeight="1" x14ac:dyDescent="0.3">
      <c r="A2175" s="5"/>
      <c r="B2175" s="5"/>
      <c r="C2175" s="5"/>
      <c r="D2175" s="6"/>
    </row>
    <row r="2176" spans="1:4" ht="15" customHeight="1" x14ac:dyDescent="0.3">
      <c r="A2176" s="5"/>
      <c r="B2176" s="5"/>
      <c r="C2176" s="5"/>
      <c r="D2176" s="6"/>
    </row>
    <row r="2177" spans="1:4" ht="15" customHeight="1" x14ac:dyDescent="0.3">
      <c r="A2177" s="5"/>
      <c r="B2177" s="5"/>
      <c r="C2177" s="5"/>
      <c r="D2177" s="6"/>
    </row>
    <row r="2178" spans="1:4" ht="15" customHeight="1" x14ac:dyDescent="0.3">
      <c r="A2178" s="5"/>
      <c r="B2178" s="5"/>
      <c r="C2178" s="5"/>
      <c r="D2178" s="6"/>
    </row>
    <row r="2179" spans="1:4" ht="15" customHeight="1" x14ac:dyDescent="0.3">
      <c r="A2179" s="5"/>
      <c r="B2179" s="5"/>
      <c r="C2179" s="5"/>
      <c r="D2179" s="6"/>
    </row>
    <row r="2180" spans="1:4" ht="15" customHeight="1" x14ac:dyDescent="0.3">
      <c r="A2180" s="5"/>
      <c r="B2180" s="5"/>
      <c r="C2180" s="5"/>
      <c r="D2180" s="6"/>
    </row>
    <row r="2181" spans="1:4" ht="15" customHeight="1" x14ac:dyDescent="0.3">
      <c r="A2181" s="5"/>
      <c r="B2181" s="5"/>
      <c r="C2181" s="5"/>
      <c r="D2181" s="6"/>
    </row>
    <row r="2182" spans="1:4" ht="15" customHeight="1" x14ac:dyDescent="0.3">
      <c r="A2182" s="5"/>
      <c r="B2182" s="5"/>
      <c r="C2182" s="5"/>
      <c r="D2182" s="6"/>
    </row>
    <row r="2183" spans="1:4" ht="15" customHeight="1" x14ac:dyDescent="0.3">
      <c r="A2183" s="5"/>
      <c r="B2183" s="5"/>
      <c r="C2183" s="5"/>
      <c r="D2183" s="6"/>
    </row>
    <row r="2184" spans="1:4" ht="15" customHeight="1" x14ac:dyDescent="0.3">
      <c r="A2184" s="5"/>
      <c r="B2184" s="5"/>
      <c r="C2184" s="5"/>
      <c r="D2184" s="6"/>
    </row>
    <row r="2185" spans="1:4" ht="15" customHeight="1" x14ac:dyDescent="0.3">
      <c r="A2185" s="5"/>
      <c r="B2185" s="5"/>
      <c r="C2185" s="5"/>
      <c r="D2185" s="6"/>
    </row>
    <row r="2186" spans="1:4" ht="15" customHeight="1" x14ac:dyDescent="0.3">
      <c r="A2186" s="5"/>
      <c r="B2186" s="5"/>
      <c r="C2186" s="5"/>
      <c r="D2186" s="6"/>
    </row>
    <row r="2187" spans="1:4" ht="15" customHeight="1" x14ac:dyDescent="0.3">
      <c r="A2187" s="5"/>
      <c r="B2187" s="5"/>
      <c r="C2187" s="5"/>
      <c r="D2187" s="6"/>
    </row>
    <row r="2188" spans="1:4" ht="15" customHeight="1" x14ac:dyDescent="0.3">
      <c r="A2188" s="5"/>
      <c r="B2188" s="5"/>
      <c r="C2188" s="5"/>
      <c r="D2188" s="6"/>
    </row>
    <row r="2189" spans="1:4" ht="15" customHeight="1" x14ac:dyDescent="0.3">
      <c r="A2189" s="5"/>
      <c r="B2189" s="5"/>
      <c r="C2189" s="5"/>
      <c r="D2189" s="6"/>
    </row>
    <row r="2190" spans="1:4" ht="15" customHeight="1" x14ac:dyDescent="0.3">
      <c r="A2190" s="5"/>
      <c r="B2190" s="5"/>
      <c r="C2190" s="5"/>
      <c r="D2190" s="6"/>
    </row>
    <row r="2191" spans="1:4" ht="15" customHeight="1" x14ac:dyDescent="0.3">
      <c r="A2191" s="5"/>
      <c r="B2191" s="5"/>
      <c r="C2191" s="5"/>
      <c r="D2191" s="6"/>
    </row>
    <row r="2192" spans="1:4" ht="15" customHeight="1" x14ac:dyDescent="0.3">
      <c r="A2192" s="5"/>
      <c r="B2192" s="5"/>
      <c r="C2192" s="5"/>
      <c r="D2192" s="6"/>
    </row>
    <row r="2193" spans="1:4" ht="15" customHeight="1" x14ac:dyDescent="0.3">
      <c r="A2193" s="5"/>
      <c r="B2193" s="5"/>
      <c r="C2193" s="5"/>
      <c r="D2193" s="6"/>
    </row>
    <row r="2194" spans="1:4" ht="15" customHeight="1" x14ac:dyDescent="0.3">
      <c r="A2194" s="5"/>
      <c r="B2194" s="5"/>
      <c r="C2194" s="5"/>
      <c r="D2194" s="6"/>
    </row>
    <row r="2195" spans="1:4" ht="15" customHeight="1" x14ac:dyDescent="0.3">
      <c r="A2195" s="5"/>
      <c r="B2195" s="5"/>
      <c r="C2195" s="5"/>
      <c r="D2195" s="6"/>
    </row>
    <row r="2196" spans="1:4" ht="15" customHeight="1" x14ac:dyDescent="0.3">
      <c r="A2196" s="5"/>
      <c r="B2196" s="5"/>
      <c r="C2196" s="5"/>
      <c r="D2196" s="6"/>
    </row>
    <row r="2197" spans="1:4" ht="15" customHeight="1" x14ac:dyDescent="0.3">
      <c r="A2197" s="5"/>
      <c r="B2197" s="5"/>
      <c r="C2197" s="5"/>
      <c r="D2197" s="6"/>
    </row>
    <row r="2198" spans="1:4" ht="15" customHeight="1" x14ac:dyDescent="0.3">
      <c r="A2198" s="5"/>
      <c r="B2198" s="5"/>
      <c r="C2198" s="5"/>
      <c r="D2198" s="6"/>
    </row>
    <row r="2199" spans="1:4" ht="15" customHeight="1" x14ac:dyDescent="0.3">
      <c r="A2199" s="5"/>
      <c r="B2199" s="5"/>
      <c r="C2199" s="5"/>
      <c r="D2199" s="6"/>
    </row>
    <row r="2200" spans="1:4" ht="15" customHeight="1" x14ac:dyDescent="0.3">
      <c r="A2200" s="5"/>
      <c r="B2200" s="5"/>
      <c r="C2200" s="5"/>
      <c r="D2200" s="6"/>
    </row>
    <row r="2201" spans="1:4" ht="15" customHeight="1" x14ac:dyDescent="0.3">
      <c r="A2201" s="5"/>
      <c r="B2201" s="5"/>
      <c r="C2201" s="5"/>
      <c r="D2201" s="6"/>
    </row>
    <row r="2202" spans="1:4" ht="15" customHeight="1" x14ac:dyDescent="0.3">
      <c r="A2202" s="5"/>
      <c r="B2202" s="5"/>
      <c r="C2202" s="5"/>
      <c r="D2202" s="6"/>
    </row>
    <row r="2203" spans="1:4" ht="15" customHeight="1" x14ac:dyDescent="0.3">
      <c r="A2203" s="5"/>
      <c r="B2203" s="5"/>
      <c r="C2203" s="5"/>
      <c r="D2203" s="6"/>
    </row>
    <row r="2204" spans="1:4" ht="15" customHeight="1" x14ac:dyDescent="0.3">
      <c r="A2204" s="5"/>
      <c r="B2204" s="5"/>
      <c r="C2204" s="5"/>
      <c r="D2204" s="6"/>
    </row>
    <row r="2205" spans="1:4" ht="15" customHeight="1" x14ac:dyDescent="0.3">
      <c r="A2205" s="5"/>
      <c r="B2205" s="5"/>
      <c r="C2205" s="5"/>
      <c r="D2205" s="6"/>
    </row>
    <row r="2206" spans="1:4" ht="15" customHeight="1" x14ac:dyDescent="0.3">
      <c r="A2206" s="5"/>
      <c r="B2206" s="5"/>
      <c r="C2206" s="5"/>
      <c r="D2206" s="6"/>
    </row>
    <row r="2207" spans="1:4" ht="15" customHeight="1" x14ac:dyDescent="0.3">
      <c r="A2207" s="5"/>
      <c r="B2207" s="5"/>
      <c r="C2207" s="5"/>
      <c r="D2207" s="6"/>
    </row>
    <row r="2208" spans="1:4" ht="15" customHeight="1" x14ac:dyDescent="0.3">
      <c r="A2208" s="5"/>
      <c r="B2208" s="5"/>
      <c r="C2208" s="5"/>
      <c r="D2208" s="6"/>
    </row>
    <row r="2209" spans="1:6" ht="15" customHeight="1" x14ac:dyDescent="0.3">
      <c r="A2209" s="5"/>
      <c r="B2209" s="5"/>
      <c r="C2209" s="5"/>
      <c r="D2209" s="6"/>
    </row>
    <row r="2210" spans="1:6" ht="15" customHeight="1" x14ac:dyDescent="0.3">
      <c r="A2210" s="5"/>
      <c r="B2210" s="5"/>
      <c r="C2210" s="5"/>
      <c r="D2210" s="6"/>
    </row>
    <row r="2211" spans="1:6" ht="15" customHeight="1" x14ac:dyDescent="0.3">
      <c r="A2211" s="5"/>
      <c r="B2211" s="5"/>
      <c r="C2211" s="5"/>
      <c r="D2211" s="6"/>
    </row>
    <row r="2212" spans="1:6" ht="15" customHeight="1" x14ac:dyDescent="0.3">
      <c r="A2212" s="5"/>
      <c r="B2212" s="5"/>
      <c r="C2212" s="5"/>
      <c r="D2212" s="6"/>
    </row>
    <row r="2213" spans="1:6" ht="15" customHeight="1" x14ac:dyDescent="0.3">
      <c r="A2213" s="5"/>
      <c r="B2213" s="5"/>
      <c r="C2213" s="5"/>
      <c r="D2213" s="6"/>
    </row>
    <row r="2214" spans="1:6" ht="15" customHeight="1" x14ac:dyDescent="0.3">
      <c r="A2214" s="5"/>
      <c r="B2214" s="5"/>
      <c r="C2214" s="5"/>
      <c r="D2214" s="6"/>
    </row>
    <row r="2215" spans="1:6" ht="15" customHeight="1" x14ac:dyDescent="0.3">
      <c r="A2215" s="5"/>
      <c r="B2215" s="5"/>
      <c r="C2215" s="5"/>
      <c r="D2215" s="6"/>
    </row>
    <row r="2216" spans="1:6" ht="15" customHeight="1" x14ac:dyDescent="0.3">
      <c r="A2216" s="5"/>
      <c r="B2216" s="5"/>
      <c r="C2216" s="5"/>
      <c r="D2216" s="6"/>
    </row>
    <row r="2217" spans="1:6" ht="15" customHeight="1" x14ac:dyDescent="0.3">
      <c r="A2217" s="5"/>
      <c r="B2217" s="5"/>
      <c r="C2217" s="5"/>
      <c r="D2217" s="6"/>
    </row>
    <row r="2218" spans="1:6" ht="15" customHeight="1" x14ac:dyDescent="0.3">
      <c r="A2218" s="5"/>
      <c r="B2218" s="5"/>
      <c r="C2218" s="5"/>
      <c r="D2218" s="6"/>
    </row>
    <row r="2219" spans="1:6" ht="15" customHeight="1" x14ac:dyDescent="0.3">
      <c r="A2219" s="5"/>
      <c r="B2219" s="5"/>
      <c r="C2219" s="5"/>
      <c r="D2219" s="6"/>
    </row>
    <row r="2220" spans="1:6" ht="15" customHeight="1" x14ac:dyDescent="0.3">
      <c r="A2220" s="5"/>
      <c r="B2220" s="5"/>
      <c r="C2220" s="5"/>
      <c r="D2220" s="6"/>
      <c r="E2220" s="4"/>
      <c r="F2220" s="4"/>
    </row>
    <row r="2221" spans="1:6" ht="15" customHeight="1" x14ac:dyDescent="0.3">
      <c r="A2221" s="5"/>
      <c r="B2221" s="5"/>
      <c r="C2221" s="5"/>
      <c r="D2221" s="6"/>
      <c r="E2221" s="4"/>
      <c r="F2221" s="4"/>
    </row>
    <row r="2222" spans="1:6" ht="15" customHeight="1" x14ac:dyDescent="0.3">
      <c r="A2222" s="5"/>
      <c r="B2222" s="5"/>
      <c r="C2222" s="5"/>
      <c r="D2222" s="6"/>
      <c r="E2222" s="4"/>
      <c r="F2222" s="4"/>
    </row>
    <row r="2223" spans="1:6" ht="15" customHeight="1" x14ac:dyDescent="0.3">
      <c r="A2223" s="5"/>
      <c r="B2223" s="5"/>
      <c r="C2223" s="5"/>
      <c r="D2223" s="6"/>
      <c r="E2223" s="4"/>
      <c r="F2223" s="4"/>
    </row>
    <row r="2224" spans="1:6" ht="15" customHeight="1" x14ac:dyDescent="0.3">
      <c r="A2224" s="5"/>
      <c r="B2224" s="5"/>
      <c r="C2224" s="5"/>
      <c r="D2224" s="6"/>
      <c r="E2224" s="4"/>
      <c r="F2224" s="4"/>
    </row>
    <row r="2225" spans="1:6" ht="15" customHeight="1" x14ac:dyDescent="0.3">
      <c r="A2225" s="5"/>
      <c r="B2225" s="5"/>
      <c r="C2225" s="5"/>
      <c r="D2225" s="6"/>
      <c r="E2225" s="4"/>
      <c r="F2225" s="4"/>
    </row>
    <row r="2226" spans="1:6" ht="15" customHeight="1" x14ac:dyDescent="0.3">
      <c r="A2226" s="5"/>
      <c r="B2226" s="5"/>
      <c r="C2226" s="5"/>
      <c r="D2226" s="6"/>
      <c r="E2226" s="4"/>
      <c r="F2226" s="4"/>
    </row>
    <row r="2227" spans="1:6" ht="15" customHeight="1" x14ac:dyDescent="0.3">
      <c r="A2227" s="5"/>
      <c r="B2227" s="5"/>
      <c r="C2227" s="5"/>
      <c r="D2227" s="6"/>
      <c r="E2227" s="4"/>
      <c r="F2227" s="4"/>
    </row>
    <row r="2228" spans="1:6" ht="15" customHeight="1" x14ac:dyDescent="0.3">
      <c r="A2228" s="5"/>
      <c r="B2228" s="5"/>
      <c r="C2228" s="5"/>
      <c r="D2228" s="6"/>
      <c r="E2228" s="4"/>
      <c r="F2228" s="5"/>
    </row>
    <row r="2229" spans="1:6" ht="15" customHeight="1" x14ac:dyDescent="0.3">
      <c r="A2229" s="5"/>
      <c r="B2229" s="5"/>
      <c r="C2229" s="5"/>
      <c r="D2229" s="6"/>
      <c r="E2229" s="4"/>
      <c r="F2229" s="5"/>
    </row>
    <row r="2230" spans="1:6" ht="15" customHeight="1" x14ac:dyDescent="0.3">
      <c r="A2230" s="5"/>
      <c r="B2230" s="5"/>
      <c r="C2230" s="5"/>
      <c r="D2230" s="6"/>
      <c r="E2230" s="4"/>
      <c r="F2230" s="5"/>
    </row>
    <row r="2231" spans="1:6" ht="15" customHeight="1" x14ac:dyDescent="0.3">
      <c r="A2231" s="5"/>
      <c r="B2231" s="5"/>
      <c r="C2231" s="5"/>
      <c r="D2231" s="6"/>
      <c r="E2231" s="4"/>
      <c r="F2231" s="5"/>
    </row>
    <row r="2232" spans="1:6" ht="15" customHeight="1" x14ac:dyDescent="0.3">
      <c r="A2232" s="5"/>
      <c r="B2232" s="5"/>
      <c r="C2232" s="5"/>
      <c r="D2232" s="6"/>
      <c r="E2232" s="4"/>
      <c r="F2232" s="5"/>
    </row>
    <row r="2233" spans="1:6" ht="15" customHeight="1" x14ac:dyDescent="0.3">
      <c r="A2233" s="5"/>
      <c r="B2233" s="5"/>
      <c r="C2233" s="5"/>
      <c r="D2233" s="6"/>
      <c r="E2233" s="4"/>
      <c r="F2233" s="5"/>
    </row>
    <row r="2234" spans="1:6" ht="15" customHeight="1" x14ac:dyDescent="0.3">
      <c r="A2234" s="5"/>
      <c r="B2234" s="5"/>
      <c r="C2234" s="5"/>
      <c r="D2234" s="6"/>
      <c r="E2234" s="4"/>
      <c r="F2234" s="5"/>
    </row>
    <row r="2235" spans="1:6" ht="15" customHeight="1" x14ac:dyDescent="0.3">
      <c r="A2235" s="5"/>
      <c r="B2235" s="5"/>
      <c r="C2235" s="5"/>
      <c r="D2235" s="6"/>
      <c r="E2235" s="4"/>
      <c r="F2235" s="5"/>
    </row>
    <row r="2236" spans="1:6" ht="15" customHeight="1" x14ac:dyDescent="0.3">
      <c r="A2236" s="5"/>
      <c r="B2236" s="5"/>
      <c r="C2236" s="5"/>
      <c r="D2236" s="6"/>
      <c r="E2236" s="4"/>
      <c r="F2236" s="5"/>
    </row>
    <row r="2237" spans="1:6" ht="15" customHeight="1" x14ac:dyDescent="0.3">
      <c r="A2237" s="5"/>
      <c r="B2237" s="5"/>
      <c r="C2237" s="5"/>
      <c r="D2237" s="6"/>
      <c r="E2237" s="4"/>
      <c r="F2237" s="5"/>
    </row>
    <row r="2238" spans="1:6" ht="15" customHeight="1" x14ac:dyDescent="0.3">
      <c r="A2238" s="5"/>
      <c r="B2238" s="5"/>
      <c r="C2238" s="5"/>
      <c r="D2238" s="6"/>
      <c r="E2238" s="4"/>
      <c r="F2238" s="5"/>
    </row>
    <row r="2239" spans="1:6" ht="15" customHeight="1" x14ac:dyDescent="0.3">
      <c r="A2239" s="5"/>
      <c r="B2239" s="5"/>
      <c r="C2239" s="5"/>
      <c r="D2239" s="6"/>
      <c r="E2239" s="4"/>
      <c r="F2239" s="5"/>
    </row>
    <row r="2240" spans="1:6" ht="15" customHeight="1" x14ac:dyDescent="0.3">
      <c r="A2240" s="5"/>
      <c r="B2240" s="5"/>
      <c r="C2240" s="5"/>
      <c r="D2240" s="6"/>
      <c r="E2240" s="4"/>
      <c r="F2240" s="5"/>
    </row>
    <row r="2241" spans="1:6" ht="15" customHeight="1" x14ac:dyDescent="0.3">
      <c r="A2241" s="5"/>
      <c r="B2241" s="5"/>
      <c r="C2241" s="5"/>
      <c r="D2241" s="6"/>
      <c r="E2241" s="4"/>
      <c r="F2241" s="5"/>
    </row>
    <row r="2242" spans="1:6" ht="15" customHeight="1" x14ac:dyDescent="0.3">
      <c r="A2242" s="5"/>
      <c r="B2242" s="5"/>
      <c r="C2242" s="5"/>
      <c r="D2242" s="6"/>
      <c r="E2242" s="4"/>
      <c r="F2242" s="5"/>
    </row>
    <row r="2243" spans="1:6" ht="15" customHeight="1" x14ac:dyDescent="0.3">
      <c r="A2243" s="5"/>
      <c r="B2243" s="5"/>
      <c r="C2243" s="5"/>
      <c r="D2243" s="6"/>
      <c r="E2243" s="4"/>
      <c r="F2243" s="5"/>
    </row>
    <row r="2244" spans="1:6" ht="15" customHeight="1" x14ac:dyDescent="0.3">
      <c r="A2244" s="5"/>
      <c r="B2244" s="5"/>
      <c r="C2244" s="5"/>
      <c r="D2244" s="6"/>
      <c r="E2244" s="4"/>
      <c r="F2244" s="5"/>
    </row>
    <row r="2245" spans="1:6" ht="15" customHeight="1" x14ac:dyDescent="0.3">
      <c r="A2245" s="5"/>
      <c r="B2245" s="5"/>
      <c r="C2245" s="5"/>
      <c r="D2245" s="6"/>
      <c r="E2245" s="4"/>
      <c r="F2245" s="5"/>
    </row>
    <row r="2246" spans="1:6" ht="15" customHeight="1" x14ac:dyDescent="0.3">
      <c r="A2246" s="5"/>
      <c r="B2246" s="5"/>
      <c r="C2246" s="5"/>
      <c r="D2246" s="6"/>
      <c r="E2246" s="4"/>
      <c r="F2246" s="5"/>
    </row>
    <row r="2247" spans="1:6" ht="15" customHeight="1" x14ac:dyDescent="0.3">
      <c r="A2247" s="5"/>
      <c r="B2247" s="5"/>
      <c r="C2247" s="5"/>
      <c r="D2247" s="6"/>
      <c r="E2247" s="4"/>
      <c r="F2247" s="5"/>
    </row>
    <row r="2248" spans="1:6" ht="15" customHeight="1" x14ac:dyDescent="0.3">
      <c r="A2248" s="5"/>
      <c r="B2248" s="5"/>
      <c r="C2248" s="5"/>
      <c r="D2248" s="6"/>
      <c r="E2248" s="4"/>
      <c r="F2248" s="5"/>
    </row>
    <row r="2249" spans="1:6" ht="15" customHeight="1" x14ac:dyDescent="0.3">
      <c r="A2249" s="5"/>
      <c r="B2249" s="5"/>
      <c r="C2249" s="5"/>
      <c r="D2249" s="6"/>
      <c r="E2249" s="4"/>
      <c r="F2249" s="5"/>
    </row>
    <row r="2250" spans="1:6" ht="15" customHeight="1" x14ac:dyDescent="0.3">
      <c r="A2250" s="5"/>
      <c r="B2250" s="5"/>
      <c r="C2250" s="5"/>
      <c r="D2250" s="6"/>
      <c r="E2250" s="4"/>
      <c r="F2250" s="5"/>
    </row>
    <row r="2251" spans="1:6" ht="15" customHeight="1" x14ac:dyDescent="0.3">
      <c r="A2251" s="5"/>
      <c r="B2251" s="5"/>
      <c r="C2251" s="5"/>
      <c r="D2251" s="6"/>
      <c r="E2251" s="4"/>
      <c r="F2251" s="5"/>
    </row>
    <row r="2252" spans="1:6" ht="15" customHeight="1" x14ac:dyDescent="0.3">
      <c r="A2252" s="5"/>
      <c r="B2252" s="5"/>
      <c r="C2252" s="5"/>
      <c r="D2252" s="6"/>
      <c r="E2252" s="4"/>
      <c r="F2252" s="5"/>
    </row>
    <row r="2253" spans="1:6" ht="15" customHeight="1" x14ac:dyDescent="0.3">
      <c r="A2253" s="5"/>
      <c r="B2253" s="5"/>
      <c r="C2253" s="5"/>
      <c r="D2253" s="6"/>
      <c r="E2253" s="4"/>
      <c r="F2253" s="5"/>
    </row>
    <row r="2254" spans="1:6" ht="15" customHeight="1" x14ac:dyDescent="0.3">
      <c r="A2254" s="5"/>
      <c r="B2254" s="5"/>
      <c r="C2254" s="5"/>
      <c r="D2254" s="6"/>
      <c r="E2254" s="4"/>
      <c r="F2254" s="5"/>
    </row>
    <row r="2255" spans="1:6" ht="15" customHeight="1" x14ac:dyDescent="0.3">
      <c r="A2255" s="5"/>
      <c r="B2255" s="5"/>
      <c r="C2255" s="5"/>
      <c r="D2255" s="6"/>
      <c r="E2255" s="4"/>
      <c r="F2255" s="4"/>
    </row>
    <row r="2256" spans="1:6" ht="15" customHeight="1" x14ac:dyDescent="0.3">
      <c r="A2256" s="5"/>
      <c r="B2256" s="5"/>
      <c r="C2256" s="5"/>
      <c r="D2256" s="6"/>
      <c r="E2256" s="4"/>
      <c r="F2256" s="4"/>
    </row>
    <row r="2257" spans="1:6" ht="15" customHeight="1" x14ac:dyDescent="0.3">
      <c r="A2257" s="5"/>
      <c r="B2257" s="5"/>
      <c r="C2257" s="5"/>
      <c r="D2257" s="6"/>
      <c r="E2257" s="4"/>
      <c r="F2257" s="4"/>
    </row>
    <row r="2258" spans="1:6" ht="15" customHeight="1" x14ac:dyDescent="0.3">
      <c r="A2258" s="5"/>
      <c r="B2258" s="5"/>
      <c r="C2258" s="5"/>
      <c r="D2258" s="6"/>
      <c r="E2258" s="4"/>
      <c r="F2258" s="4"/>
    </row>
    <row r="2259" spans="1:6" ht="15" customHeight="1" x14ac:dyDescent="0.3">
      <c r="A2259" s="5"/>
      <c r="B2259" s="5"/>
      <c r="C2259" s="5"/>
      <c r="D2259" s="6"/>
      <c r="E2259" s="4"/>
      <c r="F2259" s="4"/>
    </row>
    <row r="2260" spans="1:6" ht="15" customHeight="1" x14ac:dyDescent="0.3">
      <c r="A2260" s="5"/>
      <c r="B2260" s="5"/>
      <c r="C2260" s="5"/>
      <c r="D2260" s="6"/>
      <c r="E2260" s="4"/>
      <c r="F2260" s="4"/>
    </row>
    <row r="2261" spans="1:6" ht="15" customHeight="1" x14ac:dyDescent="0.3">
      <c r="A2261" s="5"/>
      <c r="B2261" s="5"/>
      <c r="C2261" s="5"/>
      <c r="D2261" s="6"/>
      <c r="E2261" s="4"/>
      <c r="F2261" s="4"/>
    </row>
    <row r="2262" spans="1:6" ht="15" customHeight="1" x14ac:dyDescent="0.3">
      <c r="A2262" s="5"/>
      <c r="B2262" s="5"/>
      <c r="C2262" s="5"/>
      <c r="D2262" s="6"/>
      <c r="E2262" s="4"/>
      <c r="F2262" s="4"/>
    </row>
    <row r="2263" spans="1:6" ht="15" customHeight="1" x14ac:dyDescent="0.3">
      <c r="A2263" s="5"/>
      <c r="B2263" s="5"/>
      <c r="C2263" s="5"/>
      <c r="D2263" s="6"/>
      <c r="E2263" s="4"/>
      <c r="F2263" s="4"/>
    </row>
    <row r="2264" spans="1:6" ht="15" customHeight="1" x14ac:dyDescent="0.3">
      <c r="A2264" s="5"/>
      <c r="B2264" s="5"/>
      <c r="C2264" s="5"/>
      <c r="D2264" s="6"/>
      <c r="E2264" s="4"/>
      <c r="F2264" s="4"/>
    </row>
    <row r="2265" spans="1:6" ht="15" customHeight="1" x14ac:dyDescent="0.3">
      <c r="A2265" s="5"/>
      <c r="B2265" s="5"/>
      <c r="C2265" s="5"/>
      <c r="D2265" s="6"/>
      <c r="E2265" s="4"/>
      <c r="F2265" s="4"/>
    </row>
    <row r="2266" spans="1:6" ht="15" customHeight="1" x14ac:dyDescent="0.3">
      <c r="A2266" s="5"/>
      <c r="B2266" s="5"/>
      <c r="C2266" s="5"/>
      <c r="D2266" s="6"/>
      <c r="E2266" s="4"/>
      <c r="F2266" s="4"/>
    </row>
    <row r="2267" spans="1:6" ht="15" customHeight="1" x14ac:dyDescent="0.3">
      <c r="A2267" s="5"/>
      <c r="B2267" s="5"/>
      <c r="C2267" s="5"/>
      <c r="D2267" s="6"/>
      <c r="E2267" s="4"/>
      <c r="F2267" s="4"/>
    </row>
    <row r="2268" spans="1:6" ht="15" customHeight="1" x14ac:dyDescent="0.3">
      <c r="A2268" s="5"/>
      <c r="B2268" s="5"/>
      <c r="C2268" s="5"/>
      <c r="D2268" s="6"/>
    </row>
    <row r="2269" spans="1:6" ht="15" customHeight="1" x14ac:dyDescent="0.3">
      <c r="A2269" s="5"/>
      <c r="B2269" s="5"/>
      <c r="C2269" s="5"/>
      <c r="D2269" s="6"/>
    </row>
    <row r="2270" spans="1:6" ht="15" customHeight="1" x14ac:dyDescent="0.3">
      <c r="A2270" s="5"/>
      <c r="B2270" s="5"/>
      <c r="C2270" s="5"/>
      <c r="D2270" s="6"/>
    </row>
    <row r="2271" spans="1:6" ht="15" customHeight="1" x14ac:dyDescent="0.3">
      <c r="A2271" s="5"/>
      <c r="B2271" s="5"/>
      <c r="C2271" s="5"/>
      <c r="D2271" s="6"/>
    </row>
    <row r="2272" spans="1:6" ht="15" customHeight="1" x14ac:dyDescent="0.3">
      <c r="A2272" s="5"/>
      <c r="B2272" s="5"/>
      <c r="C2272" s="5"/>
      <c r="D2272" s="6"/>
    </row>
    <row r="2273" spans="1:4" ht="15" customHeight="1" x14ac:dyDescent="0.3">
      <c r="A2273" s="5"/>
      <c r="B2273" s="5"/>
      <c r="C2273" s="5"/>
      <c r="D2273" s="6"/>
    </row>
    <row r="2274" spans="1:4" ht="15" customHeight="1" x14ac:dyDescent="0.3">
      <c r="A2274" s="5"/>
      <c r="B2274" s="5"/>
      <c r="C2274" s="5"/>
      <c r="D2274" s="6"/>
    </row>
    <row r="2275" spans="1:4" ht="15" customHeight="1" x14ac:dyDescent="0.3">
      <c r="A2275" s="5"/>
      <c r="B2275" s="5"/>
      <c r="C2275" s="5"/>
      <c r="D2275" s="6"/>
    </row>
    <row r="2276" spans="1:4" ht="15" customHeight="1" x14ac:dyDescent="0.3">
      <c r="A2276" s="5"/>
      <c r="B2276" s="5"/>
      <c r="C2276" s="5"/>
      <c r="D2276" s="6"/>
    </row>
    <row r="2277" spans="1:4" ht="15" customHeight="1" x14ac:dyDescent="0.3">
      <c r="A2277" s="5"/>
      <c r="B2277" s="5"/>
      <c r="C2277" s="5"/>
      <c r="D2277" s="6"/>
    </row>
    <row r="2278" spans="1:4" ht="15" customHeight="1" x14ac:dyDescent="0.3">
      <c r="A2278" s="5"/>
      <c r="B2278" s="5"/>
      <c r="C2278" s="5"/>
      <c r="D2278" s="6"/>
    </row>
    <row r="2279" spans="1:4" ht="15" customHeight="1" x14ac:dyDescent="0.3">
      <c r="A2279" s="5"/>
      <c r="B2279" s="5"/>
      <c r="C2279" s="5"/>
      <c r="D2279" s="6"/>
    </row>
    <row r="2280" spans="1:4" ht="15" customHeight="1" x14ac:dyDescent="0.3">
      <c r="A2280" s="5"/>
      <c r="B2280" s="5"/>
      <c r="C2280" s="5"/>
      <c r="D2280" s="6"/>
    </row>
    <row r="2281" spans="1:4" ht="15" customHeight="1" x14ac:dyDescent="0.3">
      <c r="A2281" s="5"/>
      <c r="B2281" s="5"/>
      <c r="C2281" s="5"/>
      <c r="D2281" s="6"/>
    </row>
    <row r="2282" spans="1:4" ht="15" customHeight="1" x14ac:dyDescent="0.3">
      <c r="A2282" s="5"/>
      <c r="B2282" s="5"/>
      <c r="C2282" s="5"/>
      <c r="D2282" s="6"/>
    </row>
    <row r="2283" spans="1:4" ht="15" customHeight="1" x14ac:dyDescent="0.3">
      <c r="A2283" s="5"/>
      <c r="B2283" s="5"/>
      <c r="C2283" s="5"/>
      <c r="D2283" s="6"/>
    </row>
    <row r="2284" spans="1:4" ht="15" customHeight="1" x14ac:dyDescent="0.3">
      <c r="A2284" s="5"/>
      <c r="B2284" s="5"/>
      <c r="C2284" s="5"/>
      <c r="D2284" s="6"/>
    </row>
    <row r="2285" spans="1:4" ht="15" customHeight="1" x14ac:dyDescent="0.3">
      <c r="A2285" s="5"/>
      <c r="B2285" s="5"/>
      <c r="C2285" s="5"/>
      <c r="D2285" s="6"/>
    </row>
    <row r="2286" spans="1:4" ht="15" customHeight="1" x14ac:dyDescent="0.3">
      <c r="A2286" s="5"/>
      <c r="B2286" s="5"/>
      <c r="C2286" s="5"/>
      <c r="D2286" s="6"/>
    </row>
    <row r="2287" spans="1:4" ht="15" customHeight="1" x14ac:dyDescent="0.3">
      <c r="A2287" s="5"/>
      <c r="B2287" s="5"/>
      <c r="C2287" s="5"/>
      <c r="D2287" s="6"/>
    </row>
    <row r="2288" spans="1:4" ht="15" customHeight="1" x14ac:dyDescent="0.3">
      <c r="A2288" s="5"/>
      <c r="B2288" s="5"/>
      <c r="C2288" s="5"/>
      <c r="D2288" s="6"/>
    </row>
    <row r="2289" spans="1:6" ht="15" customHeight="1" x14ac:dyDescent="0.3">
      <c r="A2289" s="5"/>
      <c r="B2289" s="5"/>
      <c r="C2289" s="5"/>
      <c r="D2289" s="6"/>
    </row>
    <row r="2290" spans="1:6" ht="15" customHeight="1" x14ac:dyDescent="0.3">
      <c r="A2290" s="5"/>
      <c r="B2290" s="5"/>
      <c r="C2290" s="5"/>
      <c r="D2290" s="6"/>
    </row>
    <row r="2291" spans="1:6" ht="15" customHeight="1" x14ac:dyDescent="0.3">
      <c r="A2291" s="5"/>
      <c r="B2291" s="5"/>
      <c r="C2291" s="5"/>
      <c r="D2291" s="6"/>
    </row>
    <row r="2292" spans="1:6" ht="15" customHeight="1" x14ac:dyDescent="0.3">
      <c r="A2292" s="5"/>
      <c r="B2292" s="5"/>
      <c r="C2292" s="5"/>
      <c r="D2292" s="6"/>
    </row>
    <row r="2293" spans="1:6" ht="15" customHeight="1" x14ac:dyDescent="0.3">
      <c r="A2293" s="5"/>
      <c r="B2293" s="5"/>
      <c r="C2293" s="5"/>
      <c r="D2293" s="6"/>
    </row>
    <row r="2294" spans="1:6" ht="15" customHeight="1" x14ac:dyDescent="0.3">
      <c r="A2294" s="5"/>
      <c r="B2294" s="5"/>
      <c r="C2294" s="5"/>
      <c r="D2294" s="6"/>
    </row>
    <row r="2295" spans="1:6" ht="15" customHeight="1" x14ac:dyDescent="0.3">
      <c r="A2295" s="5"/>
      <c r="B2295" s="5"/>
      <c r="C2295" s="5"/>
      <c r="D2295" s="6"/>
    </row>
    <row r="2296" spans="1:6" ht="15" customHeight="1" x14ac:dyDescent="0.3">
      <c r="A2296" s="5"/>
      <c r="B2296" s="5"/>
      <c r="C2296" s="5"/>
      <c r="D2296" s="6"/>
    </row>
    <row r="2297" spans="1:6" ht="15" customHeight="1" x14ac:dyDescent="0.3">
      <c r="A2297" s="5"/>
      <c r="B2297" s="5"/>
      <c r="C2297" s="5"/>
      <c r="D2297" s="6"/>
    </row>
    <row r="2298" spans="1:6" ht="15" customHeight="1" x14ac:dyDescent="0.3">
      <c r="A2298" s="5"/>
      <c r="B2298" s="5"/>
      <c r="C2298" s="5"/>
      <c r="D2298" s="6"/>
    </row>
    <row r="2299" spans="1:6" ht="15" customHeight="1" x14ac:dyDescent="0.3">
      <c r="A2299" s="5"/>
      <c r="B2299" s="5"/>
      <c r="C2299" s="5"/>
      <c r="D2299" s="6"/>
    </row>
    <row r="2300" spans="1:6" ht="15" customHeight="1" x14ac:dyDescent="0.3">
      <c r="A2300" s="5"/>
      <c r="B2300" s="5"/>
      <c r="C2300" s="5"/>
      <c r="D2300" s="6"/>
      <c r="E2300" s="4"/>
      <c r="F2300" s="4"/>
    </row>
    <row r="2301" spans="1:6" ht="15" customHeight="1" x14ac:dyDescent="0.3">
      <c r="A2301" s="5"/>
      <c r="B2301" s="5"/>
      <c r="C2301" s="5"/>
      <c r="D2301" s="6"/>
      <c r="E2301" s="4"/>
      <c r="F2301" s="4"/>
    </row>
    <row r="2302" spans="1:6" ht="15" customHeight="1" x14ac:dyDescent="0.3">
      <c r="A2302" s="5"/>
      <c r="B2302" s="5"/>
      <c r="C2302" s="5"/>
      <c r="D2302" s="6"/>
      <c r="E2302" s="4"/>
      <c r="F2302" s="4"/>
    </row>
    <row r="2303" spans="1:6" ht="15" customHeight="1" x14ac:dyDescent="0.3">
      <c r="A2303" s="5"/>
      <c r="B2303" s="5"/>
      <c r="C2303" s="5"/>
      <c r="D2303" s="6"/>
      <c r="E2303" s="4"/>
      <c r="F2303" s="4"/>
    </row>
    <row r="2304" spans="1:6" ht="15" customHeight="1" x14ac:dyDescent="0.3">
      <c r="A2304" s="5"/>
      <c r="B2304" s="5"/>
      <c r="C2304" s="5"/>
      <c r="D2304" s="6"/>
      <c r="E2304" s="4"/>
      <c r="F2304" s="4"/>
    </row>
    <row r="2305" spans="1:6" ht="15" customHeight="1" x14ac:dyDescent="0.3">
      <c r="A2305" s="5"/>
      <c r="B2305" s="5"/>
      <c r="C2305" s="5"/>
      <c r="D2305" s="6"/>
      <c r="E2305" s="4"/>
      <c r="F2305" s="4"/>
    </row>
    <row r="2306" spans="1:6" ht="15" customHeight="1" x14ac:dyDescent="0.3">
      <c r="A2306" s="5"/>
      <c r="B2306" s="5"/>
      <c r="C2306" s="5"/>
      <c r="D2306" s="6"/>
      <c r="E2306" s="4"/>
      <c r="F2306" s="4"/>
    </row>
    <row r="2307" spans="1:6" ht="15" customHeight="1" x14ac:dyDescent="0.3">
      <c r="A2307" s="5"/>
      <c r="B2307" s="5"/>
      <c r="C2307" s="5"/>
      <c r="D2307" s="6"/>
      <c r="E2307" s="4"/>
      <c r="F2307" s="4"/>
    </row>
    <row r="2308" spans="1:6" ht="15" customHeight="1" x14ac:dyDescent="0.3">
      <c r="A2308" s="5"/>
      <c r="B2308" s="5"/>
      <c r="C2308" s="5"/>
      <c r="D2308" s="6"/>
      <c r="E2308" s="4"/>
      <c r="F2308" s="4"/>
    </row>
    <row r="2309" spans="1:6" ht="15" customHeight="1" x14ac:dyDescent="0.3">
      <c r="A2309" s="5"/>
      <c r="B2309" s="5"/>
      <c r="C2309" s="5"/>
      <c r="D2309" s="6"/>
      <c r="E2309" s="6"/>
      <c r="F2309" s="4"/>
    </row>
    <row r="2310" spans="1:6" ht="15" customHeight="1" x14ac:dyDescent="0.3">
      <c r="A2310" s="5"/>
      <c r="B2310" s="5"/>
      <c r="C2310" s="5"/>
      <c r="D2310" s="6"/>
      <c r="E2310" s="6"/>
      <c r="F2310" s="4"/>
    </row>
    <row r="2311" spans="1:6" ht="15" customHeight="1" x14ac:dyDescent="0.3">
      <c r="A2311" s="5"/>
      <c r="B2311" s="5"/>
      <c r="C2311" s="5"/>
      <c r="D2311" s="6"/>
      <c r="E2311" s="6"/>
      <c r="F2311" s="4"/>
    </row>
    <row r="2312" spans="1:6" ht="15" customHeight="1" x14ac:dyDescent="0.3">
      <c r="A2312" s="5"/>
      <c r="B2312" s="5"/>
      <c r="C2312" s="5"/>
      <c r="D2312" s="6"/>
      <c r="E2312" s="6"/>
      <c r="F2312" s="4"/>
    </row>
    <row r="2313" spans="1:6" ht="15" customHeight="1" x14ac:dyDescent="0.3">
      <c r="A2313" s="5"/>
      <c r="B2313" s="5"/>
      <c r="C2313" s="5"/>
      <c r="D2313" s="6"/>
      <c r="E2313" s="6"/>
      <c r="F2313" s="4"/>
    </row>
    <row r="2314" spans="1:6" ht="15" customHeight="1" x14ac:dyDescent="0.3">
      <c r="A2314" s="5"/>
      <c r="B2314" s="5"/>
      <c r="C2314" s="5"/>
      <c r="D2314" s="6"/>
      <c r="E2314" s="4"/>
      <c r="F2314" s="5"/>
    </row>
    <row r="2315" spans="1:6" ht="15" customHeight="1" x14ac:dyDescent="0.3">
      <c r="A2315" s="5"/>
      <c r="B2315" s="5"/>
      <c r="C2315" s="5"/>
      <c r="D2315" s="6"/>
      <c r="E2315" s="4"/>
      <c r="F2315" s="5"/>
    </row>
    <row r="2316" spans="1:6" ht="15" customHeight="1" x14ac:dyDescent="0.3">
      <c r="A2316" s="5"/>
      <c r="B2316" s="5"/>
      <c r="C2316" s="5"/>
      <c r="D2316" s="6"/>
      <c r="E2316" s="4"/>
      <c r="F2316" s="5"/>
    </row>
    <row r="2317" spans="1:6" ht="15" customHeight="1" x14ac:dyDescent="0.3">
      <c r="A2317" s="5"/>
      <c r="B2317" s="5"/>
      <c r="C2317" s="5"/>
      <c r="D2317" s="6"/>
      <c r="E2317" s="4"/>
      <c r="F2317" s="5"/>
    </row>
    <row r="2318" spans="1:6" ht="15" customHeight="1" x14ac:dyDescent="0.3">
      <c r="A2318" s="5"/>
      <c r="B2318" s="5"/>
      <c r="C2318" s="5"/>
      <c r="D2318" s="6"/>
      <c r="E2318" s="4"/>
      <c r="F2318" s="5"/>
    </row>
    <row r="2319" spans="1:6" ht="15" customHeight="1" x14ac:dyDescent="0.3">
      <c r="A2319" s="5"/>
      <c r="B2319" s="5"/>
      <c r="C2319" s="5"/>
      <c r="D2319" s="6"/>
      <c r="E2319" s="4"/>
      <c r="F2319" s="4"/>
    </row>
    <row r="2320" spans="1:6" ht="15" customHeight="1" x14ac:dyDescent="0.3">
      <c r="A2320" s="5"/>
      <c r="B2320" s="5"/>
      <c r="C2320" s="5"/>
      <c r="D2320" s="6"/>
      <c r="E2320" s="4"/>
      <c r="F2320" s="4"/>
    </row>
    <row r="2321" spans="1:6" ht="15" customHeight="1" x14ac:dyDescent="0.3">
      <c r="A2321" s="5"/>
      <c r="B2321" s="5"/>
      <c r="C2321" s="5"/>
      <c r="D2321" s="6"/>
      <c r="E2321" s="4"/>
      <c r="F2321" s="4"/>
    </row>
    <row r="2322" spans="1:6" ht="15" customHeight="1" x14ac:dyDescent="0.3">
      <c r="A2322" s="5"/>
      <c r="B2322" s="5"/>
      <c r="C2322" s="5"/>
      <c r="D2322" s="6"/>
      <c r="E2322" s="4"/>
      <c r="F2322" s="4"/>
    </row>
    <row r="2323" spans="1:6" ht="15" customHeight="1" x14ac:dyDescent="0.3">
      <c r="A2323" s="5"/>
      <c r="B2323" s="5"/>
      <c r="C2323" s="5"/>
      <c r="D2323" s="6"/>
      <c r="E2323" s="4"/>
      <c r="F2323" s="4"/>
    </row>
    <row r="2324" spans="1:6" ht="15" customHeight="1" x14ac:dyDescent="0.3">
      <c r="A2324" s="5"/>
      <c r="B2324" s="5"/>
      <c r="C2324" s="5"/>
      <c r="D2324" s="6"/>
      <c r="E2324" s="4"/>
      <c r="F2324" s="5"/>
    </row>
    <row r="2325" spans="1:6" ht="15" customHeight="1" x14ac:dyDescent="0.3">
      <c r="A2325" s="5"/>
      <c r="B2325" s="5"/>
      <c r="C2325" s="5"/>
      <c r="D2325" s="6"/>
      <c r="E2325" s="4"/>
      <c r="F2325" s="5"/>
    </row>
    <row r="2326" spans="1:6" ht="15" customHeight="1" x14ac:dyDescent="0.3">
      <c r="A2326" s="5"/>
      <c r="B2326" s="5"/>
      <c r="C2326" s="5"/>
      <c r="D2326" s="6"/>
      <c r="E2326" s="4"/>
      <c r="F2326" s="5"/>
    </row>
    <row r="2327" spans="1:6" ht="15" customHeight="1" x14ac:dyDescent="0.3">
      <c r="A2327" s="5"/>
      <c r="B2327" s="5"/>
      <c r="C2327" s="5"/>
      <c r="D2327" s="6"/>
      <c r="E2327" s="4"/>
      <c r="F2327" s="5"/>
    </row>
    <row r="2328" spans="1:6" ht="15" customHeight="1" x14ac:dyDescent="0.3">
      <c r="A2328" s="5"/>
      <c r="B2328" s="5"/>
      <c r="C2328" s="5"/>
      <c r="D2328" s="6"/>
      <c r="E2328" s="4"/>
      <c r="F2328" s="5"/>
    </row>
    <row r="2329" spans="1:6" ht="15" customHeight="1" x14ac:dyDescent="0.3">
      <c r="A2329" s="5"/>
      <c r="B2329" s="5"/>
      <c r="C2329" s="5"/>
      <c r="D2329" s="6"/>
      <c r="E2329" s="4"/>
      <c r="F2329" s="5"/>
    </row>
    <row r="2330" spans="1:6" ht="15" customHeight="1" x14ac:dyDescent="0.3">
      <c r="A2330" s="5"/>
      <c r="B2330" s="5"/>
      <c r="C2330" s="5"/>
      <c r="D2330" s="6"/>
      <c r="E2330" s="4"/>
      <c r="F2330" s="5"/>
    </row>
    <row r="2331" spans="1:6" ht="15" customHeight="1" x14ac:dyDescent="0.3">
      <c r="A2331" s="5"/>
      <c r="B2331" s="5"/>
      <c r="C2331" s="5"/>
      <c r="D2331" s="6"/>
      <c r="E2331" s="4"/>
      <c r="F2331" s="5"/>
    </row>
    <row r="2332" spans="1:6" ht="15" customHeight="1" x14ac:dyDescent="0.3">
      <c r="A2332" s="5"/>
      <c r="B2332" s="5"/>
      <c r="C2332" s="5"/>
      <c r="D2332" s="6"/>
      <c r="E2332" s="4"/>
      <c r="F2332" s="5"/>
    </row>
    <row r="2333" spans="1:6" ht="15" customHeight="1" x14ac:dyDescent="0.3">
      <c r="A2333" s="5"/>
      <c r="B2333" s="5"/>
      <c r="C2333" s="5"/>
      <c r="D2333" s="6"/>
      <c r="E2333" s="4"/>
      <c r="F2333" s="5"/>
    </row>
    <row r="2334" spans="1:6" ht="15" customHeight="1" x14ac:dyDescent="0.3">
      <c r="A2334" s="5"/>
      <c r="B2334" s="5"/>
      <c r="C2334" s="5"/>
      <c r="D2334" s="6"/>
      <c r="E2334" s="4"/>
      <c r="F2334" s="4"/>
    </row>
    <row r="2335" spans="1:6" ht="15" customHeight="1" x14ac:dyDescent="0.3">
      <c r="A2335" s="5"/>
      <c r="B2335" s="5"/>
      <c r="C2335" s="5"/>
      <c r="D2335" s="6"/>
      <c r="E2335" s="4"/>
      <c r="F2335" s="4"/>
    </row>
    <row r="2336" spans="1:6" ht="15" customHeight="1" x14ac:dyDescent="0.3">
      <c r="A2336" s="5"/>
      <c r="B2336" s="5"/>
      <c r="C2336" s="5"/>
      <c r="D2336" s="6"/>
      <c r="E2336" s="4"/>
      <c r="F2336" s="4"/>
    </row>
    <row r="2337" spans="1:6" ht="15" customHeight="1" x14ac:dyDescent="0.3">
      <c r="A2337" s="5"/>
      <c r="B2337" s="5"/>
      <c r="C2337" s="5"/>
      <c r="D2337" s="6"/>
      <c r="E2337" s="4"/>
      <c r="F2337" s="4"/>
    </row>
    <row r="2338" spans="1:6" ht="15" customHeight="1" x14ac:dyDescent="0.3">
      <c r="A2338" s="5"/>
      <c r="B2338" s="5"/>
      <c r="C2338" s="5"/>
      <c r="D2338" s="6"/>
      <c r="E2338" s="4"/>
      <c r="F2338" s="4"/>
    </row>
    <row r="2339" spans="1:6" ht="15" customHeight="1" x14ac:dyDescent="0.3">
      <c r="A2339" s="5"/>
      <c r="B2339" s="5"/>
      <c r="C2339" s="5"/>
      <c r="D2339" s="6"/>
      <c r="E2339" s="4"/>
      <c r="F2339" s="4"/>
    </row>
    <row r="2340" spans="1:6" ht="15" customHeight="1" x14ac:dyDescent="0.3">
      <c r="A2340" s="5"/>
      <c r="B2340" s="5"/>
      <c r="C2340" s="5"/>
      <c r="D2340" s="6"/>
      <c r="E2340" s="4"/>
      <c r="F2340" s="4"/>
    </row>
    <row r="2341" spans="1:6" ht="15" customHeight="1" x14ac:dyDescent="0.3">
      <c r="A2341" s="5"/>
      <c r="B2341" s="5"/>
      <c r="C2341" s="5"/>
      <c r="D2341" s="6"/>
      <c r="E2341" s="4"/>
      <c r="F2341" s="4"/>
    </row>
    <row r="2342" spans="1:6" ht="15" customHeight="1" x14ac:dyDescent="0.3">
      <c r="A2342" s="5"/>
      <c r="B2342" s="5"/>
      <c r="C2342" s="5"/>
      <c r="D2342" s="6"/>
      <c r="E2342" s="4"/>
      <c r="F2342" s="4"/>
    </row>
    <row r="2343" spans="1:6" ht="15" customHeight="1" x14ac:dyDescent="0.3">
      <c r="A2343" s="5"/>
      <c r="B2343" s="5"/>
      <c r="C2343" s="5"/>
      <c r="D2343" s="6"/>
      <c r="E2343" s="4"/>
      <c r="F2343" s="4"/>
    </row>
    <row r="2344" spans="1:6" ht="15" customHeight="1" x14ac:dyDescent="0.3">
      <c r="A2344" s="5"/>
      <c r="B2344" s="5"/>
      <c r="C2344" s="5"/>
      <c r="D2344" s="6"/>
      <c r="E2344" s="4"/>
      <c r="F2344" s="4"/>
    </row>
    <row r="2345" spans="1:6" ht="15" customHeight="1" x14ac:dyDescent="0.3">
      <c r="A2345" s="5"/>
      <c r="B2345" s="5"/>
      <c r="C2345" s="5"/>
      <c r="D2345" s="6"/>
      <c r="E2345" s="4"/>
      <c r="F2345" s="4"/>
    </row>
    <row r="2346" spans="1:6" ht="15" customHeight="1" x14ac:dyDescent="0.3">
      <c r="A2346" s="5"/>
      <c r="B2346" s="5"/>
      <c r="C2346" s="5"/>
      <c r="D2346" s="6"/>
      <c r="E2346" s="4"/>
      <c r="F2346" s="4"/>
    </row>
    <row r="2347" spans="1:6" ht="15" customHeight="1" x14ac:dyDescent="0.3">
      <c r="A2347" s="5"/>
      <c r="B2347" s="5"/>
      <c r="C2347" s="5"/>
      <c r="D2347" s="6"/>
      <c r="E2347" s="4"/>
      <c r="F2347" s="4"/>
    </row>
    <row r="2348" spans="1:6" ht="15" customHeight="1" x14ac:dyDescent="0.3">
      <c r="A2348" s="5"/>
      <c r="B2348" s="5"/>
      <c r="C2348" s="5"/>
      <c r="D2348" s="6"/>
    </row>
    <row r="2349" spans="1:6" ht="15" customHeight="1" x14ac:dyDescent="0.3">
      <c r="A2349" s="5"/>
      <c r="B2349" s="5"/>
      <c r="C2349" s="5"/>
      <c r="D2349" s="6"/>
    </row>
    <row r="2350" spans="1:6" ht="15" customHeight="1" x14ac:dyDescent="0.3">
      <c r="A2350" s="5"/>
      <c r="B2350" s="5"/>
      <c r="C2350" s="5"/>
      <c r="D2350" s="6"/>
    </row>
    <row r="2351" spans="1:6" ht="15" customHeight="1" x14ac:dyDescent="0.3">
      <c r="A2351" s="5"/>
      <c r="B2351" s="5"/>
      <c r="C2351" s="5"/>
      <c r="D2351" s="6"/>
    </row>
    <row r="2352" spans="1:6" ht="15" customHeight="1" x14ac:dyDescent="0.3">
      <c r="A2352" s="5"/>
      <c r="B2352" s="5"/>
      <c r="C2352" s="5"/>
      <c r="D2352" s="6"/>
    </row>
    <row r="2353" spans="1:4" ht="15" customHeight="1" x14ac:dyDescent="0.3">
      <c r="A2353" s="5"/>
      <c r="B2353" s="5"/>
      <c r="C2353" s="5"/>
      <c r="D2353" s="6"/>
    </row>
    <row r="2354" spans="1:4" ht="15" customHeight="1" x14ac:dyDescent="0.3">
      <c r="A2354" s="5"/>
      <c r="B2354" s="5"/>
      <c r="C2354" s="5"/>
      <c r="D2354" s="6"/>
    </row>
    <row r="2355" spans="1:4" ht="15" customHeight="1" x14ac:dyDescent="0.3">
      <c r="A2355" s="5"/>
      <c r="B2355" s="5"/>
      <c r="C2355" s="5"/>
      <c r="D2355" s="6"/>
    </row>
    <row r="2356" spans="1:4" ht="15" customHeight="1" x14ac:dyDescent="0.3">
      <c r="A2356" s="5"/>
      <c r="B2356" s="5"/>
      <c r="C2356" s="5"/>
      <c r="D2356" s="6"/>
    </row>
    <row r="2357" spans="1:4" ht="15" customHeight="1" x14ac:dyDescent="0.3">
      <c r="A2357" s="5"/>
      <c r="B2357" s="5"/>
      <c r="C2357" s="5"/>
      <c r="D2357" s="6"/>
    </row>
    <row r="2358" spans="1:4" ht="15" customHeight="1" x14ac:dyDescent="0.3">
      <c r="A2358" s="5"/>
      <c r="B2358" s="5"/>
      <c r="C2358" s="5"/>
      <c r="D2358" s="6"/>
    </row>
    <row r="2359" spans="1:4" ht="15" customHeight="1" x14ac:dyDescent="0.3">
      <c r="A2359" s="5"/>
      <c r="B2359" s="5"/>
      <c r="C2359" s="5"/>
      <c r="D2359" s="6"/>
    </row>
    <row r="2360" spans="1:4" ht="15" customHeight="1" x14ac:dyDescent="0.3">
      <c r="A2360" s="5"/>
      <c r="B2360" s="5"/>
      <c r="C2360" s="5"/>
      <c r="D2360" s="6"/>
    </row>
    <row r="2361" spans="1:4" ht="15" customHeight="1" x14ac:dyDescent="0.3">
      <c r="A2361" s="5"/>
      <c r="B2361" s="5"/>
      <c r="C2361" s="5"/>
      <c r="D2361" s="6"/>
    </row>
    <row r="2362" spans="1:4" ht="15" customHeight="1" x14ac:dyDescent="0.3">
      <c r="A2362" s="5"/>
      <c r="B2362" s="5"/>
      <c r="C2362" s="5"/>
      <c r="D2362" s="6"/>
    </row>
    <row r="2363" spans="1:4" ht="15" customHeight="1" x14ac:dyDescent="0.3">
      <c r="A2363" s="5"/>
      <c r="B2363" s="5"/>
      <c r="C2363" s="5"/>
      <c r="D2363" s="6"/>
    </row>
    <row r="2364" spans="1:4" ht="15" customHeight="1" x14ac:dyDescent="0.3">
      <c r="A2364" s="5"/>
      <c r="B2364" s="5"/>
      <c r="C2364" s="5"/>
      <c r="D2364" s="6"/>
    </row>
    <row r="2365" spans="1:4" ht="15" customHeight="1" x14ac:dyDescent="0.3">
      <c r="A2365" s="5"/>
      <c r="B2365" s="5"/>
      <c r="C2365" s="5"/>
      <c r="D2365" s="6"/>
    </row>
    <row r="2366" spans="1:4" ht="15" customHeight="1" x14ac:dyDescent="0.3">
      <c r="A2366" s="5"/>
      <c r="B2366" s="5"/>
      <c r="C2366" s="5"/>
      <c r="D2366" s="6"/>
    </row>
    <row r="2367" spans="1:4" ht="15" customHeight="1" x14ac:dyDescent="0.3">
      <c r="A2367" s="5"/>
      <c r="B2367" s="5"/>
      <c r="C2367" s="5"/>
      <c r="D2367" s="6"/>
    </row>
    <row r="2368" spans="1:4" ht="15" customHeight="1" x14ac:dyDescent="0.3">
      <c r="A2368" s="5"/>
      <c r="B2368" s="5"/>
      <c r="C2368" s="5"/>
      <c r="D2368" s="6"/>
    </row>
    <row r="2369" spans="1:6" ht="15" customHeight="1" x14ac:dyDescent="0.3">
      <c r="A2369" s="5"/>
      <c r="B2369" s="5"/>
      <c r="C2369" s="5"/>
      <c r="D2369" s="6"/>
    </row>
    <row r="2370" spans="1:6" ht="15" customHeight="1" x14ac:dyDescent="0.3">
      <c r="A2370" s="5"/>
      <c r="B2370" s="5"/>
      <c r="C2370" s="5"/>
      <c r="D2370" s="6"/>
    </row>
    <row r="2371" spans="1:6" ht="15" customHeight="1" x14ac:dyDescent="0.3">
      <c r="A2371" s="5"/>
      <c r="B2371" s="5"/>
      <c r="C2371" s="5"/>
      <c r="D2371" s="6"/>
    </row>
    <row r="2372" spans="1:6" ht="15" customHeight="1" x14ac:dyDescent="0.3">
      <c r="A2372" s="5"/>
      <c r="B2372" s="5"/>
      <c r="C2372" s="5"/>
      <c r="D2372" s="6"/>
    </row>
    <row r="2373" spans="1:6" ht="15" customHeight="1" x14ac:dyDescent="0.3">
      <c r="A2373" s="5"/>
      <c r="B2373" s="5"/>
      <c r="C2373" s="5"/>
      <c r="D2373" s="6"/>
    </row>
    <row r="2374" spans="1:6" ht="15" customHeight="1" x14ac:dyDescent="0.3">
      <c r="A2374" s="5"/>
      <c r="B2374" s="5"/>
      <c r="C2374" s="5"/>
      <c r="D2374" s="6"/>
    </row>
    <row r="2375" spans="1:6" ht="15" customHeight="1" x14ac:dyDescent="0.3">
      <c r="A2375" s="5"/>
      <c r="B2375" s="5"/>
      <c r="C2375" s="5"/>
      <c r="D2375" s="6"/>
    </row>
    <row r="2376" spans="1:6" ht="15" customHeight="1" x14ac:dyDescent="0.3">
      <c r="A2376" s="5"/>
      <c r="B2376" s="5"/>
      <c r="C2376" s="5"/>
      <c r="D2376" s="6"/>
    </row>
    <row r="2377" spans="1:6" ht="15" customHeight="1" x14ac:dyDescent="0.3">
      <c r="A2377" s="5"/>
      <c r="B2377" s="5"/>
      <c r="C2377" s="5"/>
      <c r="D2377" s="6"/>
    </row>
    <row r="2378" spans="1:6" ht="15" customHeight="1" x14ac:dyDescent="0.3">
      <c r="A2378" s="5"/>
      <c r="B2378" s="5"/>
      <c r="C2378" s="5"/>
      <c r="D2378" s="6"/>
    </row>
    <row r="2379" spans="1:6" ht="15" customHeight="1" x14ac:dyDescent="0.3">
      <c r="A2379" s="5"/>
      <c r="B2379" s="5"/>
      <c r="C2379" s="5"/>
      <c r="D2379" s="6"/>
    </row>
    <row r="2380" spans="1:6" ht="15" customHeight="1" x14ac:dyDescent="0.3">
      <c r="A2380" s="5"/>
      <c r="B2380" s="5"/>
      <c r="C2380" s="5"/>
      <c r="D2380" s="6"/>
      <c r="E2380" s="4"/>
      <c r="F2380" s="4"/>
    </row>
    <row r="2381" spans="1:6" ht="15" customHeight="1" x14ac:dyDescent="0.3">
      <c r="A2381" s="5"/>
      <c r="B2381" s="5"/>
      <c r="C2381" s="5"/>
      <c r="D2381" s="6"/>
      <c r="E2381" s="4"/>
      <c r="F2381" s="5"/>
    </row>
    <row r="2382" spans="1:6" ht="15" customHeight="1" x14ac:dyDescent="0.3">
      <c r="A2382" s="5"/>
      <c r="B2382" s="5"/>
      <c r="C2382" s="5"/>
      <c r="D2382" s="6"/>
      <c r="E2382" s="4"/>
      <c r="F2382" s="5"/>
    </row>
    <row r="2383" spans="1:6" ht="15" customHeight="1" x14ac:dyDescent="0.3">
      <c r="A2383" s="5"/>
      <c r="B2383" s="5"/>
      <c r="C2383" s="5"/>
      <c r="D2383" s="6"/>
      <c r="E2383" s="4"/>
      <c r="F2383" s="5"/>
    </row>
    <row r="2384" spans="1:6" ht="15" customHeight="1" x14ac:dyDescent="0.3">
      <c r="A2384" s="5"/>
      <c r="B2384" s="5"/>
      <c r="C2384" s="5"/>
      <c r="D2384" s="6"/>
      <c r="E2384" s="4"/>
      <c r="F2384" s="5"/>
    </row>
    <row r="2385" spans="1:6" ht="15" customHeight="1" x14ac:dyDescent="0.3">
      <c r="A2385" s="5"/>
      <c r="B2385" s="5"/>
      <c r="C2385" s="5"/>
      <c r="D2385" s="6"/>
      <c r="E2385" s="4"/>
      <c r="F2385" s="5"/>
    </row>
    <row r="2386" spans="1:6" ht="15" customHeight="1" x14ac:dyDescent="0.3">
      <c r="A2386" s="5"/>
      <c r="B2386" s="5"/>
      <c r="C2386" s="5"/>
      <c r="D2386" s="6"/>
      <c r="E2386" s="4"/>
      <c r="F2386" s="5"/>
    </row>
    <row r="2387" spans="1:6" ht="15" customHeight="1" x14ac:dyDescent="0.3">
      <c r="A2387" s="5"/>
      <c r="B2387" s="5"/>
      <c r="C2387" s="5"/>
      <c r="D2387" s="6"/>
      <c r="E2387" s="4"/>
      <c r="F2387" s="5"/>
    </row>
    <row r="2388" spans="1:6" ht="15" customHeight="1" x14ac:dyDescent="0.3">
      <c r="A2388" s="5"/>
      <c r="B2388" s="5"/>
      <c r="C2388" s="5"/>
      <c r="D2388" s="6"/>
      <c r="E2388" s="4"/>
      <c r="F2388" s="5"/>
    </row>
    <row r="2389" spans="1:6" ht="15" customHeight="1" x14ac:dyDescent="0.3">
      <c r="A2389" s="5"/>
      <c r="B2389" s="5"/>
      <c r="C2389" s="5"/>
      <c r="D2389" s="6"/>
      <c r="E2389" s="4"/>
      <c r="F2389" s="5"/>
    </row>
    <row r="2390" spans="1:6" ht="15" customHeight="1" x14ac:dyDescent="0.3">
      <c r="A2390" s="5"/>
      <c r="B2390" s="5"/>
      <c r="C2390" s="5"/>
      <c r="D2390" s="6"/>
      <c r="E2390" s="4"/>
      <c r="F2390" s="5"/>
    </row>
    <row r="2391" spans="1:6" ht="15" customHeight="1" x14ac:dyDescent="0.3">
      <c r="A2391" s="5"/>
      <c r="B2391" s="5"/>
      <c r="C2391" s="5"/>
      <c r="D2391" s="6"/>
      <c r="E2391" s="4"/>
      <c r="F2391" s="5"/>
    </row>
    <row r="2392" spans="1:6" ht="15" customHeight="1" x14ac:dyDescent="0.3">
      <c r="A2392" s="5"/>
      <c r="B2392" s="5"/>
      <c r="C2392" s="5"/>
      <c r="D2392" s="6"/>
      <c r="E2392" s="4"/>
      <c r="F2392" s="5"/>
    </row>
    <row r="2393" spans="1:6" ht="15" customHeight="1" x14ac:dyDescent="0.3">
      <c r="A2393" s="5"/>
      <c r="B2393" s="5"/>
      <c r="C2393" s="5"/>
      <c r="D2393" s="6"/>
      <c r="E2393" s="4"/>
      <c r="F2393" s="5"/>
    </row>
    <row r="2394" spans="1:6" ht="15" customHeight="1" x14ac:dyDescent="0.3">
      <c r="A2394" s="5"/>
      <c r="B2394" s="5"/>
      <c r="C2394" s="5"/>
      <c r="D2394" s="6"/>
      <c r="E2394" s="4"/>
      <c r="F2394" s="5"/>
    </row>
    <row r="2395" spans="1:6" ht="15" customHeight="1" x14ac:dyDescent="0.3">
      <c r="A2395" s="5"/>
      <c r="B2395" s="5"/>
      <c r="C2395" s="5"/>
      <c r="D2395" s="6"/>
      <c r="E2395" s="4"/>
      <c r="F2395" s="5"/>
    </row>
    <row r="2396" spans="1:6" ht="15" customHeight="1" x14ac:dyDescent="0.3">
      <c r="A2396" s="5"/>
      <c r="B2396" s="5"/>
      <c r="C2396" s="5"/>
      <c r="D2396" s="6"/>
      <c r="E2396" s="4"/>
      <c r="F2396" s="5"/>
    </row>
    <row r="2397" spans="1:6" ht="15" customHeight="1" x14ac:dyDescent="0.3">
      <c r="A2397" s="5"/>
      <c r="B2397" s="5"/>
      <c r="C2397" s="5"/>
      <c r="D2397" s="6"/>
      <c r="E2397" s="4"/>
      <c r="F2397" s="5"/>
    </row>
    <row r="2398" spans="1:6" ht="15" customHeight="1" x14ac:dyDescent="0.3">
      <c r="A2398" s="5"/>
      <c r="B2398" s="5"/>
      <c r="C2398" s="5"/>
      <c r="D2398" s="6"/>
      <c r="E2398" s="4"/>
      <c r="F2398" s="5"/>
    </row>
    <row r="2399" spans="1:6" ht="15" customHeight="1" x14ac:dyDescent="0.3">
      <c r="A2399" s="5"/>
      <c r="B2399" s="5"/>
      <c r="C2399" s="5"/>
      <c r="D2399" s="6"/>
      <c r="E2399" s="4"/>
      <c r="F2399" s="5"/>
    </row>
    <row r="2400" spans="1:6" ht="15" customHeight="1" x14ac:dyDescent="0.3">
      <c r="A2400" s="5"/>
      <c r="B2400" s="5"/>
      <c r="C2400" s="5"/>
      <c r="D2400" s="6"/>
      <c r="E2400" s="4"/>
      <c r="F2400" s="5"/>
    </row>
    <row r="2401" spans="1:6" ht="15" customHeight="1" x14ac:dyDescent="0.3">
      <c r="A2401" s="5"/>
      <c r="B2401" s="5"/>
      <c r="C2401" s="5"/>
      <c r="D2401" s="6"/>
      <c r="E2401" s="4"/>
      <c r="F2401" s="5"/>
    </row>
    <row r="2402" spans="1:6" ht="15" customHeight="1" x14ac:dyDescent="0.3">
      <c r="A2402" s="5"/>
      <c r="B2402" s="5"/>
      <c r="C2402" s="5"/>
      <c r="D2402" s="6"/>
      <c r="E2402" s="4"/>
      <c r="F2402" s="5"/>
    </row>
    <row r="2403" spans="1:6" ht="15" customHeight="1" x14ac:dyDescent="0.3">
      <c r="A2403" s="5"/>
      <c r="B2403" s="5"/>
      <c r="C2403" s="5"/>
      <c r="D2403" s="6"/>
      <c r="E2403" s="4"/>
      <c r="F2403" s="5"/>
    </row>
    <row r="2404" spans="1:6" ht="15" customHeight="1" x14ac:dyDescent="0.3">
      <c r="A2404" s="5"/>
      <c r="B2404" s="5"/>
      <c r="C2404" s="5"/>
      <c r="D2404" s="6"/>
      <c r="E2404" s="4"/>
      <c r="F2404" s="5"/>
    </row>
    <row r="2405" spans="1:6" ht="15" customHeight="1" x14ac:dyDescent="0.3">
      <c r="A2405" s="5"/>
      <c r="B2405" s="5"/>
      <c r="C2405" s="5"/>
      <c r="D2405" s="6"/>
      <c r="E2405" s="4"/>
      <c r="F2405" s="5"/>
    </row>
    <row r="2406" spans="1:6" ht="15" customHeight="1" x14ac:dyDescent="0.3">
      <c r="A2406" s="5"/>
      <c r="B2406" s="5"/>
      <c r="C2406" s="5"/>
      <c r="D2406" s="6"/>
      <c r="E2406" s="4"/>
      <c r="F2406" s="5"/>
    </row>
    <row r="2407" spans="1:6" ht="15" customHeight="1" x14ac:dyDescent="0.3">
      <c r="A2407" s="5"/>
      <c r="B2407" s="5"/>
      <c r="C2407" s="5"/>
      <c r="D2407" s="6"/>
      <c r="E2407" s="4"/>
      <c r="F2407" s="5"/>
    </row>
    <row r="2408" spans="1:6" ht="15" customHeight="1" x14ac:dyDescent="0.3">
      <c r="A2408" s="5"/>
      <c r="B2408" s="5"/>
      <c r="C2408" s="5"/>
      <c r="D2408" s="6"/>
      <c r="E2408" s="4"/>
      <c r="F2408" s="5"/>
    </row>
    <row r="2409" spans="1:6" ht="15" customHeight="1" x14ac:dyDescent="0.3">
      <c r="A2409" s="5"/>
      <c r="B2409" s="5"/>
      <c r="C2409" s="5"/>
      <c r="D2409" s="6"/>
      <c r="E2409" s="4"/>
      <c r="F2409" s="5"/>
    </row>
    <row r="2410" spans="1:6" ht="15" customHeight="1" x14ac:dyDescent="0.3">
      <c r="A2410" s="5"/>
      <c r="B2410" s="5"/>
      <c r="C2410" s="5"/>
      <c r="D2410" s="6"/>
      <c r="E2410" s="4"/>
      <c r="F2410" s="5"/>
    </row>
    <row r="2411" spans="1:6" ht="15" customHeight="1" x14ac:dyDescent="0.3">
      <c r="A2411" s="5"/>
      <c r="B2411" s="5"/>
      <c r="C2411" s="5"/>
      <c r="D2411" s="6"/>
      <c r="E2411" s="4"/>
      <c r="F2411" s="5"/>
    </row>
    <row r="2412" spans="1:6" ht="15" customHeight="1" x14ac:dyDescent="0.3">
      <c r="A2412" s="5"/>
      <c r="B2412" s="5"/>
      <c r="C2412" s="5"/>
      <c r="D2412" s="6"/>
      <c r="E2412" s="4"/>
      <c r="F2412" s="5"/>
    </row>
    <row r="2413" spans="1:6" ht="15" customHeight="1" x14ac:dyDescent="0.3">
      <c r="A2413" s="5"/>
      <c r="B2413" s="5"/>
      <c r="C2413" s="5"/>
      <c r="D2413" s="6"/>
      <c r="E2413" s="4"/>
      <c r="F2413" s="5"/>
    </row>
    <row r="2414" spans="1:6" ht="15" customHeight="1" x14ac:dyDescent="0.3">
      <c r="A2414" s="5"/>
      <c r="B2414" s="5"/>
      <c r="C2414" s="5"/>
      <c r="D2414" s="6"/>
      <c r="E2414" s="6"/>
      <c r="F2414" s="4"/>
    </row>
    <row r="2415" spans="1:6" ht="15" customHeight="1" x14ac:dyDescent="0.3">
      <c r="A2415" s="5"/>
      <c r="B2415" s="5"/>
      <c r="C2415" s="5"/>
      <c r="D2415" s="6"/>
      <c r="E2415" s="6"/>
      <c r="F2415" s="4"/>
    </row>
    <row r="2416" spans="1:6" ht="15" customHeight="1" x14ac:dyDescent="0.3">
      <c r="A2416" s="5"/>
      <c r="B2416" s="5"/>
      <c r="C2416" s="5"/>
      <c r="D2416" s="6"/>
      <c r="E2416" s="6"/>
      <c r="F2416" s="4"/>
    </row>
    <row r="2417" spans="1:6" ht="15" customHeight="1" x14ac:dyDescent="0.3">
      <c r="A2417" s="5"/>
      <c r="B2417" s="5"/>
      <c r="C2417" s="5"/>
      <c r="D2417" s="6"/>
      <c r="E2417" s="6"/>
      <c r="F2417" s="4"/>
    </row>
    <row r="2418" spans="1:6" ht="15" customHeight="1" x14ac:dyDescent="0.3">
      <c r="A2418" s="5"/>
      <c r="B2418" s="5"/>
      <c r="C2418" s="5"/>
      <c r="D2418" s="6"/>
      <c r="E2418" s="6"/>
      <c r="F2418" s="4"/>
    </row>
    <row r="2419" spans="1:6" ht="15" customHeight="1" x14ac:dyDescent="0.3">
      <c r="A2419" s="5"/>
      <c r="B2419" s="5"/>
      <c r="C2419" s="5"/>
      <c r="D2419" s="6"/>
      <c r="E2419" s="6"/>
      <c r="F2419" s="4"/>
    </row>
    <row r="2420" spans="1:6" ht="15" customHeight="1" x14ac:dyDescent="0.3">
      <c r="A2420" s="5"/>
      <c r="B2420" s="5"/>
      <c r="C2420" s="5"/>
      <c r="D2420" s="6"/>
      <c r="E2420" s="6"/>
      <c r="F2420" s="4"/>
    </row>
    <row r="2421" spans="1:6" ht="15" customHeight="1" x14ac:dyDescent="0.3">
      <c r="A2421" s="5"/>
      <c r="B2421" s="5"/>
      <c r="C2421" s="5"/>
      <c r="D2421" s="6"/>
      <c r="E2421" s="6"/>
      <c r="F2421" s="4"/>
    </row>
    <row r="2422" spans="1:6" ht="15" customHeight="1" x14ac:dyDescent="0.3">
      <c r="A2422" s="5"/>
      <c r="B2422" s="5"/>
      <c r="C2422" s="5"/>
      <c r="D2422" s="6"/>
      <c r="E2422" s="4"/>
      <c r="F2422" s="4"/>
    </row>
    <row r="2423" spans="1:6" ht="15" customHeight="1" x14ac:dyDescent="0.3">
      <c r="A2423" s="5"/>
      <c r="B2423" s="5"/>
      <c r="C2423" s="5"/>
      <c r="D2423" s="6"/>
      <c r="E2423" s="4"/>
      <c r="F2423" s="4"/>
    </row>
    <row r="2424" spans="1:6" ht="15" customHeight="1" x14ac:dyDescent="0.3">
      <c r="A2424" s="5"/>
      <c r="B2424" s="5"/>
      <c r="C2424" s="5"/>
      <c r="D2424" s="6"/>
      <c r="E2424" s="4"/>
      <c r="F2424" s="4"/>
    </row>
    <row r="2425" spans="1:6" ht="15" customHeight="1" x14ac:dyDescent="0.3">
      <c r="A2425" s="5"/>
      <c r="B2425" s="5"/>
      <c r="C2425" s="5"/>
      <c r="D2425" s="6"/>
      <c r="E2425" s="4"/>
      <c r="F2425" s="4"/>
    </row>
    <row r="2426" spans="1:6" ht="15" customHeight="1" x14ac:dyDescent="0.3">
      <c r="A2426" s="5"/>
      <c r="B2426" s="5"/>
      <c r="C2426" s="5"/>
      <c r="D2426" s="6"/>
      <c r="E2426" s="4"/>
      <c r="F2426" s="4"/>
    </row>
    <row r="2427" spans="1:6" ht="15" customHeight="1" x14ac:dyDescent="0.3">
      <c r="A2427" s="5"/>
      <c r="B2427" s="5"/>
      <c r="C2427" s="5"/>
      <c r="D2427" s="6"/>
      <c r="E2427" s="4"/>
      <c r="F2427" s="4"/>
    </row>
    <row r="2428" spans="1:6" ht="15" customHeight="1" x14ac:dyDescent="0.3">
      <c r="A2428" s="5"/>
      <c r="B2428" s="5"/>
      <c r="C2428" s="5"/>
      <c r="D2428" s="6"/>
    </row>
    <row r="2429" spans="1:6" ht="15" customHeight="1" x14ac:dyDescent="0.3">
      <c r="A2429" s="5"/>
      <c r="B2429" s="5"/>
      <c r="C2429" s="5"/>
      <c r="D2429" s="6"/>
    </row>
    <row r="2430" spans="1:6" ht="15" customHeight="1" x14ac:dyDescent="0.3">
      <c r="A2430" s="5"/>
      <c r="B2430" s="5"/>
      <c r="C2430" s="5"/>
      <c r="D2430" s="6"/>
    </row>
    <row r="2431" spans="1:6" ht="15" customHeight="1" x14ac:dyDescent="0.3">
      <c r="A2431" s="5"/>
      <c r="B2431" s="5"/>
      <c r="C2431" s="5"/>
      <c r="D2431" s="6"/>
    </row>
    <row r="2432" spans="1:6" ht="15" customHeight="1" x14ac:dyDescent="0.3">
      <c r="A2432" s="5"/>
      <c r="B2432" s="5"/>
      <c r="C2432" s="5"/>
      <c r="D2432" s="6"/>
    </row>
    <row r="2433" spans="1:4" ht="15" customHeight="1" x14ac:dyDescent="0.3">
      <c r="A2433" s="5"/>
      <c r="B2433" s="5"/>
      <c r="C2433" s="5"/>
      <c r="D2433" s="6"/>
    </row>
    <row r="2434" spans="1:4" ht="15" customHeight="1" x14ac:dyDescent="0.3">
      <c r="A2434" s="5"/>
      <c r="B2434" s="5"/>
      <c r="C2434" s="5"/>
      <c r="D2434" s="6"/>
    </row>
    <row r="2435" spans="1:4" ht="15" customHeight="1" x14ac:dyDescent="0.3">
      <c r="A2435" s="5"/>
      <c r="B2435" s="5"/>
      <c r="C2435" s="5"/>
      <c r="D2435" s="6"/>
    </row>
    <row r="2436" spans="1:4" ht="15" customHeight="1" x14ac:dyDescent="0.3">
      <c r="A2436" s="5"/>
      <c r="B2436" s="5"/>
      <c r="C2436" s="5"/>
      <c r="D2436" s="6"/>
    </row>
    <row r="2437" spans="1:4" ht="15" customHeight="1" x14ac:dyDescent="0.3">
      <c r="A2437" s="5"/>
      <c r="B2437" s="5"/>
      <c r="C2437" s="5"/>
      <c r="D2437" s="6"/>
    </row>
    <row r="2438" spans="1:4" ht="15" customHeight="1" x14ac:dyDescent="0.3">
      <c r="A2438" s="5"/>
      <c r="B2438" s="5"/>
      <c r="C2438" s="5"/>
      <c r="D2438" s="6"/>
    </row>
    <row r="2439" spans="1:4" ht="15" customHeight="1" x14ac:dyDescent="0.3">
      <c r="A2439" s="5"/>
      <c r="B2439" s="5"/>
      <c r="C2439" s="5"/>
      <c r="D2439" s="6"/>
    </row>
    <row r="2440" spans="1:4" ht="15" customHeight="1" x14ac:dyDescent="0.3">
      <c r="A2440" s="5"/>
      <c r="B2440" s="5"/>
      <c r="C2440" s="5"/>
      <c r="D2440" s="6"/>
    </row>
    <row r="2441" spans="1:4" ht="15" customHeight="1" x14ac:dyDescent="0.3">
      <c r="A2441" s="5"/>
      <c r="B2441" s="5"/>
      <c r="C2441" s="5"/>
      <c r="D2441" s="6"/>
    </row>
    <row r="2442" spans="1:4" ht="15" customHeight="1" x14ac:dyDescent="0.3">
      <c r="A2442" s="5"/>
      <c r="B2442" s="5"/>
      <c r="C2442" s="5"/>
      <c r="D2442" s="6"/>
    </row>
    <row r="2443" spans="1:4" ht="15" customHeight="1" x14ac:dyDescent="0.3">
      <c r="A2443" s="5"/>
      <c r="B2443" s="5"/>
      <c r="C2443" s="5"/>
      <c r="D2443" s="6"/>
    </row>
    <row r="2444" spans="1:4" ht="15" customHeight="1" x14ac:dyDescent="0.3">
      <c r="A2444" s="5"/>
      <c r="B2444" s="5"/>
      <c r="C2444" s="5"/>
      <c r="D2444" s="6"/>
    </row>
    <row r="2445" spans="1:4" ht="15" customHeight="1" x14ac:dyDescent="0.3">
      <c r="A2445" s="5"/>
      <c r="B2445" s="5"/>
      <c r="C2445" s="5"/>
      <c r="D2445" s="6"/>
    </row>
    <row r="2446" spans="1:4" ht="15" customHeight="1" x14ac:dyDescent="0.3">
      <c r="A2446" s="5"/>
      <c r="B2446" s="5"/>
      <c r="C2446" s="5"/>
      <c r="D2446" s="6"/>
    </row>
    <row r="2447" spans="1:4" ht="15" customHeight="1" x14ac:dyDescent="0.3">
      <c r="A2447" s="5"/>
      <c r="B2447" s="5"/>
      <c r="C2447" s="5"/>
      <c r="D2447" s="6"/>
    </row>
    <row r="2448" spans="1:4" ht="15" customHeight="1" x14ac:dyDescent="0.3">
      <c r="A2448" s="5"/>
      <c r="B2448" s="5"/>
      <c r="C2448" s="5"/>
      <c r="D2448" s="6"/>
    </row>
    <row r="2449" spans="1:4" ht="15" customHeight="1" x14ac:dyDescent="0.3">
      <c r="A2449" s="5"/>
      <c r="B2449" s="5"/>
      <c r="C2449" s="5"/>
      <c r="D2449" s="6"/>
    </row>
    <row r="2450" spans="1:4" ht="15" customHeight="1" x14ac:dyDescent="0.3">
      <c r="A2450" s="5"/>
      <c r="B2450" s="5"/>
      <c r="C2450" s="5"/>
      <c r="D2450" s="6"/>
    </row>
    <row r="2451" spans="1:4" ht="15" customHeight="1" x14ac:dyDescent="0.3">
      <c r="A2451" s="5"/>
      <c r="B2451" s="5"/>
      <c r="C2451" s="5"/>
      <c r="D2451" s="6"/>
    </row>
    <row r="2452" spans="1:4" ht="15" customHeight="1" x14ac:dyDescent="0.3">
      <c r="A2452" s="5"/>
      <c r="B2452" s="5"/>
      <c r="C2452" s="5"/>
      <c r="D2452" s="6"/>
    </row>
    <row r="2453" spans="1:4" ht="15" customHeight="1" x14ac:dyDescent="0.3">
      <c r="A2453" s="5"/>
      <c r="B2453" s="5"/>
      <c r="C2453" s="5"/>
      <c r="D2453" s="6"/>
    </row>
    <row r="2454" spans="1:4" ht="15" customHeight="1" x14ac:dyDescent="0.3">
      <c r="A2454" s="5"/>
      <c r="B2454" s="5"/>
      <c r="C2454" s="5"/>
      <c r="D2454" s="6"/>
    </row>
    <row r="2455" spans="1:4" ht="15" customHeight="1" x14ac:dyDescent="0.3">
      <c r="A2455" s="5"/>
      <c r="B2455" s="5"/>
      <c r="C2455" s="5"/>
      <c r="D2455" s="6"/>
    </row>
    <row r="2456" spans="1:4" ht="15" customHeight="1" x14ac:dyDescent="0.3">
      <c r="A2456" s="5"/>
      <c r="B2456" s="5"/>
      <c r="C2456" s="5"/>
      <c r="D2456" s="6"/>
    </row>
    <row r="2457" spans="1:4" ht="15" customHeight="1" x14ac:dyDescent="0.3">
      <c r="A2457" s="5"/>
      <c r="B2457" s="5"/>
      <c r="C2457" s="5"/>
      <c r="D2457" s="6"/>
    </row>
    <row r="2458" spans="1:4" ht="15" customHeight="1" x14ac:dyDescent="0.3">
      <c r="A2458" s="5"/>
      <c r="B2458" s="5"/>
      <c r="C2458" s="5"/>
      <c r="D2458" s="6"/>
    </row>
    <row r="2459" spans="1:4" ht="15" customHeight="1" x14ac:dyDescent="0.3">
      <c r="A2459" s="5"/>
      <c r="B2459" s="5"/>
      <c r="C2459" s="5"/>
      <c r="D2459" s="6"/>
    </row>
    <row r="2460" spans="1:4" ht="15" customHeight="1" x14ac:dyDescent="0.3">
      <c r="A2460" s="5"/>
      <c r="B2460" s="5"/>
      <c r="C2460" s="5"/>
      <c r="D2460" s="6"/>
    </row>
    <row r="2461" spans="1:4" ht="15" customHeight="1" x14ac:dyDescent="0.3">
      <c r="A2461" s="5"/>
      <c r="B2461" s="5"/>
      <c r="C2461" s="5"/>
      <c r="D2461" s="6"/>
    </row>
    <row r="2462" spans="1:4" ht="15" customHeight="1" x14ac:dyDescent="0.3">
      <c r="A2462" s="5"/>
      <c r="B2462" s="5"/>
      <c r="C2462" s="5"/>
      <c r="D2462" s="6"/>
    </row>
    <row r="2463" spans="1:4" ht="15" customHeight="1" x14ac:dyDescent="0.3">
      <c r="A2463" s="5"/>
      <c r="B2463" s="5"/>
      <c r="C2463" s="5"/>
      <c r="D2463" s="6"/>
    </row>
    <row r="2464" spans="1:4" ht="15" customHeight="1" x14ac:dyDescent="0.3">
      <c r="A2464" s="5"/>
      <c r="B2464" s="5"/>
      <c r="C2464" s="5"/>
      <c r="D2464" s="6"/>
    </row>
    <row r="2465" spans="1:4" ht="15" customHeight="1" x14ac:dyDescent="0.3">
      <c r="A2465" s="5"/>
      <c r="B2465" s="5"/>
      <c r="C2465" s="5"/>
      <c r="D2465" s="6"/>
    </row>
    <row r="2466" spans="1:4" ht="15" customHeight="1" x14ac:dyDescent="0.3">
      <c r="A2466" s="5"/>
      <c r="B2466" s="5"/>
      <c r="C2466" s="5"/>
      <c r="D2466" s="6"/>
    </row>
    <row r="2467" spans="1:4" ht="15" customHeight="1" x14ac:dyDescent="0.3">
      <c r="A2467" s="5"/>
      <c r="B2467" s="5"/>
      <c r="C2467" s="5"/>
      <c r="D2467" s="6"/>
    </row>
    <row r="2468" spans="1:4" ht="15" customHeight="1" x14ac:dyDescent="0.3">
      <c r="A2468" s="5"/>
      <c r="B2468" s="5"/>
      <c r="C2468" s="5"/>
      <c r="D2468" s="6"/>
    </row>
    <row r="2469" spans="1:4" ht="15" customHeight="1" x14ac:dyDescent="0.3">
      <c r="A2469" s="5"/>
      <c r="B2469" s="5"/>
      <c r="C2469" s="5"/>
      <c r="D2469" s="6"/>
    </row>
    <row r="2470" spans="1:4" ht="15" customHeight="1" x14ac:dyDescent="0.3">
      <c r="A2470" s="5"/>
      <c r="B2470" s="5"/>
      <c r="C2470" s="5"/>
      <c r="D2470" s="6"/>
    </row>
    <row r="2471" spans="1:4" ht="15" customHeight="1" x14ac:dyDescent="0.3">
      <c r="A2471" s="5"/>
      <c r="B2471" s="5"/>
      <c r="C2471" s="5"/>
      <c r="D2471" s="6"/>
    </row>
    <row r="2472" spans="1:4" ht="15" customHeight="1" x14ac:dyDescent="0.3">
      <c r="A2472" s="5"/>
      <c r="B2472" s="5"/>
      <c r="C2472" s="5"/>
      <c r="D2472" s="6"/>
    </row>
    <row r="2473" spans="1:4" ht="15" customHeight="1" x14ac:dyDescent="0.3">
      <c r="A2473" s="5"/>
      <c r="B2473" s="5"/>
      <c r="C2473" s="5"/>
      <c r="D2473" s="6"/>
    </row>
    <row r="2474" spans="1:4" ht="15" customHeight="1" x14ac:dyDescent="0.3">
      <c r="A2474" s="5"/>
      <c r="B2474" s="5"/>
      <c r="C2474" s="5"/>
      <c r="D2474" s="6"/>
    </row>
    <row r="2475" spans="1:4" ht="15" customHeight="1" x14ac:dyDescent="0.3">
      <c r="A2475" s="5"/>
      <c r="B2475" s="5"/>
      <c r="C2475" s="5"/>
      <c r="D2475" s="6"/>
    </row>
    <row r="2476" spans="1:4" ht="15" customHeight="1" x14ac:dyDescent="0.3">
      <c r="A2476" s="5"/>
      <c r="B2476" s="5"/>
      <c r="C2476" s="5"/>
      <c r="D2476" s="6"/>
    </row>
    <row r="2477" spans="1:4" ht="15" customHeight="1" x14ac:dyDescent="0.3">
      <c r="A2477" s="5"/>
      <c r="B2477" s="5"/>
      <c r="C2477" s="5"/>
      <c r="D2477" s="6"/>
    </row>
    <row r="2478" spans="1:4" ht="15" customHeight="1" x14ac:dyDescent="0.3">
      <c r="A2478" s="5"/>
      <c r="B2478" s="5"/>
      <c r="C2478" s="5"/>
      <c r="D2478" s="6"/>
    </row>
    <row r="2479" spans="1:4" ht="15" customHeight="1" x14ac:dyDescent="0.3">
      <c r="A2479" s="5"/>
      <c r="B2479" s="5"/>
      <c r="C2479" s="5"/>
      <c r="D2479" s="6"/>
    </row>
    <row r="2480" spans="1:4" ht="15" customHeight="1" x14ac:dyDescent="0.3">
      <c r="A2480" s="5"/>
      <c r="B2480" s="5"/>
      <c r="C2480" s="5"/>
      <c r="D2480" s="6"/>
    </row>
    <row r="2481" spans="1:6" ht="15" customHeight="1" x14ac:dyDescent="0.3">
      <c r="A2481" s="5"/>
      <c r="B2481" s="5"/>
      <c r="C2481" s="5"/>
      <c r="D2481" s="6"/>
    </row>
    <row r="2482" spans="1:6" ht="15" customHeight="1" x14ac:dyDescent="0.3">
      <c r="A2482" s="5"/>
      <c r="B2482" s="5"/>
      <c r="C2482" s="5"/>
      <c r="D2482" s="6"/>
    </row>
    <row r="2483" spans="1:6" ht="15" customHeight="1" x14ac:dyDescent="0.3">
      <c r="A2483" s="5"/>
      <c r="B2483" s="5"/>
      <c r="C2483" s="5"/>
      <c r="D2483" s="6"/>
    </row>
    <row r="2484" spans="1:6" ht="15" customHeight="1" x14ac:dyDescent="0.3">
      <c r="A2484" s="5"/>
      <c r="B2484" s="5"/>
      <c r="C2484" s="5"/>
      <c r="D2484" s="6"/>
    </row>
    <row r="2485" spans="1:6" ht="15" customHeight="1" x14ac:dyDescent="0.3">
      <c r="A2485" s="5"/>
      <c r="B2485" s="5"/>
      <c r="C2485" s="5"/>
      <c r="D2485" s="6"/>
    </row>
    <row r="2486" spans="1:6" ht="15" customHeight="1" x14ac:dyDescent="0.3">
      <c r="A2486" s="5"/>
      <c r="B2486" s="5"/>
      <c r="C2486" s="5"/>
      <c r="D2486" s="6"/>
    </row>
    <row r="2487" spans="1:6" ht="15" customHeight="1" x14ac:dyDescent="0.3">
      <c r="A2487" s="5"/>
      <c r="B2487" s="5"/>
      <c r="C2487" s="5"/>
      <c r="D2487" s="6"/>
    </row>
    <row r="2488" spans="1:6" ht="15" customHeight="1" x14ac:dyDescent="0.3">
      <c r="A2488" s="5"/>
      <c r="B2488" s="5"/>
      <c r="C2488" s="5"/>
      <c r="D2488" s="6"/>
    </row>
    <row r="2489" spans="1:6" ht="15" customHeight="1" x14ac:dyDescent="0.3">
      <c r="A2489" s="5"/>
      <c r="B2489" s="5"/>
      <c r="C2489" s="5"/>
      <c r="D2489" s="6"/>
    </row>
    <row r="2490" spans="1:6" ht="15" customHeight="1" x14ac:dyDescent="0.3">
      <c r="A2490" s="5"/>
      <c r="B2490" s="5"/>
      <c r="C2490" s="5"/>
      <c r="D2490" s="6"/>
    </row>
    <row r="2491" spans="1:6" ht="15" customHeight="1" x14ac:dyDescent="0.3">
      <c r="A2491" s="5"/>
      <c r="B2491" s="5"/>
      <c r="C2491" s="5"/>
      <c r="D2491" s="6"/>
    </row>
    <row r="2492" spans="1:6" ht="15" customHeight="1" x14ac:dyDescent="0.3">
      <c r="A2492" s="5"/>
      <c r="B2492" s="5"/>
      <c r="C2492" s="5"/>
      <c r="D2492" s="6"/>
      <c r="E2492" s="4"/>
      <c r="F2492" s="4"/>
    </row>
    <row r="2493" spans="1:6" ht="15" customHeight="1" x14ac:dyDescent="0.3">
      <c r="A2493" s="5"/>
      <c r="B2493" s="5"/>
      <c r="C2493" s="5"/>
      <c r="D2493" s="6"/>
      <c r="E2493" s="4"/>
      <c r="F2493" s="4"/>
    </row>
    <row r="2494" spans="1:6" ht="15" customHeight="1" x14ac:dyDescent="0.3">
      <c r="A2494" s="5"/>
      <c r="B2494" s="5"/>
      <c r="C2494" s="5"/>
      <c r="D2494" s="6"/>
      <c r="E2494" s="4"/>
      <c r="F2494" s="4"/>
    </row>
    <row r="2495" spans="1:6" ht="15" customHeight="1" x14ac:dyDescent="0.3">
      <c r="A2495" s="5"/>
      <c r="B2495" s="5"/>
      <c r="C2495" s="5"/>
      <c r="D2495" s="6"/>
      <c r="E2495" s="4"/>
      <c r="F2495" s="4"/>
    </row>
    <row r="2496" spans="1:6" ht="15" customHeight="1" x14ac:dyDescent="0.3">
      <c r="A2496" s="5"/>
      <c r="B2496" s="5"/>
      <c r="C2496" s="5"/>
      <c r="D2496" s="6"/>
      <c r="E2496" s="4"/>
      <c r="F2496" s="4"/>
    </row>
    <row r="2497" spans="1:6" ht="15" customHeight="1" x14ac:dyDescent="0.3">
      <c r="A2497" s="5"/>
      <c r="B2497" s="5"/>
      <c r="C2497" s="5"/>
      <c r="D2497" s="6"/>
      <c r="E2497" s="4"/>
      <c r="F2497" s="4"/>
    </row>
    <row r="2498" spans="1:6" ht="15" customHeight="1" x14ac:dyDescent="0.3">
      <c r="A2498" s="5"/>
      <c r="B2498" s="5"/>
      <c r="C2498" s="5"/>
      <c r="D2498" s="6"/>
      <c r="E2498" s="4"/>
      <c r="F2498" s="4"/>
    </row>
    <row r="2499" spans="1:6" ht="15" customHeight="1" x14ac:dyDescent="0.3">
      <c r="A2499" s="5"/>
      <c r="B2499" s="5"/>
      <c r="C2499" s="5"/>
      <c r="D2499" s="6"/>
      <c r="E2499" s="4"/>
      <c r="F2499" s="4"/>
    </row>
    <row r="2500" spans="1:6" ht="15" customHeight="1" x14ac:dyDescent="0.3">
      <c r="A2500" s="5"/>
      <c r="B2500" s="5"/>
      <c r="C2500" s="5"/>
      <c r="D2500" s="6"/>
      <c r="E2500" s="4"/>
      <c r="F2500" s="4"/>
    </row>
    <row r="2501" spans="1:6" ht="15" customHeight="1" x14ac:dyDescent="0.3">
      <c r="A2501" s="5"/>
      <c r="B2501" s="5"/>
      <c r="C2501" s="5"/>
      <c r="D2501" s="6"/>
      <c r="E2501" s="4"/>
      <c r="F2501" s="4"/>
    </row>
    <row r="2502" spans="1:6" ht="15" customHeight="1" x14ac:dyDescent="0.3">
      <c r="A2502" s="5"/>
      <c r="B2502" s="5"/>
      <c r="C2502" s="5"/>
      <c r="D2502" s="6"/>
      <c r="E2502" s="4"/>
      <c r="F2502" s="4"/>
    </row>
    <row r="2503" spans="1:6" ht="15" customHeight="1" x14ac:dyDescent="0.3">
      <c r="A2503" s="5"/>
      <c r="B2503" s="5"/>
      <c r="C2503" s="5"/>
      <c r="D2503" s="6"/>
      <c r="E2503" s="4"/>
      <c r="F2503" s="5"/>
    </row>
    <row r="2504" spans="1:6" ht="15" customHeight="1" x14ac:dyDescent="0.3">
      <c r="A2504" s="5"/>
      <c r="B2504" s="5"/>
      <c r="C2504" s="5"/>
      <c r="D2504" s="6"/>
      <c r="E2504" s="4"/>
      <c r="F2504" s="5"/>
    </row>
    <row r="2505" spans="1:6" ht="15" customHeight="1" x14ac:dyDescent="0.3">
      <c r="A2505" s="5"/>
      <c r="B2505" s="5"/>
      <c r="C2505" s="5"/>
      <c r="D2505" s="6"/>
      <c r="E2505" s="4"/>
      <c r="F2505" s="4"/>
    </row>
    <row r="2506" spans="1:6" ht="15" customHeight="1" x14ac:dyDescent="0.3">
      <c r="A2506" s="5"/>
      <c r="B2506" s="5"/>
      <c r="C2506" s="5"/>
      <c r="D2506" s="6"/>
      <c r="E2506" s="4"/>
      <c r="F2506" s="4"/>
    </row>
    <row r="2507" spans="1:6" ht="15" customHeight="1" x14ac:dyDescent="0.3">
      <c r="A2507" s="5"/>
      <c r="B2507" s="5"/>
      <c r="C2507" s="5"/>
      <c r="D2507" s="6"/>
      <c r="E2507" s="4"/>
      <c r="F2507" s="5"/>
    </row>
    <row r="2508" spans="1:6" ht="15" customHeight="1" x14ac:dyDescent="0.3">
      <c r="A2508" s="5"/>
      <c r="B2508" s="5"/>
      <c r="C2508" s="5"/>
      <c r="D2508" s="6"/>
      <c r="E2508" s="4"/>
      <c r="F2508" s="4"/>
    </row>
    <row r="2509" spans="1:6" ht="15" customHeight="1" x14ac:dyDescent="0.3">
      <c r="A2509" s="5"/>
      <c r="B2509" s="5"/>
      <c r="C2509" s="5"/>
      <c r="D2509" s="6"/>
      <c r="E2509" s="4"/>
      <c r="F2509" s="5"/>
    </row>
    <row r="2510" spans="1:6" ht="15" customHeight="1" x14ac:dyDescent="0.3">
      <c r="A2510" s="5"/>
      <c r="B2510" s="5"/>
      <c r="C2510" s="5"/>
      <c r="D2510" s="6"/>
      <c r="E2510" s="4"/>
      <c r="F2510" s="4"/>
    </row>
    <row r="2511" spans="1:6" ht="15" customHeight="1" x14ac:dyDescent="0.3">
      <c r="A2511" s="5"/>
      <c r="B2511" s="5"/>
      <c r="C2511" s="5"/>
      <c r="D2511" s="6"/>
      <c r="E2511" s="4"/>
      <c r="F2511" s="4"/>
    </row>
    <row r="2512" spans="1:6" ht="15" customHeight="1" x14ac:dyDescent="0.3">
      <c r="A2512" s="5"/>
      <c r="B2512" s="5"/>
      <c r="C2512" s="5"/>
      <c r="D2512" s="6"/>
      <c r="E2512" s="4"/>
      <c r="F2512" s="4"/>
    </row>
    <row r="2513" spans="1:6" ht="15" customHeight="1" x14ac:dyDescent="0.3">
      <c r="A2513" s="5"/>
      <c r="B2513" s="5"/>
      <c r="C2513" s="5"/>
      <c r="D2513" s="6"/>
      <c r="E2513" s="4"/>
      <c r="F2513" s="4"/>
    </row>
    <row r="2514" spans="1:6" ht="15" customHeight="1" x14ac:dyDescent="0.3">
      <c r="A2514" s="5"/>
      <c r="B2514" s="5"/>
      <c r="C2514" s="5"/>
      <c r="D2514" s="6"/>
      <c r="E2514" s="4"/>
      <c r="F2514" s="4"/>
    </row>
    <row r="2515" spans="1:6" ht="15" customHeight="1" x14ac:dyDescent="0.3">
      <c r="A2515" s="5"/>
      <c r="B2515" s="5"/>
      <c r="C2515" s="5"/>
      <c r="D2515" s="6"/>
      <c r="E2515" s="4"/>
      <c r="F2515" s="4"/>
    </row>
    <row r="2516" spans="1:6" ht="15" customHeight="1" x14ac:dyDescent="0.3">
      <c r="A2516" s="5"/>
      <c r="B2516" s="5"/>
      <c r="C2516" s="5"/>
      <c r="D2516" s="6"/>
      <c r="E2516" s="4"/>
      <c r="F2516" s="4"/>
    </row>
    <row r="2517" spans="1:6" ht="15" customHeight="1" x14ac:dyDescent="0.3">
      <c r="A2517" s="5"/>
      <c r="B2517" s="5"/>
      <c r="C2517" s="5"/>
      <c r="D2517" s="6"/>
      <c r="E2517" s="4"/>
      <c r="F2517" s="4"/>
    </row>
    <row r="2518" spans="1:6" ht="15" customHeight="1" x14ac:dyDescent="0.3">
      <c r="A2518" s="5"/>
      <c r="B2518" s="5"/>
      <c r="C2518" s="5"/>
      <c r="D2518" s="6"/>
      <c r="E2518" s="4"/>
      <c r="F2518" s="4"/>
    </row>
    <row r="2519" spans="1:6" ht="15" customHeight="1" x14ac:dyDescent="0.3">
      <c r="A2519" s="5"/>
      <c r="B2519" s="5"/>
      <c r="C2519" s="5"/>
      <c r="D2519" s="6"/>
      <c r="E2519" s="4"/>
      <c r="F2519" s="4"/>
    </row>
    <row r="2520" spans="1:6" ht="15" customHeight="1" x14ac:dyDescent="0.3">
      <c r="A2520" s="5"/>
      <c r="B2520" s="5"/>
      <c r="C2520" s="5"/>
      <c r="D2520" s="6"/>
      <c r="E2520" s="4"/>
      <c r="F2520" s="4"/>
    </row>
    <row r="2521" spans="1:6" ht="15" customHeight="1" x14ac:dyDescent="0.3">
      <c r="A2521" s="5"/>
      <c r="B2521" s="5"/>
      <c r="C2521" s="5"/>
      <c r="D2521" s="6"/>
      <c r="E2521" s="4"/>
      <c r="F2521" s="4"/>
    </row>
    <row r="2522" spans="1:6" ht="15" customHeight="1" x14ac:dyDescent="0.3">
      <c r="A2522" s="5"/>
      <c r="B2522" s="5"/>
      <c r="C2522" s="5"/>
      <c r="D2522" s="6"/>
      <c r="E2522" s="4"/>
      <c r="F2522" s="4"/>
    </row>
    <row r="2523" spans="1:6" ht="15" customHeight="1" x14ac:dyDescent="0.3">
      <c r="A2523" s="5"/>
      <c r="B2523" s="5"/>
      <c r="C2523" s="5"/>
      <c r="D2523" s="6"/>
      <c r="E2523" s="4"/>
      <c r="F2523" s="4"/>
    </row>
    <row r="2524" spans="1:6" ht="15" customHeight="1" x14ac:dyDescent="0.3">
      <c r="A2524" s="5"/>
      <c r="B2524" s="5"/>
      <c r="C2524" s="5"/>
      <c r="D2524" s="6"/>
      <c r="E2524" s="4"/>
      <c r="F2524" s="4"/>
    </row>
    <row r="2525" spans="1:6" ht="15" customHeight="1" x14ac:dyDescent="0.3">
      <c r="A2525" s="5"/>
      <c r="B2525" s="5"/>
      <c r="C2525" s="5"/>
      <c r="D2525" s="6"/>
      <c r="E2525" s="4"/>
      <c r="F2525" s="4"/>
    </row>
    <row r="2526" spans="1:6" ht="15" customHeight="1" x14ac:dyDescent="0.3">
      <c r="A2526" s="5"/>
      <c r="B2526" s="5"/>
      <c r="C2526" s="5"/>
      <c r="D2526" s="6"/>
      <c r="E2526" s="4"/>
      <c r="F2526" s="4"/>
    </row>
    <row r="2527" spans="1:6" ht="15" customHeight="1" x14ac:dyDescent="0.3">
      <c r="A2527" s="5"/>
      <c r="B2527" s="5"/>
      <c r="C2527" s="5"/>
      <c r="D2527" s="6"/>
      <c r="E2527" s="4"/>
      <c r="F2527" s="5"/>
    </row>
    <row r="2528" spans="1:6" ht="15" customHeight="1" x14ac:dyDescent="0.3">
      <c r="A2528" s="5"/>
      <c r="B2528" s="5"/>
      <c r="C2528" s="5"/>
      <c r="D2528" s="6"/>
      <c r="E2528" s="4"/>
      <c r="F2528" s="5"/>
    </row>
    <row r="2529" spans="1:6" ht="15" customHeight="1" x14ac:dyDescent="0.3">
      <c r="A2529" s="5"/>
      <c r="B2529" s="5"/>
      <c r="C2529" s="5"/>
      <c r="D2529" s="6"/>
      <c r="E2529" s="4"/>
      <c r="F2529" s="4"/>
    </row>
    <row r="2530" spans="1:6" ht="15" customHeight="1" x14ac:dyDescent="0.3">
      <c r="A2530" s="5"/>
      <c r="B2530" s="5"/>
      <c r="C2530" s="5"/>
      <c r="D2530" s="6"/>
      <c r="E2530" s="4"/>
      <c r="F2530" s="4"/>
    </row>
    <row r="2531" spans="1:6" ht="15" customHeight="1" x14ac:dyDescent="0.3">
      <c r="A2531" s="5"/>
      <c r="B2531" s="5"/>
      <c r="C2531" s="5"/>
      <c r="D2531" s="6"/>
      <c r="E2531" s="4"/>
      <c r="F2531" s="4"/>
    </row>
    <row r="2532" spans="1:6" ht="15" customHeight="1" x14ac:dyDescent="0.3">
      <c r="A2532" s="5"/>
      <c r="B2532" s="5"/>
      <c r="C2532" s="5"/>
      <c r="D2532" s="6"/>
      <c r="E2532" s="4"/>
      <c r="F2532" s="4"/>
    </row>
    <row r="2533" spans="1:6" ht="15" customHeight="1" x14ac:dyDescent="0.3">
      <c r="A2533" s="5"/>
      <c r="B2533" s="5"/>
      <c r="C2533" s="5"/>
      <c r="D2533" s="6"/>
      <c r="E2533" s="4"/>
      <c r="F2533" s="4"/>
    </row>
    <row r="2534" spans="1:6" ht="15" customHeight="1" x14ac:dyDescent="0.3">
      <c r="A2534" s="5"/>
      <c r="B2534" s="5"/>
      <c r="C2534" s="5"/>
      <c r="D2534" s="6"/>
      <c r="E2534" s="4"/>
      <c r="F2534" s="4"/>
    </row>
    <row r="2535" spans="1:6" ht="15" customHeight="1" x14ac:dyDescent="0.3">
      <c r="A2535" s="5"/>
      <c r="B2535" s="5"/>
      <c r="C2535" s="5"/>
      <c r="D2535" s="6"/>
      <c r="E2535" s="4"/>
      <c r="F2535" s="4"/>
    </row>
    <row r="2536" spans="1:6" ht="15" customHeight="1" x14ac:dyDescent="0.3">
      <c r="A2536" s="5"/>
      <c r="B2536" s="5"/>
      <c r="C2536" s="5"/>
      <c r="D2536" s="6"/>
      <c r="E2536" s="4"/>
      <c r="F2536" s="4"/>
    </row>
    <row r="2537" spans="1:6" ht="15" customHeight="1" x14ac:dyDescent="0.3">
      <c r="A2537" s="5"/>
      <c r="B2537" s="5"/>
      <c r="C2537" s="5"/>
      <c r="D2537" s="6"/>
      <c r="E2537" s="4"/>
      <c r="F2537" s="4"/>
    </row>
    <row r="2538" spans="1:6" ht="15" customHeight="1" x14ac:dyDescent="0.3">
      <c r="A2538" s="5"/>
      <c r="B2538" s="5"/>
      <c r="C2538" s="5"/>
      <c r="D2538" s="6"/>
      <c r="E2538" s="4"/>
      <c r="F2538" s="4"/>
    </row>
    <row r="2539" spans="1:6" ht="15" customHeight="1" x14ac:dyDescent="0.3">
      <c r="A2539" s="5"/>
      <c r="B2539" s="5"/>
      <c r="C2539" s="5"/>
      <c r="D2539" s="6"/>
      <c r="E2539" s="4"/>
      <c r="F2539" s="4"/>
    </row>
    <row r="2540" spans="1:6" ht="15" customHeight="1" x14ac:dyDescent="0.3">
      <c r="A2540" s="5"/>
      <c r="B2540" s="5"/>
      <c r="C2540" s="5"/>
      <c r="D2540" s="6"/>
    </row>
    <row r="2541" spans="1:6" ht="15" customHeight="1" x14ac:dyDescent="0.3">
      <c r="A2541" s="5"/>
      <c r="B2541" s="5"/>
      <c r="C2541" s="5"/>
      <c r="D2541" s="6"/>
    </row>
    <row r="2542" spans="1:6" ht="15" customHeight="1" x14ac:dyDescent="0.3">
      <c r="A2542" s="5"/>
      <c r="B2542" s="5"/>
      <c r="C2542" s="5"/>
      <c r="D2542" s="6"/>
    </row>
    <row r="2543" spans="1:6" ht="15" customHeight="1" x14ac:dyDescent="0.3">
      <c r="A2543" s="5"/>
      <c r="B2543" s="5"/>
      <c r="C2543" s="5"/>
      <c r="D2543" s="6"/>
    </row>
    <row r="2544" spans="1:6" ht="15" customHeight="1" x14ac:dyDescent="0.3">
      <c r="A2544" s="5"/>
      <c r="B2544" s="5"/>
      <c r="C2544" s="5"/>
      <c r="D2544" s="6"/>
    </row>
    <row r="2545" spans="1:4" ht="15" customHeight="1" x14ac:dyDescent="0.3">
      <c r="A2545" s="5"/>
      <c r="B2545" s="5"/>
      <c r="C2545" s="5"/>
      <c r="D2545" s="6"/>
    </row>
    <row r="2546" spans="1:4" ht="15" customHeight="1" x14ac:dyDescent="0.3">
      <c r="A2546" s="5"/>
      <c r="B2546" s="5"/>
      <c r="C2546" s="5"/>
      <c r="D2546" s="6"/>
    </row>
    <row r="2547" spans="1:4" ht="15" customHeight="1" x14ac:dyDescent="0.3">
      <c r="A2547" s="5"/>
      <c r="B2547" s="5"/>
      <c r="C2547" s="5"/>
      <c r="D2547" s="6"/>
    </row>
    <row r="2548" spans="1:4" ht="15" customHeight="1" x14ac:dyDescent="0.3">
      <c r="A2548" s="5"/>
      <c r="B2548" s="5"/>
      <c r="C2548" s="5"/>
      <c r="D2548" s="6"/>
    </row>
    <row r="2549" spans="1:4" ht="15" customHeight="1" x14ac:dyDescent="0.3">
      <c r="A2549" s="5"/>
      <c r="B2549" s="5"/>
      <c r="C2549" s="5"/>
      <c r="D2549" s="6"/>
    </row>
    <row r="2550" spans="1:4" ht="15" customHeight="1" x14ac:dyDescent="0.3">
      <c r="A2550" s="5"/>
      <c r="B2550" s="5"/>
      <c r="C2550" s="5"/>
      <c r="D2550" s="6"/>
    </row>
    <row r="2551" spans="1:4" ht="15" customHeight="1" x14ac:dyDescent="0.3">
      <c r="A2551" s="5"/>
      <c r="B2551" s="5"/>
      <c r="C2551" s="5"/>
      <c r="D2551" s="6"/>
    </row>
    <row r="2552" spans="1:4" ht="15" customHeight="1" x14ac:dyDescent="0.3">
      <c r="A2552" s="5"/>
      <c r="B2552" s="5"/>
      <c r="C2552" s="5"/>
      <c r="D2552" s="6"/>
    </row>
    <row r="2553" spans="1:4" ht="15" customHeight="1" x14ac:dyDescent="0.3">
      <c r="A2553" s="5"/>
      <c r="B2553" s="5"/>
      <c r="C2553" s="5"/>
      <c r="D2553" s="6"/>
    </row>
    <row r="2554" spans="1:4" ht="15" customHeight="1" x14ac:dyDescent="0.3">
      <c r="A2554" s="5"/>
      <c r="B2554" s="5"/>
      <c r="C2554" s="5"/>
      <c r="D2554" s="6"/>
    </row>
    <row r="2555" spans="1:4" ht="15" customHeight="1" x14ac:dyDescent="0.3">
      <c r="A2555" s="5"/>
      <c r="B2555" s="5"/>
      <c r="C2555" s="5"/>
      <c r="D2555" s="6"/>
    </row>
    <row r="2556" spans="1:4" ht="15" customHeight="1" x14ac:dyDescent="0.3">
      <c r="A2556" s="5"/>
      <c r="B2556" s="5"/>
      <c r="C2556" s="5"/>
      <c r="D2556" s="6"/>
    </row>
    <row r="2557" spans="1:4" ht="15" customHeight="1" x14ac:dyDescent="0.3">
      <c r="A2557" s="5"/>
      <c r="B2557" s="5"/>
      <c r="C2557" s="5"/>
      <c r="D2557" s="6"/>
    </row>
    <row r="2558" spans="1:4" ht="15" customHeight="1" x14ac:dyDescent="0.3">
      <c r="A2558" s="5"/>
      <c r="B2558" s="5"/>
      <c r="C2558" s="5"/>
      <c r="D2558" s="6"/>
    </row>
    <row r="2559" spans="1:4" ht="15" customHeight="1" x14ac:dyDescent="0.3">
      <c r="A2559" s="5"/>
      <c r="B2559" s="5"/>
      <c r="C2559" s="5"/>
      <c r="D2559" s="6"/>
    </row>
    <row r="2560" spans="1:4" ht="15" customHeight="1" x14ac:dyDescent="0.3">
      <c r="A2560" s="5"/>
      <c r="B2560" s="5"/>
      <c r="C2560" s="5"/>
      <c r="D2560" s="6"/>
    </row>
    <row r="2561" spans="1:6" ht="15" customHeight="1" x14ac:dyDescent="0.3">
      <c r="A2561" s="5"/>
      <c r="B2561" s="5"/>
      <c r="C2561" s="5"/>
      <c r="D2561" s="6"/>
    </row>
    <row r="2562" spans="1:6" ht="15" customHeight="1" x14ac:dyDescent="0.3">
      <c r="A2562" s="5"/>
      <c r="B2562" s="5"/>
      <c r="C2562" s="5"/>
      <c r="D2562" s="6"/>
    </row>
    <row r="2563" spans="1:6" ht="15" customHeight="1" x14ac:dyDescent="0.3">
      <c r="A2563" s="5"/>
      <c r="B2563" s="5"/>
      <c r="C2563" s="5"/>
      <c r="D2563" s="6"/>
    </row>
    <row r="2564" spans="1:6" ht="15" customHeight="1" x14ac:dyDescent="0.3">
      <c r="A2564" s="5"/>
      <c r="B2564" s="5"/>
      <c r="C2564" s="5"/>
      <c r="D2564" s="6"/>
    </row>
    <row r="2565" spans="1:6" ht="15" customHeight="1" x14ac:dyDescent="0.3">
      <c r="A2565" s="5"/>
      <c r="B2565" s="5"/>
      <c r="C2565" s="5"/>
      <c r="D2565" s="6"/>
    </row>
    <row r="2566" spans="1:6" ht="15" customHeight="1" x14ac:dyDescent="0.3">
      <c r="A2566" s="5"/>
      <c r="B2566" s="5"/>
      <c r="C2566" s="5"/>
      <c r="D2566" s="6"/>
    </row>
    <row r="2567" spans="1:6" ht="15" customHeight="1" x14ac:dyDescent="0.3">
      <c r="A2567" s="5"/>
      <c r="B2567" s="5"/>
      <c r="C2567" s="5"/>
      <c r="D2567" s="6"/>
    </row>
    <row r="2568" spans="1:6" ht="15" customHeight="1" x14ac:dyDescent="0.3">
      <c r="A2568" s="5"/>
      <c r="B2568" s="5"/>
      <c r="C2568" s="5"/>
      <c r="D2568" s="6"/>
    </row>
    <row r="2569" spans="1:6" ht="15" customHeight="1" x14ac:dyDescent="0.3">
      <c r="A2569" s="5"/>
      <c r="B2569" s="5"/>
      <c r="C2569" s="5"/>
      <c r="D2569" s="6"/>
    </row>
    <row r="2570" spans="1:6" ht="15" customHeight="1" x14ac:dyDescent="0.3">
      <c r="A2570" s="5"/>
      <c r="B2570" s="5"/>
      <c r="C2570" s="5"/>
      <c r="D2570" s="6"/>
    </row>
    <row r="2571" spans="1:6" ht="15" customHeight="1" x14ac:dyDescent="0.3">
      <c r="A2571" s="5"/>
      <c r="B2571" s="5"/>
      <c r="C2571" s="5"/>
      <c r="D2571" s="6"/>
    </row>
    <row r="2572" spans="1:6" ht="15" customHeight="1" x14ac:dyDescent="0.3">
      <c r="A2572" s="5"/>
      <c r="B2572" s="5"/>
      <c r="C2572" s="5"/>
      <c r="D2572" s="6"/>
      <c r="E2572" s="4"/>
      <c r="F2572" s="4"/>
    </row>
    <row r="2573" spans="1:6" ht="15" customHeight="1" x14ac:dyDescent="0.3">
      <c r="A2573" s="5"/>
      <c r="B2573" s="5"/>
      <c r="C2573" s="5"/>
      <c r="D2573" s="6"/>
      <c r="E2573" s="4"/>
      <c r="F2573" s="4"/>
    </row>
    <row r="2574" spans="1:6" ht="15" customHeight="1" x14ac:dyDescent="0.3">
      <c r="A2574" s="5"/>
      <c r="B2574" s="5"/>
      <c r="C2574" s="5"/>
      <c r="D2574" s="6"/>
      <c r="E2574" s="4"/>
      <c r="F2574" s="4"/>
    </row>
    <row r="2575" spans="1:6" ht="15" customHeight="1" x14ac:dyDescent="0.3">
      <c r="A2575" s="5"/>
      <c r="B2575" s="5"/>
      <c r="C2575" s="5"/>
      <c r="D2575" s="6"/>
      <c r="E2575" s="4"/>
      <c r="F2575" s="4"/>
    </row>
    <row r="2576" spans="1:6" ht="15" customHeight="1" x14ac:dyDescent="0.3">
      <c r="A2576" s="5"/>
      <c r="B2576" s="5"/>
      <c r="C2576" s="5"/>
      <c r="D2576" s="6"/>
      <c r="E2576" s="4"/>
      <c r="F2576" s="4"/>
    </row>
    <row r="2577" spans="1:6" ht="15" customHeight="1" x14ac:dyDescent="0.3">
      <c r="A2577" s="5"/>
      <c r="B2577" s="5"/>
      <c r="C2577" s="5"/>
      <c r="D2577" s="6"/>
      <c r="E2577" s="4"/>
      <c r="F2577" s="4"/>
    </row>
    <row r="2578" spans="1:6" ht="15" customHeight="1" x14ac:dyDescent="0.3">
      <c r="A2578" s="5"/>
      <c r="B2578" s="5"/>
      <c r="C2578" s="5"/>
      <c r="D2578" s="6"/>
      <c r="E2578" s="4"/>
      <c r="F2578" s="4"/>
    </row>
    <row r="2579" spans="1:6" ht="15" customHeight="1" x14ac:dyDescent="0.3">
      <c r="A2579" s="5"/>
      <c r="B2579" s="5"/>
      <c r="C2579" s="5"/>
      <c r="D2579" s="6"/>
      <c r="E2579" s="4"/>
      <c r="F2579" s="4"/>
    </row>
    <row r="2580" spans="1:6" ht="15" customHeight="1" x14ac:dyDescent="0.3">
      <c r="A2580" s="5"/>
      <c r="B2580" s="5"/>
      <c r="C2580" s="5"/>
      <c r="D2580" s="6"/>
      <c r="E2580" s="4"/>
      <c r="F2580" s="4"/>
    </row>
    <row r="2581" spans="1:6" ht="15" customHeight="1" x14ac:dyDescent="0.3">
      <c r="A2581" s="5"/>
      <c r="B2581" s="5"/>
      <c r="C2581" s="5"/>
      <c r="D2581" s="6"/>
      <c r="E2581" s="4"/>
      <c r="F2581" s="4"/>
    </row>
    <row r="2582" spans="1:6" ht="15" customHeight="1" x14ac:dyDescent="0.3">
      <c r="A2582" s="5"/>
      <c r="B2582" s="5"/>
      <c r="C2582" s="5"/>
      <c r="D2582" s="6"/>
      <c r="E2582" s="4"/>
      <c r="F2582" s="4"/>
    </row>
    <row r="2583" spans="1:6" ht="15" customHeight="1" x14ac:dyDescent="0.3">
      <c r="A2583" s="5"/>
      <c r="B2583" s="5"/>
      <c r="C2583" s="5"/>
      <c r="D2583" s="6"/>
      <c r="E2583" s="4"/>
      <c r="F2583" s="4"/>
    </row>
    <row r="2584" spans="1:6" ht="15" customHeight="1" x14ac:dyDescent="0.3">
      <c r="A2584" s="5"/>
      <c r="B2584" s="5"/>
      <c r="C2584" s="5"/>
      <c r="D2584" s="6"/>
      <c r="E2584" s="4"/>
      <c r="F2584" s="4"/>
    </row>
    <row r="2585" spans="1:6" ht="15" customHeight="1" x14ac:dyDescent="0.3">
      <c r="A2585" s="5"/>
      <c r="B2585" s="5"/>
      <c r="C2585" s="5"/>
      <c r="D2585" s="6"/>
      <c r="E2585" s="4"/>
      <c r="F2585" s="5"/>
    </row>
    <row r="2586" spans="1:6" ht="15" customHeight="1" x14ac:dyDescent="0.3">
      <c r="A2586" s="5"/>
      <c r="B2586" s="5"/>
      <c r="C2586" s="5"/>
      <c r="D2586" s="6"/>
      <c r="E2586" s="4"/>
      <c r="F2586" s="5"/>
    </row>
    <row r="2587" spans="1:6" ht="15" customHeight="1" x14ac:dyDescent="0.3">
      <c r="A2587" s="5"/>
      <c r="B2587" s="5"/>
      <c r="C2587" s="5"/>
      <c r="D2587" s="6"/>
      <c r="E2587" s="4"/>
      <c r="F2587" s="5"/>
    </row>
    <row r="2588" spans="1:6" ht="15" customHeight="1" x14ac:dyDescent="0.3">
      <c r="A2588" s="5"/>
      <c r="B2588" s="5"/>
      <c r="C2588" s="5"/>
      <c r="D2588" s="6"/>
      <c r="E2588" s="4"/>
      <c r="F2588" s="5"/>
    </row>
    <row r="2589" spans="1:6" ht="15" customHeight="1" x14ac:dyDescent="0.3">
      <c r="A2589" s="5"/>
      <c r="B2589" s="5"/>
      <c r="C2589" s="5"/>
      <c r="D2589" s="6"/>
      <c r="E2589" s="4"/>
      <c r="F2589" s="5"/>
    </row>
    <row r="2590" spans="1:6" ht="15" customHeight="1" x14ac:dyDescent="0.3">
      <c r="A2590" s="5"/>
      <c r="B2590" s="5"/>
      <c r="C2590" s="5"/>
      <c r="D2590" s="6"/>
      <c r="E2590" s="4"/>
      <c r="F2590" s="5"/>
    </row>
    <row r="2591" spans="1:6" ht="15" customHeight="1" x14ac:dyDescent="0.3">
      <c r="A2591" s="5"/>
      <c r="B2591" s="5"/>
      <c r="C2591" s="5"/>
      <c r="D2591" s="6"/>
      <c r="E2591" s="4"/>
      <c r="F2591" s="4"/>
    </row>
    <row r="2592" spans="1:6" ht="15" customHeight="1" x14ac:dyDescent="0.3">
      <c r="A2592" s="5"/>
      <c r="B2592" s="5"/>
      <c r="C2592" s="5"/>
      <c r="D2592" s="6"/>
      <c r="E2592" s="4"/>
      <c r="F2592" s="4"/>
    </row>
    <row r="2593" spans="1:6" ht="15" customHeight="1" x14ac:dyDescent="0.3">
      <c r="A2593" s="5"/>
      <c r="B2593" s="5"/>
      <c r="C2593" s="5"/>
      <c r="D2593" s="6"/>
      <c r="E2593" s="4"/>
      <c r="F2593" s="4"/>
    </row>
    <row r="2594" spans="1:6" ht="15" customHeight="1" x14ac:dyDescent="0.3">
      <c r="A2594" s="5"/>
      <c r="B2594" s="5"/>
      <c r="C2594" s="5"/>
      <c r="D2594" s="6"/>
      <c r="E2594" s="4"/>
      <c r="F2594" s="5"/>
    </row>
    <row r="2595" spans="1:6" ht="15" customHeight="1" x14ac:dyDescent="0.3">
      <c r="A2595" s="5"/>
      <c r="B2595" s="5"/>
      <c r="C2595" s="5"/>
      <c r="D2595" s="6"/>
      <c r="E2595" s="4"/>
      <c r="F2595" s="4"/>
    </row>
    <row r="2596" spans="1:6" ht="15" customHeight="1" x14ac:dyDescent="0.3">
      <c r="A2596" s="5"/>
      <c r="B2596" s="5"/>
      <c r="C2596" s="5"/>
      <c r="D2596" s="6"/>
      <c r="E2596" s="4"/>
      <c r="F2596" s="4"/>
    </row>
    <row r="2597" spans="1:6" ht="15" customHeight="1" x14ac:dyDescent="0.3">
      <c r="A2597" s="5"/>
      <c r="B2597" s="5"/>
      <c r="C2597" s="5"/>
      <c r="D2597" s="6"/>
      <c r="E2597" s="4"/>
      <c r="F2597" s="5"/>
    </row>
    <row r="2598" spans="1:6" ht="15" customHeight="1" x14ac:dyDescent="0.3">
      <c r="A2598" s="5"/>
      <c r="B2598" s="5"/>
      <c r="C2598" s="5"/>
      <c r="D2598" s="6"/>
      <c r="E2598" s="4"/>
      <c r="F2598" s="5"/>
    </row>
    <row r="2599" spans="1:6" ht="15" customHeight="1" x14ac:dyDescent="0.3">
      <c r="A2599" s="5"/>
      <c r="B2599" s="5"/>
      <c r="C2599" s="5"/>
      <c r="D2599" s="6"/>
      <c r="E2599" s="4"/>
      <c r="F2599" s="5"/>
    </row>
    <row r="2600" spans="1:6" ht="15" customHeight="1" x14ac:dyDescent="0.3">
      <c r="A2600" s="5"/>
      <c r="B2600" s="5"/>
      <c r="C2600" s="5"/>
      <c r="D2600" s="6"/>
      <c r="E2600" s="4"/>
      <c r="F2600" s="5"/>
    </row>
    <row r="2601" spans="1:6" ht="15" customHeight="1" x14ac:dyDescent="0.3">
      <c r="A2601" s="5"/>
      <c r="B2601" s="5"/>
      <c r="C2601" s="5"/>
      <c r="D2601" s="6"/>
      <c r="E2601" s="4"/>
      <c r="F2601" s="5"/>
    </row>
    <row r="2602" spans="1:6" ht="15" customHeight="1" x14ac:dyDescent="0.3">
      <c r="A2602" s="5"/>
      <c r="B2602" s="5"/>
      <c r="C2602" s="5"/>
      <c r="D2602" s="6"/>
      <c r="E2602" s="4"/>
      <c r="F2602" s="5"/>
    </row>
    <row r="2603" spans="1:6" ht="15" customHeight="1" x14ac:dyDescent="0.3">
      <c r="A2603" s="5"/>
      <c r="B2603" s="5"/>
      <c r="C2603" s="5"/>
      <c r="D2603" s="6"/>
      <c r="E2603" s="4"/>
      <c r="F2603" s="5"/>
    </row>
    <row r="2604" spans="1:6" ht="15" customHeight="1" x14ac:dyDescent="0.3">
      <c r="A2604" s="5"/>
      <c r="B2604" s="5"/>
      <c r="C2604" s="5"/>
      <c r="D2604" s="6"/>
      <c r="E2604" s="4"/>
      <c r="F2604" s="5"/>
    </row>
    <row r="2605" spans="1:6" ht="15" customHeight="1" x14ac:dyDescent="0.3">
      <c r="A2605" s="5"/>
      <c r="B2605" s="5"/>
      <c r="C2605" s="5"/>
      <c r="D2605" s="6"/>
      <c r="E2605" s="4"/>
      <c r="F2605" s="5"/>
    </row>
    <row r="2606" spans="1:6" ht="15" customHeight="1" x14ac:dyDescent="0.3">
      <c r="A2606" s="5"/>
      <c r="B2606" s="5"/>
      <c r="C2606" s="5"/>
      <c r="D2606" s="6"/>
      <c r="E2606" s="4"/>
      <c r="F2606" s="5"/>
    </row>
    <row r="2607" spans="1:6" ht="15" customHeight="1" x14ac:dyDescent="0.3">
      <c r="A2607" s="5"/>
      <c r="B2607" s="5"/>
      <c r="C2607" s="5"/>
      <c r="D2607" s="6"/>
      <c r="E2607" s="4"/>
      <c r="F2607" s="5"/>
    </row>
    <row r="2608" spans="1:6" ht="15" customHeight="1" x14ac:dyDescent="0.3">
      <c r="A2608" s="5"/>
      <c r="B2608" s="5"/>
      <c r="C2608" s="5"/>
      <c r="D2608" s="6"/>
      <c r="E2608" s="4"/>
      <c r="F2608" s="5"/>
    </row>
    <row r="2609" spans="1:6" ht="15" customHeight="1" x14ac:dyDescent="0.3">
      <c r="A2609" s="5"/>
      <c r="B2609" s="5"/>
      <c r="C2609" s="5"/>
      <c r="D2609" s="6"/>
      <c r="E2609" s="4"/>
      <c r="F2609" s="5"/>
    </row>
    <row r="2610" spans="1:6" ht="15" customHeight="1" x14ac:dyDescent="0.3">
      <c r="A2610" s="5"/>
      <c r="B2610" s="5"/>
      <c r="C2610" s="5"/>
      <c r="D2610" s="6"/>
      <c r="E2610" s="4"/>
      <c r="F2610" s="5"/>
    </row>
    <row r="2611" spans="1:6" ht="15" customHeight="1" x14ac:dyDescent="0.3">
      <c r="A2611" s="5"/>
      <c r="B2611" s="5"/>
      <c r="C2611" s="5"/>
      <c r="D2611" s="6"/>
      <c r="E2611" s="6"/>
      <c r="F2611" s="4"/>
    </row>
    <row r="2612" spans="1:6" ht="15" customHeight="1" x14ac:dyDescent="0.3">
      <c r="A2612" s="5"/>
      <c r="B2612" s="5"/>
      <c r="C2612" s="5"/>
      <c r="D2612" s="6"/>
      <c r="E2612" s="6"/>
      <c r="F2612" s="4"/>
    </row>
    <row r="2613" spans="1:6" ht="15" customHeight="1" x14ac:dyDescent="0.3">
      <c r="A2613" s="5"/>
      <c r="B2613" s="5"/>
      <c r="C2613" s="5"/>
      <c r="D2613" s="6"/>
      <c r="E2613" s="6"/>
      <c r="F2613" s="4"/>
    </row>
    <row r="2614" spans="1:6" ht="15" customHeight="1" x14ac:dyDescent="0.3">
      <c r="A2614" s="5"/>
      <c r="B2614" s="5"/>
      <c r="C2614" s="5"/>
      <c r="D2614" s="6"/>
      <c r="E2614" s="6"/>
      <c r="F2614" s="4"/>
    </row>
    <row r="2615" spans="1:6" ht="15" customHeight="1" x14ac:dyDescent="0.3">
      <c r="A2615" s="5"/>
      <c r="B2615" s="5"/>
      <c r="C2615" s="5"/>
      <c r="D2615" s="6"/>
      <c r="E2615" s="6"/>
      <c r="F2615" s="4"/>
    </row>
    <row r="2616" spans="1:6" ht="15" customHeight="1" x14ac:dyDescent="0.3">
      <c r="A2616" s="5"/>
      <c r="B2616" s="5"/>
      <c r="C2616" s="5"/>
      <c r="D2616" s="6"/>
      <c r="E2616" s="6"/>
      <c r="F2616" s="4"/>
    </row>
    <row r="2617" spans="1:6" ht="15" customHeight="1" x14ac:dyDescent="0.3">
      <c r="A2617" s="5"/>
      <c r="B2617" s="5"/>
      <c r="C2617" s="5"/>
      <c r="D2617" s="6"/>
      <c r="E2617" s="6"/>
      <c r="F2617" s="4"/>
    </row>
    <row r="2618" spans="1:6" ht="15" customHeight="1" x14ac:dyDescent="0.3">
      <c r="A2618" s="5"/>
      <c r="B2618" s="5"/>
      <c r="C2618" s="5"/>
      <c r="D2618" s="6"/>
      <c r="E2618" s="4"/>
      <c r="F2618" s="4"/>
    </row>
    <row r="2619" spans="1:6" ht="15" customHeight="1" x14ac:dyDescent="0.3">
      <c r="A2619" s="5"/>
      <c r="B2619" s="5"/>
      <c r="C2619" s="5"/>
      <c r="D2619" s="6"/>
      <c r="E2619" s="4"/>
      <c r="F2619" s="4"/>
    </row>
    <row r="2620" spans="1:6" ht="15" customHeight="1" x14ac:dyDescent="0.3">
      <c r="A2620" s="5"/>
      <c r="B2620" s="5"/>
      <c r="C2620" s="5"/>
      <c r="D2620" s="6"/>
    </row>
    <row r="2621" spans="1:6" ht="15" customHeight="1" x14ac:dyDescent="0.3">
      <c r="A2621" s="5"/>
      <c r="B2621" s="5"/>
      <c r="C2621" s="5"/>
      <c r="D2621" s="6"/>
    </row>
    <row r="2622" spans="1:6" ht="15" customHeight="1" x14ac:dyDescent="0.3">
      <c r="A2622" s="5"/>
      <c r="B2622" s="5"/>
      <c r="C2622" s="5"/>
      <c r="D2622" s="6"/>
    </row>
    <row r="2623" spans="1:6" ht="15" customHeight="1" x14ac:dyDescent="0.3">
      <c r="A2623" s="5"/>
      <c r="B2623" s="5"/>
      <c r="C2623" s="5"/>
      <c r="D2623" s="6"/>
    </row>
    <row r="2624" spans="1:6" ht="15" customHeight="1" x14ac:dyDescent="0.3">
      <c r="A2624" s="5"/>
      <c r="B2624" s="5"/>
      <c r="C2624" s="5"/>
      <c r="D2624" s="6"/>
    </row>
    <row r="2625" spans="1:4" ht="15" customHeight="1" x14ac:dyDescent="0.3">
      <c r="A2625" s="5"/>
      <c r="B2625" s="5"/>
      <c r="C2625" s="5"/>
      <c r="D2625" s="6"/>
    </row>
    <row r="2626" spans="1:4" ht="15" customHeight="1" x14ac:dyDescent="0.3">
      <c r="A2626" s="5"/>
      <c r="B2626" s="5"/>
      <c r="C2626" s="5"/>
      <c r="D2626" s="6"/>
    </row>
    <row r="2627" spans="1:4" ht="15" customHeight="1" x14ac:dyDescent="0.3">
      <c r="A2627" s="5"/>
      <c r="B2627" s="5"/>
      <c r="C2627" s="5"/>
      <c r="D2627" s="6"/>
    </row>
    <row r="2628" spans="1:4" ht="15" customHeight="1" x14ac:dyDescent="0.3">
      <c r="A2628" s="5"/>
      <c r="B2628" s="5"/>
      <c r="C2628" s="5"/>
      <c r="D2628" s="6"/>
    </row>
    <row r="2629" spans="1:4" ht="15" customHeight="1" x14ac:dyDescent="0.3">
      <c r="A2629" s="5"/>
      <c r="B2629" s="5"/>
      <c r="C2629" s="5"/>
      <c r="D2629" s="6"/>
    </row>
    <row r="2630" spans="1:4" ht="15" customHeight="1" x14ac:dyDescent="0.3">
      <c r="A2630" s="5"/>
      <c r="B2630" s="5"/>
      <c r="C2630" s="5"/>
      <c r="D2630" s="6"/>
    </row>
    <row r="2631" spans="1:4" ht="15" customHeight="1" x14ac:dyDescent="0.3">
      <c r="A2631" s="5"/>
      <c r="B2631" s="5"/>
      <c r="C2631" s="5"/>
      <c r="D2631" s="6"/>
    </row>
    <row r="2632" spans="1:4" ht="15" customHeight="1" x14ac:dyDescent="0.3">
      <c r="A2632" s="5"/>
      <c r="B2632" s="5"/>
      <c r="C2632" s="5"/>
      <c r="D2632" s="6"/>
    </row>
    <row r="2633" spans="1:4" ht="15" customHeight="1" x14ac:dyDescent="0.3">
      <c r="A2633" s="5"/>
      <c r="B2633" s="5"/>
      <c r="C2633" s="5"/>
      <c r="D2633" s="6"/>
    </row>
    <row r="2634" spans="1:4" ht="15" customHeight="1" x14ac:dyDescent="0.3">
      <c r="A2634" s="5"/>
      <c r="B2634" s="5"/>
      <c r="C2634" s="5"/>
      <c r="D2634" s="6"/>
    </row>
    <row r="2635" spans="1:4" ht="15" customHeight="1" x14ac:dyDescent="0.3">
      <c r="A2635" s="5"/>
      <c r="B2635" s="5"/>
      <c r="C2635" s="5"/>
      <c r="D2635" s="6"/>
    </row>
    <row r="2636" spans="1:4" ht="15" customHeight="1" x14ac:dyDescent="0.3">
      <c r="A2636" s="5"/>
      <c r="B2636" s="5"/>
      <c r="C2636" s="5"/>
      <c r="D2636" s="6"/>
    </row>
    <row r="2637" spans="1:4" ht="15" customHeight="1" x14ac:dyDescent="0.3">
      <c r="A2637" s="5"/>
      <c r="B2637" s="5"/>
      <c r="C2637" s="5"/>
      <c r="D2637" s="6"/>
    </row>
    <row r="2638" spans="1:4" ht="15" customHeight="1" x14ac:dyDescent="0.3">
      <c r="A2638" s="5"/>
      <c r="B2638" s="5"/>
      <c r="C2638" s="5"/>
      <c r="D2638" s="6"/>
    </row>
    <row r="2639" spans="1:4" ht="15" customHeight="1" x14ac:dyDescent="0.3">
      <c r="A2639" s="5"/>
      <c r="B2639" s="5"/>
      <c r="C2639" s="5"/>
      <c r="D2639" s="6"/>
    </row>
    <row r="2640" spans="1:4" ht="15" customHeight="1" x14ac:dyDescent="0.3">
      <c r="A2640" s="5"/>
      <c r="B2640" s="5"/>
      <c r="C2640" s="5"/>
      <c r="D2640" s="6"/>
    </row>
    <row r="2641" spans="1:4" ht="15" customHeight="1" x14ac:dyDescent="0.3">
      <c r="A2641" s="5"/>
      <c r="B2641" s="5"/>
      <c r="C2641" s="5"/>
      <c r="D2641" s="6"/>
    </row>
    <row r="2642" spans="1:4" ht="15" customHeight="1" x14ac:dyDescent="0.3">
      <c r="A2642" s="5"/>
      <c r="B2642" s="5"/>
      <c r="C2642" s="5"/>
      <c r="D2642" s="6"/>
    </row>
    <row r="2643" spans="1:4" ht="15" customHeight="1" x14ac:dyDescent="0.3">
      <c r="A2643" s="5"/>
      <c r="B2643" s="5"/>
      <c r="C2643" s="5"/>
      <c r="D2643" s="6"/>
    </row>
    <row r="2644" spans="1:4" ht="15" customHeight="1" x14ac:dyDescent="0.3">
      <c r="A2644" s="5"/>
      <c r="B2644" s="5"/>
      <c r="C2644" s="5"/>
      <c r="D2644" s="6"/>
    </row>
    <row r="2645" spans="1:4" ht="15" customHeight="1" x14ac:dyDescent="0.3">
      <c r="A2645" s="5"/>
      <c r="B2645" s="5"/>
      <c r="C2645" s="5"/>
      <c r="D2645" s="6"/>
    </row>
    <row r="2646" spans="1:4" ht="15" customHeight="1" x14ac:dyDescent="0.3">
      <c r="A2646" s="5"/>
      <c r="B2646" s="5"/>
      <c r="C2646" s="5"/>
      <c r="D2646" s="6"/>
    </row>
    <row r="2647" spans="1:4" ht="15" customHeight="1" x14ac:dyDescent="0.3">
      <c r="A2647" s="5"/>
      <c r="B2647" s="5"/>
      <c r="C2647" s="5"/>
      <c r="D2647" s="6"/>
    </row>
    <row r="2648" spans="1:4" ht="15" customHeight="1" x14ac:dyDescent="0.3">
      <c r="A2648" s="5"/>
      <c r="B2648" s="5"/>
      <c r="C2648" s="5"/>
      <c r="D2648" s="6"/>
    </row>
    <row r="2649" spans="1:4" ht="15" customHeight="1" x14ac:dyDescent="0.3">
      <c r="A2649" s="5"/>
      <c r="B2649" s="5"/>
      <c r="C2649" s="5"/>
      <c r="D2649" s="6"/>
    </row>
    <row r="2650" spans="1:4" ht="15" customHeight="1" x14ac:dyDescent="0.3">
      <c r="A2650" s="5"/>
      <c r="B2650" s="5"/>
      <c r="C2650" s="5"/>
      <c r="D2650" s="6"/>
    </row>
    <row r="2651" spans="1:4" ht="15" customHeight="1" x14ac:dyDescent="0.3">
      <c r="A2651" s="5"/>
      <c r="B2651" s="5"/>
      <c r="C2651" s="5"/>
      <c r="D2651" s="6"/>
    </row>
    <row r="2652" spans="1:4" ht="15" customHeight="1" x14ac:dyDescent="0.3">
      <c r="A2652" s="5"/>
      <c r="B2652" s="5"/>
      <c r="C2652" s="5"/>
      <c r="D2652" s="6"/>
    </row>
    <row r="2653" spans="1:4" ht="15" customHeight="1" x14ac:dyDescent="0.3">
      <c r="A2653" s="5"/>
      <c r="B2653" s="5"/>
      <c r="C2653" s="5"/>
      <c r="D2653" s="6"/>
    </row>
    <row r="2654" spans="1:4" ht="15" customHeight="1" x14ac:dyDescent="0.3">
      <c r="A2654" s="5"/>
      <c r="B2654" s="5"/>
      <c r="C2654" s="5"/>
      <c r="D2654" s="6"/>
    </row>
    <row r="2655" spans="1:4" ht="15" customHeight="1" x14ac:dyDescent="0.3">
      <c r="A2655" s="5"/>
      <c r="B2655" s="5"/>
      <c r="C2655" s="5"/>
      <c r="D2655" s="6"/>
    </row>
    <row r="2656" spans="1:4" ht="15" customHeight="1" x14ac:dyDescent="0.3">
      <c r="A2656" s="5"/>
      <c r="B2656" s="5"/>
      <c r="C2656" s="5"/>
      <c r="D2656" s="6"/>
    </row>
    <row r="2657" spans="1:6" ht="15" customHeight="1" x14ac:dyDescent="0.3">
      <c r="A2657" s="5"/>
      <c r="B2657" s="5"/>
      <c r="C2657" s="5"/>
      <c r="D2657" s="6"/>
    </row>
    <row r="2658" spans="1:6" ht="15" customHeight="1" x14ac:dyDescent="0.3">
      <c r="A2658" s="5"/>
      <c r="B2658" s="5"/>
      <c r="C2658" s="5"/>
      <c r="D2658" s="6"/>
    </row>
    <row r="2659" spans="1:6" ht="15" customHeight="1" x14ac:dyDescent="0.3">
      <c r="A2659" s="5"/>
      <c r="B2659" s="5"/>
      <c r="C2659" s="5"/>
      <c r="D2659" s="6"/>
    </row>
    <row r="2660" spans="1:6" ht="15" customHeight="1" x14ac:dyDescent="0.3">
      <c r="A2660" s="5"/>
      <c r="B2660" s="5"/>
      <c r="C2660" s="5"/>
      <c r="D2660" s="6"/>
    </row>
    <row r="2661" spans="1:6" ht="15" customHeight="1" x14ac:dyDescent="0.3">
      <c r="A2661" s="5"/>
      <c r="B2661" s="5"/>
      <c r="C2661" s="5"/>
      <c r="D2661" s="6"/>
    </row>
    <row r="2662" spans="1:6" ht="15" customHeight="1" x14ac:dyDescent="0.3">
      <c r="A2662" s="5"/>
      <c r="B2662" s="5"/>
      <c r="C2662" s="5"/>
      <c r="D2662" s="6"/>
    </row>
    <row r="2663" spans="1:6" ht="15" customHeight="1" x14ac:dyDescent="0.3">
      <c r="A2663" s="5"/>
      <c r="B2663" s="5"/>
      <c r="C2663" s="5"/>
      <c r="D2663" s="6"/>
    </row>
    <row r="2664" spans="1:6" ht="15" customHeight="1" x14ac:dyDescent="0.3">
      <c r="A2664" s="5"/>
      <c r="B2664" s="5"/>
      <c r="C2664" s="5"/>
      <c r="D2664" s="6"/>
    </row>
    <row r="2665" spans="1:6" ht="15" customHeight="1" x14ac:dyDescent="0.3">
      <c r="A2665" s="5"/>
      <c r="B2665" s="5"/>
      <c r="C2665" s="5"/>
      <c r="D2665" s="6"/>
    </row>
    <row r="2666" spans="1:6" ht="15" customHeight="1" x14ac:dyDescent="0.3">
      <c r="A2666" s="5"/>
      <c r="B2666" s="5"/>
      <c r="C2666" s="5"/>
      <c r="D2666" s="6"/>
    </row>
    <row r="2667" spans="1:6" ht="15" customHeight="1" x14ac:dyDescent="0.3">
      <c r="A2667" s="5"/>
      <c r="B2667" s="5"/>
      <c r="C2667" s="5"/>
      <c r="D2667" s="6"/>
    </row>
    <row r="2668" spans="1:6" ht="15" customHeight="1" x14ac:dyDescent="0.3">
      <c r="A2668" s="5"/>
      <c r="B2668" s="5"/>
      <c r="C2668" s="5"/>
      <c r="D2668" s="6"/>
      <c r="E2668" s="4"/>
      <c r="F2668" s="4"/>
    </row>
    <row r="2669" spans="1:6" ht="15" customHeight="1" x14ac:dyDescent="0.3">
      <c r="A2669" s="5"/>
      <c r="B2669" s="5"/>
      <c r="C2669" s="5"/>
      <c r="D2669" s="6"/>
      <c r="E2669" s="4"/>
      <c r="F2669" s="4"/>
    </row>
    <row r="2670" spans="1:6" ht="15" customHeight="1" x14ac:dyDescent="0.3">
      <c r="A2670" s="5"/>
      <c r="B2670" s="5"/>
      <c r="C2670" s="5"/>
      <c r="D2670" s="6"/>
      <c r="E2670" s="4"/>
      <c r="F2670" s="4"/>
    </row>
    <row r="2671" spans="1:6" ht="15" customHeight="1" x14ac:dyDescent="0.3">
      <c r="A2671" s="5"/>
      <c r="B2671" s="5"/>
      <c r="C2671" s="5"/>
      <c r="D2671" s="6"/>
      <c r="E2671" s="4"/>
      <c r="F2671" s="4"/>
    </row>
    <row r="2672" spans="1:6" ht="15" customHeight="1" x14ac:dyDescent="0.3">
      <c r="A2672" s="5"/>
      <c r="B2672" s="5"/>
      <c r="C2672" s="5"/>
      <c r="D2672" s="6"/>
      <c r="E2672" s="4"/>
      <c r="F2672" s="4"/>
    </row>
    <row r="2673" spans="1:6" ht="15" customHeight="1" x14ac:dyDescent="0.3">
      <c r="A2673" s="5"/>
      <c r="B2673" s="5"/>
      <c r="C2673" s="5"/>
      <c r="D2673" s="6"/>
      <c r="E2673" s="4"/>
      <c r="F2673" s="4"/>
    </row>
    <row r="2674" spans="1:6" ht="15" customHeight="1" x14ac:dyDescent="0.3">
      <c r="A2674" s="5"/>
      <c r="B2674" s="5"/>
      <c r="C2674" s="5"/>
      <c r="D2674" s="6"/>
      <c r="E2674" s="4"/>
      <c r="F2674" s="4"/>
    </row>
    <row r="2675" spans="1:6" ht="15" customHeight="1" x14ac:dyDescent="0.3">
      <c r="A2675" s="5"/>
      <c r="B2675" s="5"/>
      <c r="C2675" s="5"/>
      <c r="D2675" s="6"/>
      <c r="E2675" s="4"/>
      <c r="F2675" s="4"/>
    </row>
    <row r="2676" spans="1:6" ht="15" customHeight="1" x14ac:dyDescent="0.3">
      <c r="A2676" s="5"/>
      <c r="B2676" s="5"/>
      <c r="C2676" s="5"/>
      <c r="D2676" s="6"/>
      <c r="E2676" s="4"/>
      <c r="F2676" s="4"/>
    </row>
    <row r="2677" spans="1:6" ht="15" customHeight="1" x14ac:dyDescent="0.3">
      <c r="A2677" s="5"/>
      <c r="B2677" s="5"/>
      <c r="C2677" s="5"/>
      <c r="D2677" s="6"/>
      <c r="E2677" s="4"/>
      <c r="F2677" s="4"/>
    </row>
    <row r="2678" spans="1:6" ht="15" customHeight="1" x14ac:dyDescent="0.3">
      <c r="A2678" s="5"/>
      <c r="B2678" s="5"/>
      <c r="C2678" s="5"/>
      <c r="D2678" s="6"/>
      <c r="E2678" s="4"/>
      <c r="F2678" s="4"/>
    </row>
    <row r="2679" spans="1:6" ht="15" customHeight="1" x14ac:dyDescent="0.3">
      <c r="A2679" s="5"/>
      <c r="B2679" s="5"/>
      <c r="C2679" s="5"/>
      <c r="D2679" s="6"/>
      <c r="E2679" s="4"/>
      <c r="F2679" s="4"/>
    </row>
    <row r="2680" spans="1:6" ht="15" customHeight="1" x14ac:dyDescent="0.3">
      <c r="A2680" s="5"/>
      <c r="B2680" s="5"/>
      <c r="C2680" s="5"/>
      <c r="D2680" s="6"/>
      <c r="E2680" s="4"/>
      <c r="F2680" s="4"/>
    </row>
    <row r="2681" spans="1:6" ht="15" customHeight="1" x14ac:dyDescent="0.3">
      <c r="A2681" s="5"/>
      <c r="B2681" s="5"/>
      <c r="C2681" s="5"/>
      <c r="D2681" s="6"/>
      <c r="E2681" s="4"/>
      <c r="F2681" s="5"/>
    </row>
    <row r="2682" spans="1:6" ht="15" customHeight="1" x14ac:dyDescent="0.3">
      <c r="A2682" s="5"/>
      <c r="B2682" s="5"/>
      <c r="C2682" s="5"/>
      <c r="D2682" s="6"/>
      <c r="E2682" s="4"/>
      <c r="F2682" s="5"/>
    </row>
    <row r="2683" spans="1:6" ht="15" customHeight="1" x14ac:dyDescent="0.3">
      <c r="A2683" s="5"/>
      <c r="B2683" s="5"/>
      <c r="C2683" s="5"/>
      <c r="D2683" s="6"/>
      <c r="E2683" s="4"/>
      <c r="F2683" s="5"/>
    </row>
    <row r="2684" spans="1:6" ht="15" customHeight="1" x14ac:dyDescent="0.3">
      <c r="A2684" s="5"/>
      <c r="B2684" s="5"/>
      <c r="C2684" s="5"/>
      <c r="D2684" s="6"/>
      <c r="E2684" s="4"/>
      <c r="F2684" s="5"/>
    </row>
    <row r="2685" spans="1:6" ht="15" customHeight="1" x14ac:dyDescent="0.3">
      <c r="A2685" s="5"/>
      <c r="B2685" s="5"/>
      <c r="C2685" s="5"/>
      <c r="D2685" s="6"/>
      <c r="E2685" s="4"/>
      <c r="F2685" s="5"/>
    </row>
    <row r="2686" spans="1:6" ht="15" customHeight="1" x14ac:dyDescent="0.3">
      <c r="A2686" s="5"/>
      <c r="B2686" s="5"/>
      <c r="C2686" s="5"/>
      <c r="D2686" s="6"/>
      <c r="E2686" s="4"/>
      <c r="F2686" s="5"/>
    </row>
    <row r="2687" spans="1:6" ht="15" customHeight="1" x14ac:dyDescent="0.3">
      <c r="A2687" s="5"/>
      <c r="B2687" s="5"/>
      <c r="C2687" s="5"/>
      <c r="D2687" s="6"/>
      <c r="E2687" s="4"/>
      <c r="F2687" s="5"/>
    </row>
    <row r="2688" spans="1:6" ht="15" customHeight="1" x14ac:dyDescent="0.3">
      <c r="A2688" s="5"/>
      <c r="B2688" s="5"/>
      <c r="C2688" s="5"/>
      <c r="D2688" s="6"/>
      <c r="E2688" s="4"/>
      <c r="F2688" s="5"/>
    </row>
    <row r="2689" spans="1:6" ht="15" customHeight="1" x14ac:dyDescent="0.3">
      <c r="A2689" s="5"/>
      <c r="B2689" s="5"/>
      <c r="C2689" s="5"/>
      <c r="D2689" s="6"/>
      <c r="E2689" s="4"/>
      <c r="F2689" s="5"/>
    </row>
    <row r="2690" spans="1:6" ht="15" customHeight="1" x14ac:dyDescent="0.3">
      <c r="A2690" s="5"/>
      <c r="B2690" s="5"/>
      <c r="C2690" s="5"/>
      <c r="D2690" s="6"/>
      <c r="E2690" s="4"/>
      <c r="F2690" s="4"/>
    </row>
    <row r="2691" spans="1:6" ht="15" customHeight="1" x14ac:dyDescent="0.3">
      <c r="A2691" s="5"/>
      <c r="B2691" s="5"/>
      <c r="C2691" s="5"/>
      <c r="D2691" s="6"/>
      <c r="E2691" s="4"/>
      <c r="F2691" s="4"/>
    </row>
    <row r="2692" spans="1:6" ht="15" customHeight="1" x14ac:dyDescent="0.3">
      <c r="A2692" s="5"/>
      <c r="B2692" s="5"/>
      <c r="C2692" s="5"/>
      <c r="D2692" s="6"/>
      <c r="E2692" s="4"/>
      <c r="F2692" s="4"/>
    </row>
    <row r="2693" spans="1:6" ht="15" customHeight="1" x14ac:dyDescent="0.3">
      <c r="A2693" s="5"/>
      <c r="B2693" s="5"/>
      <c r="C2693" s="5"/>
      <c r="D2693" s="6"/>
      <c r="E2693" s="4"/>
      <c r="F2693" s="4"/>
    </row>
    <row r="2694" spans="1:6" ht="15" customHeight="1" x14ac:dyDescent="0.3">
      <c r="A2694" s="5"/>
      <c r="B2694" s="5"/>
      <c r="C2694" s="5"/>
      <c r="D2694" s="6"/>
      <c r="E2694" s="4"/>
      <c r="F2694" s="4"/>
    </row>
    <row r="2695" spans="1:6" ht="15" customHeight="1" x14ac:dyDescent="0.3">
      <c r="A2695" s="5"/>
      <c r="B2695" s="5"/>
      <c r="C2695" s="5"/>
      <c r="D2695" s="6"/>
      <c r="E2695" s="4"/>
      <c r="F2695" s="4"/>
    </row>
    <row r="2696" spans="1:6" ht="15" customHeight="1" x14ac:dyDescent="0.3">
      <c r="A2696" s="5"/>
      <c r="B2696" s="5"/>
      <c r="C2696" s="5"/>
      <c r="D2696" s="6"/>
      <c r="E2696" s="4"/>
      <c r="F2696" s="4"/>
    </row>
    <row r="2697" spans="1:6" ht="15" customHeight="1" x14ac:dyDescent="0.3">
      <c r="A2697" s="5"/>
      <c r="B2697" s="5"/>
      <c r="C2697" s="5"/>
      <c r="D2697" s="6"/>
      <c r="E2697" s="4"/>
      <c r="F2697" s="4"/>
    </row>
    <row r="2698" spans="1:6" ht="15" customHeight="1" x14ac:dyDescent="0.3">
      <c r="A2698" s="5"/>
      <c r="B2698" s="5"/>
      <c r="C2698" s="5"/>
      <c r="D2698" s="6"/>
      <c r="E2698" s="4"/>
      <c r="F2698" s="4"/>
    </row>
    <row r="2699" spans="1:6" ht="15" customHeight="1" x14ac:dyDescent="0.3">
      <c r="A2699" s="5"/>
      <c r="B2699" s="5"/>
      <c r="C2699" s="5"/>
      <c r="D2699" s="6"/>
      <c r="E2699" s="4"/>
      <c r="F2699" s="4"/>
    </row>
    <row r="2700" spans="1:6" ht="15" customHeight="1" x14ac:dyDescent="0.3">
      <c r="A2700" s="5"/>
      <c r="B2700" s="5"/>
      <c r="C2700" s="5"/>
      <c r="D2700" s="6"/>
      <c r="E2700" s="4"/>
    </row>
    <row r="2701" spans="1:6" ht="15" customHeight="1" x14ac:dyDescent="0.3">
      <c r="A2701" s="5"/>
      <c r="B2701" s="5"/>
      <c r="C2701" s="5"/>
      <c r="D2701" s="6"/>
      <c r="E2701" s="4"/>
    </row>
    <row r="2702" spans="1:6" ht="15" customHeight="1" x14ac:dyDescent="0.3">
      <c r="A2702" s="5"/>
      <c r="B2702" s="5"/>
      <c r="C2702" s="5"/>
      <c r="D2702" s="6"/>
      <c r="E2702" s="4"/>
    </row>
    <row r="2703" spans="1:6" ht="15" customHeight="1" x14ac:dyDescent="0.3">
      <c r="A2703" s="5"/>
      <c r="B2703" s="5"/>
      <c r="C2703" s="5"/>
      <c r="D2703" s="6"/>
      <c r="E2703" s="4"/>
    </row>
    <row r="2704" spans="1:6" ht="15" customHeight="1" x14ac:dyDescent="0.3">
      <c r="A2704" s="5"/>
      <c r="B2704" s="5"/>
      <c r="C2704" s="5"/>
      <c r="D2704" s="6"/>
      <c r="E2704" s="4"/>
    </row>
    <row r="2705" spans="1:5" ht="15" customHeight="1" x14ac:dyDescent="0.3">
      <c r="A2705" s="5"/>
      <c r="B2705" s="5"/>
      <c r="C2705" s="5"/>
      <c r="D2705" s="6"/>
      <c r="E2705" s="4"/>
    </row>
    <row r="2706" spans="1:5" ht="15" customHeight="1" x14ac:dyDescent="0.3">
      <c r="A2706" s="5"/>
      <c r="B2706" s="5"/>
      <c r="C2706" s="5"/>
      <c r="D2706" s="6"/>
      <c r="E2706" s="4"/>
    </row>
    <row r="2707" spans="1:5" ht="15" customHeight="1" x14ac:dyDescent="0.3">
      <c r="A2707" s="5"/>
      <c r="B2707" s="5"/>
      <c r="C2707" s="5"/>
      <c r="D2707" s="6"/>
      <c r="E2707" s="4"/>
    </row>
    <row r="2708" spans="1:5" ht="15" customHeight="1" x14ac:dyDescent="0.3">
      <c r="A2708" s="5"/>
      <c r="B2708" s="5"/>
      <c r="C2708" s="5"/>
      <c r="D2708" s="6"/>
      <c r="E2708" s="4"/>
    </row>
    <row r="2709" spans="1:5" ht="15" customHeight="1" x14ac:dyDescent="0.3">
      <c r="A2709" s="5"/>
      <c r="B2709" s="5"/>
      <c r="C2709" s="5"/>
      <c r="D2709" s="6"/>
      <c r="E2709" s="4"/>
    </row>
    <row r="2710" spans="1:5" ht="15" customHeight="1" x14ac:dyDescent="0.3">
      <c r="A2710" s="5"/>
      <c r="B2710" s="5"/>
      <c r="C2710" s="5"/>
      <c r="D2710" s="6"/>
      <c r="E2710" s="4"/>
    </row>
    <row r="2711" spans="1:5" ht="15" customHeight="1" x14ac:dyDescent="0.3">
      <c r="A2711" s="5"/>
      <c r="B2711" s="5"/>
      <c r="C2711" s="5"/>
      <c r="D2711" s="6"/>
      <c r="E2711" s="4"/>
    </row>
    <row r="2712" spans="1:5" ht="15" customHeight="1" x14ac:dyDescent="0.3">
      <c r="A2712" s="5"/>
      <c r="B2712" s="5"/>
      <c r="C2712" s="5"/>
      <c r="D2712" s="6"/>
      <c r="E2712" s="4"/>
    </row>
    <row r="2713" spans="1:5" ht="15" customHeight="1" x14ac:dyDescent="0.3">
      <c r="A2713" s="5"/>
      <c r="B2713" s="5"/>
      <c r="C2713" s="5"/>
      <c r="D2713" s="6"/>
      <c r="E2713" s="4"/>
    </row>
    <row r="2714" spans="1:5" ht="15" customHeight="1" x14ac:dyDescent="0.3">
      <c r="A2714" s="5"/>
      <c r="B2714" s="5"/>
      <c r="C2714" s="5"/>
      <c r="D2714" s="6"/>
      <c r="E2714" s="4"/>
    </row>
    <row r="2715" spans="1:5" ht="15" customHeight="1" x14ac:dyDescent="0.3">
      <c r="A2715" s="5"/>
      <c r="B2715" s="5"/>
      <c r="C2715" s="5"/>
      <c r="D2715" s="6"/>
      <c r="E2715" s="6"/>
    </row>
    <row r="2716" spans="1:5" ht="15" customHeight="1" x14ac:dyDescent="0.3">
      <c r="A2716" s="5"/>
      <c r="B2716" s="5"/>
      <c r="C2716" s="5"/>
      <c r="D2716" s="6"/>
      <c r="E2716" s="6"/>
    </row>
    <row r="2717" spans="1:5" ht="15" customHeight="1" x14ac:dyDescent="0.3">
      <c r="A2717" s="5"/>
      <c r="B2717" s="5"/>
      <c r="C2717" s="5"/>
      <c r="D2717" s="6"/>
      <c r="E2717" s="6"/>
    </row>
    <row r="2718" spans="1:5" ht="15" customHeight="1" x14ac:dyDescent="0.3">
      <c r="A2718" s="5"/>
      <c r="B2718" s="5"/>
      <c r="C2718" s="5"/>
      <c r="D2718" s="6"/>
      <c r="E2718" s="6"/>
    </row>
    <row r="2719" spans="1:5" ht="15" customHeight="1" x14ac:dyDescent="0.3">
      <c r="A2719" s="5"/>
      <c r="B2719" s="5"/>
      <c r="C2719" s="5"/>
      <c r="D2719" s="6"/>
      <c r="E2719" s="6"/>
    </row>
    <row r="2720" spans="1:5" ht="15" customHeight="1" x14ac:dyDescent="0.3">
      <c r="A2720" s="5"/>
      <c r="B2720" s="5"/>
      <c r="C2720" s="5"/>
      <c r="D2720" s="6"/>
      <c r="E2720" s="6"/>
    </row>
    <row r="2721" spans="1:5" ht="15" customHeight="1" x14ac:dyDescent="0.3">
      <c r="A2721" s="5"/>
      <c r="B2721" s="5"/>
      <c r="C2721" s="5"/>
      <c r="D2721" s="6"/>
      <c r="E2721" s="6"/>
    </row>
    <row r="2722" spans="1:5" ht="15" customHeight="1" x14ac:dyDescent="0.3">
      <c r="A2722" s="5"/>
      <c r="B2722" s="5"/>
      <c r="C2722" s="5"/>
      <c r="D2722" s="6"/>
      <c r="E2722" s="6"/>
    </row>
    <row r="2723" spans="1:5" ht="15" customHeight="1" x14ac:dyDescent="0.3">
      <c r="A2723" s="5"/>
      <c r="B2723" s="5"/>
      <c r="C2723" s="5"/>
      <c r="D2723" s="6"/>
      <c r="E2723" s="4"/>
    </row>
    <row r="2724" spans="1:5" ht="15" customHeight="1" x14ac:dyDescent="0.3">
      <c r="A2724" s="5"/>
      <c r="B2724" s="5"/>
      <c r="C2724" s="5"/>
      <c r="D2724" s="6"/>
      <c r="E2724" s="4"/>
    </row>
    <row r="2725" spans="1:5" ht="15" customHeight="1" x14ac:dyDescent="0.3">
      <c r="A2725" s="5"/>
      <c r="B2725" s="5"/>
      <c r="C2725" s="5"/>
      <c r="D2725" s="6"/>
      <c r="E2725" s="4"/>
    </row>
    <row r="2726" spans="1:5" ht="15" customHeight="1" x14ac:dyDescent="0.3">
      <c r="A2726" s="5"/>
      <c r="B2726" s="5"/>
      <c r="C2726" s="5"/>
      <c r="D2726" s="6"/>
      <c r="E2726" s="4"/>
    </row>
    <row r="2727" spans="1:5" ht="15" customHeight="1" x14ac:dyDescent="0.3">
      <c r="A2727" s="5"/>
      <c r="B2727" s="5"/>
      <c r="C2727" s="5"/>
      <c r="D2727" s="6"/>
      <c r="E2727" s="4"/>
    </row>
    <row r="2728" spans="1:5" ht="15" customHeight="1" x14ac:dyDescent="0.3">
      <c r="A2728" s="5"/>
      <c r="B2728" s="5"/>
      <c r="C2728" s="5"/>
      <c r="D2728" s="6"/>
      <c r="E2728" s="4"/>
    </row>
    <row r="2729" spans="1:5" ht="15" customHeight="1" x14ac:dyDescent="0.3">
      <c r="A2729" s="5"/>
      <c r="B2729" s="5"/>
      <c r="C2729" s="5"/>
      <c r="D2729" s="6"/>
      <c r="E2729" s="4"/>
    </row>
    <row r="2730" spans="1:5" ht="15" customHeight="1" x14ac:dyDescent="0.3">
      <c r="A2730" s="5"/>
      <c r="B2730" s="5"/>
      <c r="C2730" s="5"/>
      <c r="D2730" s="6"/>
      <c r="E2730" s="4"/>
    </row>
    <row r="2731" spans="1:5" ht="15" customHeight="1" x14ac:dyDescent="0.3">
      <c r="A2731" s="5"/>
      <c r="B2731" s="5"/>
      <c r="C2731" s="5"/>
      <c r="D2731" s="6"/>
      <c r="E2731" s="4"/>
    </row>
    <row r="2732" spans="1:5" ht="15" customHeight="1" x14ac:dyDescent="0.3">
      <c r="A2732" s="5"/>
      <c r="B2732" s="5"/>
      <c r="C2732" s="5"/>
      <c r="D2732" s="6"/>
    </row>
    <row r="2733" spans="1:5" ht="15" customHeight="1" x14ac:dyDescent="0.3">
      <c r="A2733" s="5"/>
      <c r="B2733" s="5"/>
      <c r="C2733" s="5"/>
      <c r="D2733" s="6"/>
    </row>
    <row r="2734" spans="1:5" ht="15" customHeight="1" x14ac:dyDescent="0.3">
      <c r="A2734" s="5"/>
      <c r="B2734" s="5"/>
      <c r="C2734" s="5"/>
      <c r="D2734" s="6"/>
    </row>
    <row r="2735" spans="1:5" ht="15" customHeight="1" x14ac:dyDescent="0.3">
      <c r="A2735" s="5"/>
      <c r="B2735" s="5"/>
      <c r="C2735" s="5"/>
      <c r="D2735" s="6"/>
    </row>
    <row r="2736" spans="1:5" ht="15" customHeight="1" x14ac:dyDescent="0.3">
      <c r="A2736" s="5"/>
      <c r="B2736" s="5"/>
      <c r="C2736" s="5"/>
      <c r="D2736" s="6"/>
    </row>
    <row r="2737" spans="1:4" ht="15" customHeight="1" x14ac:dyDescent="0.3">
      <c r="A2737" s="5"/>
      <c r="B2737" s="5"/>
      <c r="C2737" s="5"/>
      <c r="D2737" s="6"/>
    </row>
    <row r="2738" spans="1:4" ht="15" customHeight="1" x14ac:dyDescent="0.3">
      <c r="A2738" s="5"/>
      <c r="B2738" s="5"/>
      <c r="C2738" s="5"/>
      <c r="D2738" s="6"/>
    </row>
    <row r="2739" spans="1:4" ht="15" customHeight="1" x14ac:dyDescent="0.3">
      <c r="A2739" s="5"/>
      <c r="B2739" s="5"/>
      <c r="C2739" s="5"/>
      <c r="D2739" s="6"/>
    </row>
    <row r="2740" spans="1:4" ht="15" customHeight="1" x14ac:dyDescent="0.3">
      <c r="A2740" s="5"/>
      <c r="B2740" s="5"/>
      <c r="C2740" s="5"/>
      <c r="D2740" s="6"/>
    </row>
    <row r="2741" spans="1:4" ht="15" customHeight="1" x14ac:dyDescent="0.3">
      <c r="A2741" s="5"/>
      <c r="B2741" s="5"/>
      <c r="C2741" s="5"/>
      <c r="D2741" s="6"/>
    </row>
    <row r="2742" spans="1:4" ht="15" customHeight="1" x14ac:dyDescent="0.3">
      <c r="A2742" s="5"/>
      <c r="B2742" s="5"/>
      <c r="C2742" s="5"/>
      <c r="D2742" s="6"/>
    </row>
    <row r="2743" spans="1:4" ht="15" customHeight="1" x14ac:dyDescent="0.3">
      <c r="A2743" s="5"/>
      <c r="B2743" s="5"/>
      <c r="C2743" s="5"/>
      <c r="D2743" s="6"/>
    </row>
    <row r="2744" spans="1:4" ht="15" customHeight="1" x14ac:dyDescent="0.3">
      <c r="A2744" s="5"/>
      <c r="B2744" s="5"/>
      <c r="C2744" s="5"/>
      <c r="D2744" s="6"/>
    </row>
    <row r="2745" spans="1:4" ht="15" customHeight="1" x14ac:dyDescent="0.3">
      <c r="A2745" s="5"/>
      <c r="B2745" s="5"/>
      <c r="C2745" s="5"/>
      <c r="D2745" s="6"/>
    </row>
    <row r="2746" spans="1:4" ht="15" customHeight="1" x14ac:dyDescent="0.3">
      <c r="A2746" s="5"/>
      <c r="B2746" s="5"/>
      <c r="C2746" s="5"/>
      <c r="D2746" s="6"/>
    </row>
    <row r="2747" spans="1:4" ht="15" customHeight="1" x14ac:dyDescent="0.3">
      <c r="A2747" s="5"/>
      <c r="B2747" s="5"/>
      <c r="C2747" s="5"/>
      <c r="D2747" s="6"/>
    </row>
    <row r="2748" spans="1:4" ht="15" customHeight="1" x14ac:dyDescent="0.3">
      <c r="A2748" s="5"/>
      <c r="B2748" s="5"/>
      <c r="C2748" s="5"/>
      <c r="D2748" s="6"/>
    </row>
    <row r="2749" spans="1:4" ht="15" customHeight="1" x14ac:dyDescent="0.3">
      <c r="A2749" s="5"/>
      <c r="B2749" s="5"/>
      <c r="C2749" s="5"/>
      <c r="D2749" s="6"/>
    </row>
    <row r="2750" spans="1:4" ht="15" customHeight="1" x14ac:dyDescent="0.3">
      <c r="A2750" s="5"/>
      <c r="B2750" s="5"/>
      <c r="C2750" s="5"/>
      <c r="D2750" s="6"/>
    </row>
    <row r="2751" spans="1:4" ht="15" customHeight="1" x14ac:dyDescent="0.3">
      <c r="A2751" s="5"/>
      <c r="B2751" s="5"/>
      <c r="C2751" s="5"/>
      <c r="D2751" s="6"/>
    </row>
    <row r="2752" spans="1:4" ht="15" customHeight="1" x14ac:dyDescent="0.3">
      <c r="A2752" s="5"/>
      <c r="B2752" s="5"/>
      <c r="C2752" s="5"/>
      <c r="D2752" s="6"/>
    </row>
    <row r="2753" spans="1:4" ht="15" customHeight="1" x14ac:dyDescent="0.3">
      <c r="A2753" s="5"/>
      <c r="B2753" s="5"/>
      <c r="C2753" s="5"/>
      <c r="D2753" s="6"/>
    </row>
    <row r="2754" spans="1:4" ht="15" customHeight="1" x14ac:dyDescent="0.3">
      <c r="A2754" s="5"/>
      <c r="B2754" s="5"/>
      <c r="C2754" s="5"/>
      <c r="D2754" s="6"/>
    </row>
    <row r="2755" spans="1:4" ht="15" customHeight="1" x14ac:dyDescent="0.3">
      <c r="A2755" s="5"/>
      <c r="B2755" s="5"/>
      <c r="C2755" s="5"/>
      <c r="D2755" s="6"/>
    </row>
    <row r="2756" spans="1:4" ht="15" customHeight="1" x14ac:dyDescent="0.3">
      <c r="A2756" s="5"/>
      <c r="B2756" s="5"/>
      <c r="C2756" s="5"/>
      <c r="D2756" s="6"/>
    </row>
    <row r="2757" spans="1:4" ht="15" customHeight="1" x14ac:dyDescent="0.3">
      <c r="A2757" s="5"/>
      <c r="B2757" s="5"/>
      <c r="C2757" s="5"/>
      <c r="D2757" s="6"/>
    </row>
    <row r="2758" spans="1:4" ht="15" customHeight="1" x14ac:dyDescent="0.3">
      <c r="A2758" s="5"/>
      <c r="B2758" s="5"/>
      <c r="C2758" s="5"/>
      <c r="D2758" s="6"/>
    </row>
    <row r="2759" spans="1:4" ht="15" customHeight="1" x14ac:dyDescent="0.3">
      <c r="A2759" s="5"/>
      <c r="B2759" s="5"/>
      <c r="C2759" s="5"/>
      <c r="D2759" s="6"/>
    </row>
    <row r="2760" spans="1:4" ht="15" customHeight="1" x14ac:dyDescent="0.3">
      <c r="A2760" s="5"/>
      <c r="B2760" s="5"/>
      <c r="C2760" s="5"/>
      <c r="D2760" s="6"/>
    </row>
    <row r="2761" spans="1:4" ht="15" customHeight="1" x14ac:dyDescent="0.3">
      <c r="A2761" s="5"/>
      <c r="B2761" s="5"/>
      <c r="C2761" s="5"/>
      <c r="D2761" s="6"/>
    </row>
    <row r="2762" spans="1:4" ht="15" customHeight="1" x14ac:dyDescent="0.3">
      <c r="A2762" s="5"/>
      <c r="B2762" s="5"/>
      <c r="C2762" s="5"/>
      <c r="D2762" s="6"/>
    </row>
    <row r="2763" spans="1:4" ht="15" customHeight="1" x14ac:dyDescent="0.3">
      <c r="A2763" s="5"/>
      <c r="B2763" s="5"/>
      <c r="C2763" s="5"/>
      <c r="D2763" s="6"/>
    </row>
    <row r="2764" spans="1:4" ht="15" customHeight="1" x14ac:dyDescent="0.3">
      <c r="A2764" s="5"/>
      <c r="B2764" s="5"/>
      <c r="C2764" s="5"/>
      <c r="D2764" s="6"/>
    </row>
    <row r="2765" spans="1:4" ht="15" customHeight="1" x14ac:dyDescent="0.3">
      <c r="A2765" s="5"/>
      <c r="B2765" s="5"/>
      <c r="C2765" s="5"/>
      <c r="D2765" s="6"/>
    </row>
    <row r="2766" spans="1:4" ht="15" customHeight="1" x14ac:dyDescent="0.3">
      <c r="A2766" s="5"/>
      <c r="B2766" s="5"/>
      <c r="C2766" s="5"/>
      <c r="D2766" s="6"/>
    </row>
    <row r="2767" spans="1:4" ht="15" customHeight="1" x14ac:dyDescent="0.3">
      <c r="A2767" s="5"/>
      <c r="B2767" s="5"/>
      <c r="C2767" s="5"/>
      <c r="D2767" s="6"/>
    </row>
    <row r="2768" spans="1:4" ht="15" customHeight="1" x14ac:dyDescent="0.3">
      <c r="A2768" s="5"/>
      <c r="B2768" s="5"/>
      <c r="C2768" s="5"/>
      <c r="D2768" s="6"/>
    </row>
    <row r="2769" spans="1:4" ht="15" customHeight="1" x14ac:dyDescent="0.3">
      <c r="A2769" s="5"/>
      <c r="B2769" s="5"/>
      <c r="C2769" s="5"/>
      <c r="D2769" s="6"/>
    </row>
    <row r="2770" spans="1:4" ht="15" customHeight="1" x14ac:dyDescent="0.3">
      <c r="A2770" s="5"/>
      <c r="B2770" s="5"/>
      <c r="C2770" s="5"/>
      <c r="D2770" s="6"/>
    </row>
    <row r="2771" spans="1:4" ht="15" customHeight="1" x14ac:dyDescent="0.3">
      <c r="A2771" s="5"/>
      <c r="B2771" s="5"/>
      <c r="C2771" s="5"/>
      <c r="D2771" s="6"/>
    </row>
    <row r="2772" spans="1:4" ht="15" customHeight="1" x14ac:dyDescent="0.3">
      <c r="A2772" s="5"/>
      <c r="B2772" s="5"/>
      <c r="C2772" s="5"/>
      <c r="D2772" s="6"/>
    </row>
    <row r="2773" spans="1:4" ht="15" customHeight="1" x14ac:dyDescent="0.3">
      <c r="A2773" s="5"/>
      <c r="B2773" s="5"/>
      <c r="C2773" s="5"/>
      <c r="D2773" s="6"/>
    </row>
    <row r="2774" spans="1:4" ht="15" customHeight="1" x14ac:dyDescent="0.3">
      <c r="A2774" s="5"/>
      <c r="B2774" s="5"/>
      <c r="C2774" s="5"/>
      <c r="D2774" s="6"/>
    </row>
    <row r="2775" spans="1:4" ht="15" customHeight="1" x14ac:dyDescent="0.3">
      <c r="A2775" s="5"/>
      <c r="B2775" s="5"/>
      <c r="C2775" s="5"/>
      <c r="D2775" s="6"/>
    </row>
    <row r="2776" spans="1:4" ht="15" customHeight="1" x14ac:dyDescent="0.3">
      <c r="A2776" s="5"/>
      <c r="B2776" s="5"/>
      <c r="C2776" s="5"/>
      <c r="D2776" s="6"/>
    </row>
    <row r="2777" spans="1:4" ht="15" customHeight="1" x14ac:dyDescent="0.3">
      <c r="A2777" s="5"/>
      <c r="B2777" s="5"/>
      <c r="C2777" s="5"/>
      <c r="D2777" s="6"/>
    </row>
    <row r="2778" spans="1:4" ht="15" customHeight="1" x14ac:dyDescent="0.3">
      <c r="A2778" s="5"/>
      <c r="B2778" s="5"/>
      <c r="C2778" s="5"/>
      <c r="D2778" s="6"/>
    </row>
    <row r="2779" spans="1:4" ht="15" customHeight="1" x14ac:dyDescent="0.3">
      <c r="A2779" s="5"/>
      <c r="B2779" s="5"/>
      <c r="C2779" s="5"/>
      <c r="D2779" s="6"/>
    </row>
    <row r="2780" spans="1:4" ht="15" customHeight="1" x14ac:dyDescent="0.3">
      <c r="A2780" s="5"/>
      <c r="B2780" s="5"/>
      <c r="C2780" s="5"/>
      <c r="D2780" s="6"/>
    </row>
    <row r="2781" spans="1:4" ht="15" customHeight="1" x14ac:dyDescent="0.3">
      <c r="A2781" s="5"/>
      <c r="B2781" s="5"/>
      <c r="C2781" s="5"/>
      <c r="D2781" s="6"/>
    </row>
    <row r="2782" spans="1:4" ht="15" customHeight="1" x14ac:dyDescent="0.3">
      <c r="A2782" s="5"/>
      <c r="B2782" s="5"/>
      <c r="C2782" s="5"/>
      <c r="D2782" s="6"/>
    </row>
    <row r="2783" spans="1:4" ht="15" customHeight="1" x14ac:dyDescent="0.3">
      <c r="A2783" s="5"/>
      <c r="B2783" s="5"/>
      <c r="C2783" s="5"/>
      <c r="D2783" s="6"/>
    </row>
    <row r="2784" spans="1:4" ht="15" customHeight="1" x14ac:dyDescent="0.3">
      <c r="A2784" s="5"/>
      <c r="B2784" s="5"/>
      <c r="C2784" s="5"/>
      <c r="D2784" s="6"/>
    </row>
    <row r="2785" spans="1:4" ht="15" customHeight="1" x14ac:dyDescent="0.3">
      <c r="A2785" s="5"/>
      <c r="B2785" s="5"/>
      <c r="C2785" s="5"/>
      <c r="D2785" s="6"/>
    </row>
    <row r="2786" spans="1:4" ht="15" customHeight="1" x14ac:dyDescent="0.3">
      <c r="A2786" s="5"/>
      <c r="B2786" s="5"/>
      <c r="C2786" s="5"/>
      <c r="D2786" s="6"/>
    </row>
    <row r="2787" spans="1:4" ht="15" customHeight="1" x14ac:dyDescent="0.3">
      <c r="A2787" s="5"/>
      <c r="B2787" s="5"/>
      <c r="C2787" s="5"/>
      <c r="D2787" s="6"/>
    </row>
    <row r="2788" spans="1:4" ht="15" customHeight="1" x14ac:dyDescent="0.3">
      <c r="A2788" s="5"/>
      <c r="B2788" s="5"/>
      <c r="C2788" s="5"/>
      <c r="D2788" s="6"/>
    </row>
    <row r="2789" spans="1:4" ht="15" customHeight="1" x14ac:dyDescent="0.3">
      <c r="A2789" s="5"/>
      <c r="B2789" s="5"/>
      <c r="C2789" s="5"/>
      <c r="D2789" s="6"/>
    </row>
    <row r="2790" spans="1:4" ht="15" customHeight="1" x14ac:dyDescent="0.3">
      <c r="A2790" s="5"/>
      <c r="B2790" s="5"/>
      <c r="C2790" s="5"/>
      <c r="D2790" s="6"/>
    </row>
    <row r="2791" spans="1:4" ht="15" customHeight="1" x14ac:dyDescent="0.3">
      <c r="A2791" s="5"/>
      <c r="B2791" s="5"/>
      <c r="C2791" s="5"/>
      <c r="D2791" s="6"/>
    </row>
    <row r="2792" spans="1:4" ht="15" customHeight="1" x14ac:dyDescent="0.3">
      <c r="A2792" s="5"/>
      <c r="B2792" s="5"/>
      <c r="C2792" s="5"/>
      <c r="D2792" s="6"/>
    </row>
    <row r="2793" spans="1:4" ht="15" customHeight="1" x14ac:dyDescent="0.3">
      <c r="A2793" s="5"/>
      <c r="B2793" s="5"/>
      <c r="C2793" s="5"/>
      <c r="D2793" s="6"/>
    </row>
    <row r="2794" spans="1:4" ht="15" customHeight="1" x14ac:dyDescent="0.3">
      <c r="A2794" s="5"/>
      <c r="B2794" s="5"/>
      <c r="C2794" s="5"/>
      <c r="D2794" s="6"/>
    </row>
    <row r="2795" spans="1:4" ht="15" customHeight="1" x14ac:dyDescent="0.3">
      <c r="A2795" s="5"/>
      <c r="B2795" s="5"/>
      <c r="C2795" s="5"/>
      <c r="D2795" s="6"/>
    </row>
    <row r="2796" spans="1:4" ht="15" customHeight="1" x14ac:dyDescent="0.3">
      <c r="A2796" s="5"/>
      <c r="B2796" s="5"/>
      <c r="C2796" s="5"/>
      <c r="D2796" s="6"/>
    </row>
    <row r="2797" spans="1:4" ht="15" customHeight="1" x14ac:dyDescent="0.3">
      <c r="A2797" s="5"/>
      <c r="B2797" s="5"/>
      <c r="C2797" s="5"/>
      <c r="D2797" s="6"/>
    </row>
    <row r="2798" spans="1:4" ht="15" customHeight="1" x14ac:dyDescent="0.3">
      <c r="A2798" s="5"/>
      <c r="B2798" s="5"/>
      <c r="C2798" s="5"/>
      <c r="D2798" s="6"/>
    </row>
    <row r="2799" spans="1:4" ht="15" customHeight="1" x14ac:dyDescent="0.3">
      <c r="A2799" s="5"/>
      <c r="B2799" s="5"/>
      <c r="C2799" s="5"/>
      <c r="D2799" s="6"/>
    </row>
    <row r="2800" spans="1:4" ht="15" customHeight="1" x14ac:dyDescent="0.3">
      <c r="A2800" s="5"/>
      <c r="B2800" s="5"/>
      <c r="C2800" s="5"/>
      <c r="D2800" s="6"/>
    </row>
    <row r="2801" spans="1:6" ht="15" customHeight="1" x14ac:dyDescent="0.3">
      <c r="A2801" s="5"/>
      <c r="B2801" s="5"/>
      <c r="C2801" s="5"/>
      <c r="D2801" s="6"/>
    </row>
    <row r="2802" spans="1:6" ht="15" customHeight="1" x14ac:dyDescent="0.3">
      <c r="A2802" s="5"/>
      <c r="B2802" s="5"/>
      <c r="C2802" s="5"/>
      <c r="D2802" s="6"/>
    </row>
    <row r="2803" spans="1:6" ht="15" customHeight="1" x14ac:dyDescent="0.3">
      <c r="A2803" s="5"/>
      <c r="B2803" s="5"/>
      <c r="C2803" s="5"/>
      <c r="D2803" s="6"/>
    </row>
    <row r="2804" spans="1:6" ht="15" customHeight="1" x14ac:dyDescent="0.3">
      <c r="A2804" s="5"/>
      <c r="B2804" s="5"/>
      <c r="C2804" s="5"/>
      <c r="D2804" s="6"/>
    </row>
    <row r="2805" spans="1:6" ht="15" customHeight="1" x14ac:dyDescent="0.3">
      <c r="A2805" s="5"/>
      <c r="B2805" s="5"/>
      <c r="C2805" s="5"/>
      <c r="D2805" s="6"/>
    </row>
    <row r="2806" spans="1:6" ht="15" customHeight="1" x14ac:dyDescent="0.3">
      <c r="A2806" s="5"/>
      <c r="B2806" s="5"/>
      <c r="C2806" s="5"/>
      <c r="D2806" s="6"/>
    </row>
    <row r="2807" spans="1:6" ht="15" customHeight="1" x14ac:dyDescent="0.3">
      <c r="A2807" s="5"/>
      <c r="B2807" s="5"/>
      <c r="C2807" s="5"/>
      <c r="D2807" s="6"/>
    </row>
    <row r="2808" spans="1:6" ht="15" customHeight="1" x14ac:dyDescent="0.3">
      <c r="A2808" s="5"/>
      <c r="B2808" s="5"/>
      <c r="C2808" s="5"/>
      <c r="D2808" s="6"/>
    </row>
    <row r="2809" spans="1:6" ht="15" customHeight="1" x14ac:dyDescent="0.3">
      <c r="A2809" s="5"/>
      <c r="B2809" s="5"/>
      <c r="C2809" s="5"/>
      <c r="D2809" s="6"/>
    </row>
    <row r="2810" spans="1:6" ht="15" customHeight="1" x14ac:dyDescent="0.3">
      <c r="A2810" s="5"/>
      <c r="B2810" s="5"/>
      <c r="C2810" s="5"/>
      <c r="D2810" s="6"/>
    </row>
    <row r="2811" spans="1:6" ht="15" customHeight="1" x14ac:dyDescent="0.3">
      <c r="A2811" s="5"/>
      <c r="B2811" s="5"/>
      <c r="C2811" s="5"/>
      <c r="D2811" s="6"/>
    </row>
    <row r="2812" spans="1:6" ht="15" customHeight="1" x14ac:dyDescent="0.3">
      <c r="A2812" s="5"/>
      <c r="B2812" s="5"/>
      <c r="C2812" s="5"/>
      <c r="D2812" s="6"/>
      <c r="E2812" s="4"/>
      <c r="F2812" s="4"/>
    </row>
    <row r="2813" spans="1:6" ht="15" customHeight="1" x14ac:dyDescent="0.3">
      <c r="A2813" s="5"/>
      <c r="B2813" s="5"/>
      <c r="C2813" s="5"/>
      <c r="D2813" s="6"/>
      <c r="E2813" s="4"/>
      <c r="F2813" s="4"/>
    </row>
    <row r="2814" spans="1:6" ht="15" customHeight="1" x14ac:dyDescent="0.3">
      <c r="A2814" s="5"/>
      <c r="B2814" s="5"/>
      <c r="C2814" s="5"/>
      <c r="D2814" s="6"/>
      <c r="E2814" s="4"/>
      <c r="F2814" s="4"/>
    </row>
    <row r="2815" spans="1:6" ht="15" customHeight="1" x14ac:dyDescent="0.3">
      <c r="A2815" s="5"/>
      <c r="B2815" s="5"/>
      <c r="C2815" s="5"/>
      <c r="D2815" s="6"/>
      <c r="E2815" s="4"/>
      <c r="F2815" s="4"/>
    </row>
    <row r="2816" spans="1:6" ht="15" customHeight="1" x14ac:dyDescent="0.3">
      <c r="A2816" s="5"/>
      <c r="B2816" s="5"/>
      <c r="C2816" s="5"/>
      <c r="D2816" s="6"/>
      <c r="E2816" s="4"/>
      <c r="F2816" s="4"/>
    </row>
    <row r="2817" spans="1:6" ht="15" customHeight="1" x14ac:dyDescent="0.3">
      <c r="A2817" s="5"/>
      <c r="B2817" s="5"/>
      <c r="C2817" s="4"/>
      <c r="D2817" s="6"/>
      <c r="E2817" s="4"/>
      <c r="F2817" s="4"/>
    </row>
    <row r="2818" spans="1:6" ht="15" customHeight="1" x14ac:dyDescent="0.3">
      <c r="A2818" s="5"/>
      <c r="B2818" s="5"/>
      <c r="C2818" s="4"/>
      <c r="D2818" s="6"/>
      <c r="E2818" s="4"/>
      <c r="F2818" s="4"/>
    </row>
    <row r="2819" spans="1:6" ht="15" customHeight="1" x14ac:dyDescent="0.3">
      <c r="A2819" s="5"/>
      <c r="B2819" s="5"/>
      <c r="C2819" s="4"/>
      <c r="D2819" s="6"/>
      <c r="E2819" s="4"/>
      <c r="F2819" s="4"/>
    </row>
    <row r="2820" spans="1:6" ht="15" customHeight="1" x14ac:dyDescent="0.3">
      <c r="A2820" s="5"/>
      <c r="B2820" s="5"/>
      <c r="C2820" s="4"/>
      <c r="D2820" s="6"/>
      <c r="E2820" s="4"/>
      <c r="F2820" s="4"/>
    </row>
    <row r="2821" spans="1:6" ht="15" customHeight="1" x14ac:dyDescent="0.3">
      <c r="A2821" s="5"/>
      <c r="B2821" s="5"/>
      <c r="C2821" s="5"/>
      <c r="D2821" s="6"/>
      <c r="E2821" s="4"/>
      <c r="F2821" s="4"/>
    </row>
    <row r="2822" spans="1:6" ht="15" customHeight="1" x14ac:dyDescent="0.3">
      <c r="A2822" s="5"/>
      <c r="B2822" s="5"/>
      <c r="C2822" s="5"/>
      <c r="D2822" s="6"/>
      <c r="E2822" s="4"/>
      <c r="F2822" s="5"/>
    </row>
    <row r="2823" spans="1:6" ht="15" customHeight="1" x14ac:dyDescent="0.3">
      <c r="A2823" s="5"/>
      <c r="B2823" s="5"/>
      <c r="C2823" s="5"/>
      <c r="D2823" s="6"/>
      <c r="E2823" s="4"/>
      <c r="F2823" s="4"/>
    </row>
    <row r="2824" spans="1:6" ht="15" customHeight="1" x14ac:dyDescent="0.3">
      <c r="A2824" s="5"/>
      <c r="B2824" s="5"/>
      <c r="C2824" s="5"/>
      <c r="D2824" s="6"/>
      <c r="E2824" s="4"/>
      <c r="F2824" s="4"/>
    </row>
    <row r="2825" spans="1:6" ht="15" customHeight="1" x14ac:dyDescent="0.3">
      <c r="A2825" s="5"/>
      <c r="B2825" s="5"/>
      <c r="C2825" s="5"/>
      <c r="D2825" s="6"/>
      <c r="E2825" s="4"/>
      <c r="F2825" s="4"/>
    </row>
    <row r="2826" spans="1:6" ht="15" customHeight="1" x14ac:dyDescent="0.3">
      <c r="A2826" s="5"/>
      <c r="B2826" s="5"/>
      <c r="C2826" s="5"/>
      <c r="D2826" s="6"/>
      <c r="E2826" s="4"/>
      <c r="F2826" s="4"/>
    </row>
    <row r="2827" spans="1:6" ht="15" customHeight="1" x14ac:dyDescent="0.3">
      <c r="A2827" s="5"/>
      <c r="B2827" s="5"/>
      <c r="C2827" s="5"/>
      <c r="D2827" s="6"/>
      <c r="E2827" s="4"/>
      <c r="F2827" s="4"/>
    </row>
    <row r="2828" spans="1:6" ht="15" customHeight="1" x14ac:dyDescent="0.3">
      <c r="A2828" s="5"/>
      <c r="B2828" s="5"/>
      <c r="C2828" s="5"/>
      <c r="D2828" s="6"/>
      <c r="E2828" s="4"/>
      <c r="F2828" s="4"/>
    </row>
    <row r="2829" spans="1:6" ht="15" customHeight="1" x14ac:dyDescent="0.3">
      <c r="A2829" s="5"/>
      <c r="B2829" s="5"/>
      <c r="C2829" s="5"/>
      <c r="D2829" s="6"/>
      <c r="E2829" s="4"/>
      <c r="F2829" s="4"/>
    </row>
    <row r="2830" spans="1:6" ht="15" customHeight="1" x14ac:dyDescent="0.3">
      <c r="A2830" s="5"/>
      <c r="B2830" s="5"/>
      <c r="C2830" s="5"/>
      <c r="D2830" s="6"/>
      <c r="E2830" s="4"/>
      <c r="F2830" s="4"/>
    </row>
    <row r="2831" spans="1:6" ht="15" customHeight="1" x14ac:dyDescent="0.3">
      <c r="A2831" s="5"/>
      <c r="B2831" s="5"/>
      <c r="C2831" s="5"/>
      <c r="D2831" s="6"/>
      <c r="E2831" s="4"/>
      <c r="F2831" s="4"/>
    </row>
    <row r="2832" spans="1:6" ht="15" customHeight="1" x14ac:dyDescent="0.3">
      <c r="A2832" s="5"/>
      <c r="B2832" s="5"/>
      <c r="C2832" s="5"/>
      <c r="D2832" s="6"/>
      <c r="E2832" s="4"/>
      <c r="F2832" s="4"/>
    </row>
    <row r="2833" spans="1:6" ht="15" customHeight="1" x14ac:dyDescent="0.3">
      <c r="A2833" s="5"/>
      <c r="B2833" s="5"/>
      <c r="C2833" s="5"/>
      <c r="D2833" s="6"/>
      <c r="E2833" s="4"/>
      <c r="F2833" s="4"/>
    </row>
    <row r="2834" spans="1:6" ht="15" customHeight="1" x14ac:dyDescent="0.3">
      <c r="A2834" s="5"/>
      <c r="B2834" s="5"/>
      <c r="C2834" s="5"/>
      <c r="D2834" s="6"/>
      <c r="E2834" s="4"/>
      <c r="F2834" s="5"/>
    </row>
    <row r="2835" spans="1:6" ht="15" customHeight="1" x14ac:dyDescent="0.3">
      <c r="A2835" s="5"/>
      <c r="B2835" s="5"/>
      <c r="C2835" s="5"/>
      <c r="D2835" s="6"/>
      <c r="E2835" s="4"/>
      <c r="F2835" s="5"/>
    </row>
    <row r="2836" spans="1:6" ht="15" customHeight="1" x14ac:dyDescent="0.3">
      <c r="A2836" s="5"/>
      <c r="B2836" s="5"/>
      <c r="C2836" s="5"/>
      <c r="D2836" s="6"/>
      <c r="E2836" s="4"/>
      <c r="F2836" s="4"/>
    </row>
    <row r="2837" spans="1:6" ht="15" customHeight="1" x14ac:dyDescent="0.3">
      <c r="A2837" s="5"/>
      <c r="B2837" s="5"/>
      <c r="C2837" s="5"/>
      <c r="D2837" s="6"/>
      <c r="E2837" s="4"/>
      <c r="F2837" s="4"/>
    </row>
    <row r="2838" spans="1:6" ht="15" customHeight="1" x14ac:dyDescent="0.3">
      <c r="A2838" s="5"/>
      <c r="B2838" s="5"/>
      <c r="C2838" s="5"/>
      <c r="D2838" s="6"/>
      <c r="E2838" s="4"/>
      <c r="F2838" s="4"/>
    </row>
    <row r="2839" spans="1:6" ht="15" customHeight="1" x14ac:dyDescent="0.3">
      <c r="A2839" s="5"/>
      <c r="B2839" s="5"/>
      <c r="C2839" s="5"/>
      <c r="D2839" s="6"/>
      <c r="E2839" s="4"/>
      <c r="F2839" s="4"/>
    </row>
    <row r="2840" spans="1:6" ht="15" customHeight="1" x14ac:dyDescent="0.3">
      <c r="A2840" s="5"/>
      <c r="B2840" s="5"/>
      <c r="C2840" s="5"/>
      <c r="D2840" s="6"/>
      <c r="E2840" s="4"/>
      <c r="F2840" s="5"/>
    </row>
    <row r="2841" spans="1:6" ht="15" customHeight="1" x14ac:dyDescent="0.3">
      <c r="A2841" s="5"/>
      <c r="B2841" s="5"/>
      <c r="C2841" s="5"/>
      <c r="D2841" s="6"/>
      <c r="E2841" s="4"/>
      <c r="F2841" s="5"/>
    </row>
    <row r="2842" spans="1:6" ht="15" customHeight="1" x14ac:dyDescent="0.3">
      <c r="A2842" s="5"/>
      <c r="B2842" s="5"/>
      <c r="C2842" s="5"/>
      <c r="D2842" s="6"/>
      <c r="E2842" s="4"/>
      <c r="F2842" s="4"/>
    </row>
    <row r="2843" spans="1:6" ht="15" customHeight="1" x14ac:dyDescent="0.3">
      <c r="A2843" s="5"/>
      <c r="B2843" s="5"/>
      <c r="C2843" s="5"/>
      <c r="D2843" s="6"/>
      <c r="E2843" s="4"/>
      <c r="F2843" s="4"/>
    </row>
    <row r="2844" spans="1:6" ht="15" customHeight="1" x14ac:dyDescent="0.3">
      <c r="A2844" s="5"/>
      <c r="B2844" s="5"/>
      <c r="C2844" s="5"/>
      <c r="D2844" s="6"/>
    </row>
    <row r="2845" spans="1:6" ht="15" customHeight="1" x14ac:dyDescent="0.3">
      <c r="A2845" s="5"/>
      <c r="B2845" s="5"/>
      <c r="C2845" s="5"/>
      <c r="D2845" s="6"/>
    </row>
    <row r="2846" spans="1:6" ht="15" customHeight="1" x14ac:dyDescent="0.3">
      <c r="A2846" s="5"/>
      <c r="B2846" s="5"/>
      <c r="C2846" s="5"/>
      <c r="D2846" s="6"/>
    </row>
    <row r="2847" spans="1:6" ht="15" customHeight="1" x14ac:dyDescent="0.3">
      <c r="A2847" s="5"/>
      <c r="B2847" s="5"/>
      <c r="C2847" s="5"/>
      <c r="D2847" s="6"/>
    </row>
    <row r="2848" spans="1:6" ht="15" customHeight="1" x14ac:dyDescent="0.3">
      <c r="A2848" s="5"/>
      <c r="B2848" s="5"/>
      <c r="C2848" s="5"/>
      <c r="D2848" s="6"/>
    </row>
    <row r="2849" spans="1:5" ht="15" customHeight="1" x14ac:dyDescent="0.3">
      <c r="A2849" s="5"/>
      <c r="B2849" s="5"/>
      <c r="C2849" s="5"/>
      <c r="D2849" s="6"/>
    </row>
    <row r="2850" spans="1:5" ht="15" customHeight="1" x14ac:dyDescent="0.3">
      <c r="A2850" s="5"/>
      <c r="B2850" s="5"/>
      <c r="C2850" s="5"/>
      <c r="D2850" s="6"/>
    </row>
    <row r="2851" spans="1:5" ht="15" customHeight="1" x14ac:dyDescent="0.3">
      <c r="A2851" s="5"/>
      <c r="B2851" s="5"/>
      <c r="C2851" s="5"/>
      <c r="D2851" s="6"/>
    </row>
    <row r="2852" spans="1:5" ht="15" customHeight="1" x14ac:dyDescent="0.3">
      <c r="A2852" s="5"/>
      <c r="B2852" s="5"/>
      <c r="C2852" s="5"/>
      <c r="D2852" s="6"/>
    </row>
    <row r="2853" spans="1:5" ht="15" customHeight="1" x14ac:dyDescent="0.3">
      <c r="A2853" s="5"/>
      <c r="B2853" s="5"/>
      <c r="C2853" s="5"/>
      <c r="D2853" s="6"/>
    </row>
    <row r="2854" spans="1:5" ht="15" customHeight="1" x14ac:dyDescent="0.3">
      <c r="A2854" s="5"/>
      <c r="B2854" s="5"/>
      <c r="C2854" s="5"/>
      <c r="D2854" s="6"/>
    </row>
    <row r="2855" spans="1:5" ht="15" customHeight="1" x14ac:dyDescent="0.3">
      <c r="A2855" s="5"/>
      <c r="B2855" s="5"/>
      <c r="C2855" s="5"/>
      <c r="D2855" s="6"/>
    </row>
    <row r="2856" spans="1:5" ht="15" customHeight="1" x14ac:dyDescent="0.3">
      <c r="A2856" s="5"/>
      <c r="B2856" s="5"/>
      <c r="C2856" s="5"/>
      <c r="D2856" s="6"/>
    </row>
    <row r="2857" spans="1:5" ht="15" customHeight="1" x14ac:dyDescent="0.3">
      <c r="A2857" s="5"/>
      <c r="B2857" s="5"/>
      <c r="C2857" s="4"/>
      <c r="D2857" s="6"/>
    </row>
    <row r="2858" spans="1:5" ht="15" customHeight="1" x14ac:dyDescent="0.3">
      <c r="A2858" s="5"/>
      <c r="B2858" s="5"/>
      <c r="C2858" s="4"/>
      <c r="D2858" s="6"/>
    </row>
    <row r="2859" spans="1:5" ht="15" customHeight="1" x14ac:dyDescent="0.3">
      <c r="A2859" s="5"/>
      <c r="B2859" s="5"/>
      <c r="C2859" s="4"/>
      <c r="D2859" s="6"/>
    </row>
    <row r="2860" spans="1:5" ht="15" customHeight="1" x14ac:dyDescent="0.3">
      <c r="A2860" s="5"/>
      <c r="B2860" s="5"/>
      <c r="C2860" s="4"/>
      <c r="D2860" s="6"/>
      <c r="E2860" s="4"/>
    </row>
    <row r="2861" spans="1:5" ht="15" customHeight="1" x14ac:dyDescent="0.3">
      <c r="A2861" s="5"/>
      <c r="B2861" s="5"/>
      <c r="C2861" s="5"/>
      <c r="D2861" s="6"/>
      <c r="E2861" s="4"/>
    </row>
    <row r="2862" spans="1:5" ht="15" customHeight="1" x14ac:dyDescent="0.3">
      <c r="A2862" s="5"/>
      <c r="B2862" s="5"/>
      <c r="C2862" s="5"/>
      <c r="D2862" s="6"/>
      <c r="E2862" s="6"/>
    </row>
    <row r="2863" spans="1:5" ht="15" customHeight="1" x14ac:dyDescent="0.3">
      <c r="A2863" s="5"/>
      <c r="B2863" s="5"/>
      <c r="C2863" s="5"/>
      <c r="D2863" s="6"/>
      <c r="E2863" s="6"/>
    </row>
    <row r="2864" spans="1:5" ht="15" customHeight="1" x14ac:dyDescent="0.3">
      <c r="A2864" s="5"/>
      <c r="B2864" s="5"/>
      <c r="C2864" s="5"/>
      <c r="D2864" s="6"/>
      <c r="E2864" s="6"/>
    </row>
    <row r="2865" spans="1:5" ht="15" customHeight="1" x14ac:dyDescent="0.3">
      <c r="A2865" s="5"/>
      <c r="B2865" s="5"/>
      <c r="C2865" s="5"/>
      <c r="D2865" s="6"/>
      <c r="E2865" s="6"/>
    </row>
    <row r="2866" spans="1:5" ht="15" customHeight="1" x14ac:dyDescent="0.3">
      <c r="A2866" s="5"/>
      <c r="B2866" s="5"/>
      <c r="C2866" s="5"/>
      <c r="D2866" s="6"/>
      <c r="E2866" s="4"/>
    </row>
    <row r="2867" spans="1:5" ht="15" customHeight="1" x14ac:dyDescent="0.3">
      <c r="A2867" s="5"/>
      <c r="B2867" s="5"/>
      <c r="C2867" s="5"/>
      <c r="D2867" s="6"/>
      <c r="E2867" s="4"/>
    </row>
    <row r="2868" spans="1:5" ht="15" customHeight="1" x14ac:dyDescent="0.3">
      <c r="A2868" s="5"/>
      <c r="B2868" s="5"/>
      <c r="C2868" s="5"/>
      <c r="D2868" s="6"/>
      <c r="E2868" s="4"/>
    </row>
    <row r="2869" spans="1:5" ht="15" customHeight="1" x14ac:dyDescent="0.3">
      <c r="A2869" s="5"/>
      <c r="B2869" s="5"/>
      <c r="C2869" s="5"/>
      <c r="D2869" s="6"/>
      <c r="E2869" s="4"/>
    </row>
    <row r="2870" spans="1:5" ht="15" customHeight="1" x14ac:dyDescent="0.3">
      <c r="A2870" s="5"/>
      <c r="B2870" s="5"/>
      <c r="C2870" s="5"/>
      <c r="D2870" s="6"/>
      <c r="E2870" s="4"/>
    </row>
    <row r="2871" spans="1:5" ht="15" customHeight="1" x14ac:dyDescent="0.3">
      <c r="A2871" s="5"/>
      <c r="B2871" s="5"/>
      <c r="C2871" s="5"/>
      <c r="D2871" s="6"/>
      <c r="E2871" s="4"/>
    </row>
    <row r="2872" spans="1:5" ht="15" customHeight="1" x14ac:dyDescent="0.3">
      <c r="A2872" s="5"/>
      <c r="B2872" s="5"/>
      <c r="C2872" s="5"/>
      <c r="D2872" s="6"/>
      <c r="E2872" s="4"/>
    </row>
    <row r="2873" spans="1:5" ht="15" customHeight="1" x14ac:dyDescent="0.3">
      <c r="A2873" s="5"/>
      <c r="B2873" s="5"/>
      <c r="C2873" s="5"/>
      <c r="D2873" s="6"/>
      <c r="E2873" s="4"/>
    </row>
    <row r="2874" spans="1:5" ht="15" customHeight="1" x14ac:dyDescent="0.3">
      <c r="A2874" s="5"/>
      <c r="B2874" s="5"/>
      <c r="C2874" s="5"/>
      <c r="D2874" s="6"/>
      <c r="E2874" s="4"/>
    </row>
    <row r="2875" spans="1:5" ht="15" customHeight="1" x14ac:dyDescent="0.3">
      <c r="A2875" s="5"/>
      <c r="B2875" s="5"/>
      <c r="C2875" s="5"/>
      <c r="D2875" s="6"/>
      <c r="E2875" s="4"/>
    </row>
    <row r="2876" spans="1:5" ht="15" customHeight="1" x14ac:dyDescent="0.3">
      <c r="A2876" s="5"/>
      <c r="B2876" s="5"/>
      <c r="C2876" s="5"/>
      <c r="D2876" s="6"/>
    </row>
    <row r="2877" spans="1:5" ht="15" customHeight="1" x14ac:dyDescent="0.3">
      <c r="A2877" s="5"/>
      <c r="B2877" s="5"/>
      <c r="C2877" s="5"/>
      <c r="D2877" s="6"/>
    </row>
    <row r="2878" spans="1:5" ht="15" customHeight="1" x14ac:dyDescent="0.3">
      <c r="A2878" s="5"/>
      <c r="B2878" s="5"/>
      <c r="C2878" s="5"/>
      <c r="D2878" s="6"/>
    </row>
    <row r="2879" spans="1:5" ht="15" customHeight="1" x14ac:dyDescent="0.3">
      <c r="A2879" s="5"/>
      <c r="B2879" s="5"/>
      <c r="C2879" s="5"/>
      <c r="D2879" s="6"/>
    </row>
    <row r="2880" spans="1:5" ht="15" customHeight="1" x14ac:dyDescent="0.3">
      <c r="A2880" s="5"/>
      <c r="B2880" s="5"/>
      <c r="C2880" s="5"/>
      <c r="D2880" s="6"/>
    </row>
    <row r="2881" spans="1:4" ht="15" customHeight="1" x14ac:dyDescent="0.3">
      <c r="A2881" s="5"/>
      <c r="B2881" s="5"/>
      <c r="C2881" s="5"/>
      <c r="D2881" s="6"/>
    </row>
    <row r="2882" spans="1:4" ht="15" customHeight="1" x14ac:dyDescent="0.3">
      <c r="A2882" s="5"/>
      <c r="B2882" s="5"/>
      <c r="C2882" s="5"/>
      <c r="D2882" s="6"/>
    </row>
    <row r="2883" spans="1:4" ht="15" customHeight="1" x14ac:dyDescent="0.3">
      <c r="A2883" s="5"/>
      <c r="B2883" s="5"/>
      <c r="C2883" s="5"/>
      <c r="D2883" s="6"/>
    </row>
    <row r="2884" spans="1:4" ht="15" customHeight="1" x14ac:dyDescent="0.3">
      <c r="A2884" s="5"/>
      <c r="B2884" s="5"/>
      <c r="C2884" s="5"/>
      <c r="D2884" s="6"/>
    </row>
    <row r="2885" spans="1:4" ht="15" customHeight="1" x14ac:dyDescent="0.3">
      <c r="A2885" s="5"/>
      <c r="B2885" s="5"/>
      <c r="C2885" s="5"/>
      <c r="D2885" s="6"/>
    </row>
    <row r="2886" spans="1:4" ht="15" customHeight="1" x14ac:dyDescent="0.3">
      <c r="A2886" s="5"/>
      <c r="B2886" s="5"/>
      <c r="C2886" s="5"/>
      <c r="D2886" s="6"/>
    </row>
    <row r="2887" spans="1:4" ht="15" customHeight="1" x14ac:dyDescent="0.3">
      <c r="A2887" s="5"/>
      <c r="B2887" s="5"/>
      <c r="C2887" s="5"/>
      <c r="D2887" s="6"/>
    </row>
    <row r="2888" spans="1:4" ht="15" customHeight="1" x14ac:dyDescent="0.3">
      <c r="A2888" s="5"/>
      <c r="B2888" s="5"/>
      <c r="C2888" s="5"/>
      <c r="D2888" s="6"/>
    </row>
    <row r="2889" spans="1:4" ht="15" customHeight="1" x14ac:dyDescent="0.3">
      <c r="A2889" s="5"/>
      <c r="B2889" s="5"/>
      <c r="C2889" s="5"/>
      <c r="D2889" s="6"/>
    </row>
    <row r="2890" spans="1:4" ht="15" customHeight="1" x14ac:dyDescent="0.3">
      <c r="A2890" s="5"/>
      <c r="B2890" s="5"/>
      <c r="C2890" s="5"/>
      <c r="D2890" s="6"/>
    </row>
    <row r="2891" spans="1:4" ht="15" customHeight="1" x14ac:dyDescent="0.3">
      <c r="A2891" s="5"/>
      <c r="B2891" s="5"/>
      <c r="C2891" s="5"/>
      <c r="D2891" s="6"/>
    </row>
    <row r="2892" spans="1:4" ht="15" customHeight="1" x14ac:dyDescent="0.3">
      <c r="A2892" s="5"/>
      <c r="B2892" s="5"/>
      <c r="C2892" s="5"/>
      <c r="D2892" s="6"/>
    </row>
    <row r="2893" spans="1:4" ht="15" customHeight="1" x14ac:dyDescent="0.3">
      <c r="A2893" s="5"/>
      <c r="B2893" s="5"/>
      <c r="C2893" s="5"/>
      <c r="D2893" s="6"/>
    </row>
    <row r="2894" spans="1:4" ht="15" customHeight="1" x14ac:dyDescent="0.3">
      <c r="A2894" s="5"/>
      <c r="B2894" s="5"/>
      <c r="C2894" s="5"/>
      <c r="D2894" s="6"/>
    </row>
    <row r="2895" spans="1:4" ht="15" customHeight="1" x14ac:dyDescent="0.3">
      <c r="A2895" s="5"/>
      <c r="B2895" s="5"/>
      <c r="C2895" s="5"/>
      <c r="D2895" s="6"/>
    </row>
    <row r="2896" spans="1:4" ht="15" customHeight="1" x14ac:dyDescent="0.3">
      <c r="A2896" s="5"/>
      <c r="B2896" s="5"/>
      <c r="C2896" s="5"/>
      <c r="D2896" s="6"/>
    </row>
    <row r="2897" spans="1:4" ht="15" customHeight="1" x14ac:dyDescent="0.3">
      <c r="A2897" s="5"/>
      <c r="B2897" s="5"/>
      <c r="C2897" s="5"/>
      <c r="D2897" s="6"/>
    </row>
    <row r="2898" spans="1:4" ht="15" customHeight="1" x14ac:dyDescent="0.3">
      <c r="A2898" s="5"/>
      <c r="B2898" s="5"/>
      <c r="C2898" s="5"/>
      <c r="D2898" s="6"/>
    </row>
    <row r="2899" spans="1:4" ht="15" customHeight="1" x14ac:dyDescent="0.3">
      <c r="A2899" s="5"/>
      <c r="B2899" s="5"/>
      <c r="C2899" s="5"/>
      <c r="D2899" s="6"/>
    </row>
    <row r="2900" spans="1:4" ht="15" customHeight="1" x14ac:dyDescent="0.3">
      <c r="A2900" s="5"/>
      <c r="B2900" s="5"/>
      <c r="C2900" s="5"/>
      <c r="D2900" s="6"/>
    </row>
    <row r="2901" spans="1:4" ht="15" customHeight="1" x14ac:dyDescent="0.3">
      <c r="A2901" s="5"/>
      <c r="B2901" s="5"/>
      <c r="C2901" s="5"/>
      <c r="D2901" s="6"/>
    </row>
    <row r="2902" spans="1:4" ht="15" customHeight="1" x14ac:dyDescent="0.3">
      <c r="A2902" s="5"/>
      <c r="B2902" s="5"/>
      <c r="C2902" s="5"/>
      <c r="D2902" s="6"/>
    </row>
    <row r="2903" spans="1:4" ht="15" customHeight="1" x14ac:dyDescent="0.3">
      <c r="A2903" s="5"/>
      <c r="B2903" s="5"/>
      <c r="C2903" s="5"/>
      <c r="D2903" s="6"/>
    </row>
    <row r="2904" spans="1:4" ht="15" customHeight="1" x14ac:dyDescent="0.3">
      <c r="A2904" s="5"/>
      <c r="B2904" s="5"/>
      <c r="C2904" s="5"/>
      <c r="D2904" s="6"/>
    </row>
    <row r="2905" spans="1:4" ht="15" customHeight="1" x14ac:dyDescent="0.3">
      <c r="A2905" s="5"/>
      <c r="B2905" s="5"/>
      <c r="C2905" s="5"/>
      <c r="D2905" s="6"/>
    </row>
    <row r="2906" spans="1:4" ht="15" customHeight="1" x14ac:dyDescent="0.3">
      <c r="A2906" s="5"/>
      <c r="B2906" s="5"/>
      <c r="C2906" s="5"/>
      <c r="D2906" s="6"/>
    </row>
    <row r="2907" spans="1:4" ht="15" customHeight="1" x14ac:dyDescent="0.3">
      <c r="A2907" s="5"/>
      <c r="B2907" s="5"/>
      <c r="C2907" s="5"/>
      <c r="D2907" s="6"/>
    </row>
    <row r="2908" spans="1:4" ht="15" customHeight="1" x14ac:dyDescent="0.3">
      <c r="A2908" s="5"/>
      <c r="B2908" s="5"/>
      <c r="C2908" s="5"/>
      <c r="D2908" s="6"/>
    </row>
    <row r="2909" spans="1:4" ht="15" customHeight="1" x14ac:dyDescent="0.3">
      <c r="A2909" s="5"/>
      <c r="B2909" s="5"/>
      <c r="C2909" s="5"/>
      <c r="D2909" s="6"/>
    </row>
    <row r="2910" spans="1:4" ht="15" customHeight="1" x14ac:dyDescent="0.3">
      <c r="A2910" s="5"/>
      <c r="B2910" s="5"/>
      <c r="C2910" s="5"/>
      <c r="D2910" s="6"/>
    </row>
    <row r="2911" spans="1:4" ht="15" customHeight="1" x14ac:dyDescent="0.3">
      <c r="A2911" s="5"/>
      <c r="B2911" s="5"/>
      <c r="C2911" s="5"/>
      <c r="D2911" s="6"/>
    </row>
    <row r="2912" spans="1:4" ht="15" customHeight="1" x14ac:dyDescent="0.3">
      <c r="A2912" s="5"/>
      <c r="B2912" s="5"/>
      <c r="C2912" s="5"/>
      <c r="D2912" s="6"/>
    </row>
    <row r="2913" spans="1:6" ht="15" customHeight="1" x14ac:dyDescent="0.3">
      <c r="A2913" s="5"/>
      <c r="B2913" s="5"/>
      <c r="C2913" s="5"/>
      <c r="D2913" s="6"/>
    </row>
    <row r="2914" spans="1:6" ht="15" customHeight="1" x14ac:dyDescent="0.3">
      <c r="A2914" s="5"/>
      <c r="B2914" s="5"/>
      <c r="C2914" s="5"/>
      <c r="D2914" s="6"/>
    </row>
    <row r="2915" spans="1:6" ht="15" customHeight="1" x14ac:dyDescent="0.3">
      <c r="A2915" s="5"/>
      <c r="B2915" s="5"/>
      <c r="C2915" s="5"/>
      <c r="D2915" s="6"/>
    </row>
    <row r="2916" spans="1:6" ht="15" customHeight="1" x14ac:dyDescent="0.3">
      <c r="A2916" s="5"/>
      <c r="B2916" s="5"/>
      <c r="C2916" s="5"/>
      <c r="D2916" s="6"/>
    </row>
    <row r="2917" spans="1:6" ht="15" customHeight="1" x14ac:dyDescent="0.3">
      <c r="A2917" s="5"/>
      <c r="B2917" s="5"/>
      <c r="C2917" s="5"/>
      <c r="D2917" s="6"/>
    </row>
    <row r="2918" spans="1:6" ht="15" customHeight="1" x14ac:dyDescent="0.3">
      <c r="A2918" s="5"/>
      <c r="B2918" s="5"/>
      <c r="C2918" s="5"/>
      <c r="D2918" s="6"/>
    </row>
    <row r="2919" spans="1:6" ht="15" customHeight="1" x14ac:dyDescent="0.3">
      <c r="A2919" s="5"/>
      <c r="B2919" s="5"/>
      <c r="C2919" s="5"/>
      <c r="D2919" s="6"/>
    </row>
    <row r="2920" spans="1:6" ht="15" customHeight="1" x14ac:dyDescent="0.3">
      <c r="A2920" s="5"/>
      <c r="B2920" s="5"/>
      <c r="C2920" s="5"/>
      <c r="D2920" s="6"/>
    </row>
    <row r="2921" spans="1:6" ht="15" customHeight="1" x14ac:dyDescent="0.3">
      <c r="A2921" s="5"/>
      <c r="B2921" s="5"/>
      <c r="C2921" s="5"/>
      <c r="D2921" s="6"/>
    </row>
    <row r="2922" spans="1:6" ht="15" customHeight="1" x14ac:dyDescent="0.3">
      <c r="A2922" s="5"/>
      <c r="B2922" s="5"/>
      <c r="C2922" s="5"/>
      <c r="D2922" s="6"/>
    </row>
    <row r="2923" spans="1:6" ht="15" customHeight="1" x14ac:dyDescent="0.3">
      <c r="A2923" s="5"/>
      <c r="B2923" s="5"/>
      <c r="C2923" s="5"/>
      <c r="D2923" s="6"/>
    </row>
    <row r="2924" spans="1:6" ht="15" customHeight="1" x14ac:dyDescent="0.3">
      <c r="A2924" s="5"/>
      <c r="B2924" s="5"/>
      <c r="C2924" s="5"/>
      <c r="D2924" s="6"/>
      <c r="E2924" s="4"/>
      <c r="F2924" s="4"/>
    </row>
    <row r="2925" spans="1:6" ht="15" customHeight="1" x14ac:dyDescent="0.3">
      <c r="A2925" s="5"/>
      <c r="B2925" s="5"/>
      <c r="C2925" s="5"/>
      <c r="D2925" s="6"/>
      <c r="E2925" s="4"/>
      <c r="F2925" s="4"/>
    </row>
    <row r="2926" spans="1:6" ht="15" customHeight="1" x14ac:dyDescent="0.3">
      <c r="A2926" s="5"/>
      <c r="B2926" s="5"/>
      <c r="C2926" s="5"/>
      <c r="D2926" s="6"/>
      <c r="E2926" s="6"/>
      <c r="F2926" s="4"/>
    </row>
    <row r="2927" spans="1:6" ht="15" customHeight="1" x14ac:dyDescent="0.3">
      <c r="A2927" s="5"/>
      <c r="B2927" s="5"/>
      <c r="C2927" s="5"/>
      <c r="D2927" s="6"/>
      <c r="E2927" s="6"/>
      <c r="F2927" s="5"/>
    </row>
    <row r="2928" spans="1:6" ht="15" customHeight="1" x14ac:dyDescent="0.3">
      <c r="A2928" s="5"/>
      <c r="B2928" s="5"/>
      <c r="C2928" s="5"/>
      <c r="D2928" s="6"/>
      <c r="E2928" s="6"/>
      <c r="F2928" s="4"/>
    </row>
    <row r="2929" spans="1:6" ht="15" customHeight="1" x14ac:dyDescent="0.3">
      <c r="A2929" s="5"/>
      <c r="B2929" s="5"/>
      <c r="C2929" s="5"/>
      <c r="D2929" s="6"/>
      <c r="E2929" s="6"/>
      <c r="F2929" s="4"/>
    </row>
    <row r="2930" spans="1:6" ht="15" customHeight="1" x14ac:dyDescent="0.3">
      <c r="A2930" s="5"/>
      <c r="B2930" s="5"/>
      <c r="C2930" s="5"/>
      <c r="D2930" s="6"/>
      <c r="E2930" s="6"/>
      <c r="F2930" s="4"/>
    </row>
    <row r="2931" spans="1:6" ht="15" customHeight="1" x14ac:dyDescent="0.3">
      <c r="A2931" s="5"/>
      <c r="B2931" s="5"/>
      <c r="C2931" s="5"/>
      <c r="D2931" s="6"/>
      <c r="E2931" s="6"/>
      <c r="F2931" s="4"/>
    </row>
    <row r="2932" spans="1:6" ht="15" customHeight="1" x14ac:dyDescent="0.3">
      <c r="A2932" s="5"/>
      <c r="B2932" s="5"/>
      <c r="C2932" s="5"/>
      <c r="D2932" s="6"/>
      <c r="E2932" s="6"/>
      <c r="F2932" s="4"/>
    </row>
    <row r="2933" spans="1:6" ht="15" customHeight="1" x14ac:dyDescent="0.3">
      <c r="A2933" s="5"/>
      <c r="B2933" s="5"/>
      <c r="C2933" s="5"/>
      <c r="D2933" s="6"/>
      <c r="E2933" s="6"/>
      <c r="F2933" s="4"/>
    </row>
    <row r="2934" spans="1:6" ht="15" customHeight="1" x14ac:dyDescent="0.3">
      <c r="A2934" s="5"/>
      <c r="B2934" s="5"/>
      <c r="C2934" s="5"/>
      <c r="D2934" s="6"/>
      <c r="E2934" s="6"/>
      <c r="F2934" s="4"/>
    </row>
    <row r="2935" spans="1:6" ht="15" customHeight="1" x14ac:dyDescent="0.3">
      <c r="A2935" s="5"/>
      <c r="B2935" s="5"/>
      <c r="C2935" s="5"/>
      <c r="D2935" s="6"/>
      <c r="E2935" s="4"/>
      <c r="F2935" s="4"/>
    </row>
    <row r="2936" spans="1:6" ht="15" customHeight="1" x14ac:dyDescent="0.3">
      <c r="A2936" s="5"/>
      <c r="B2936" s="5"/>
      <c r="C2936" s="5"/>
      <c r="D2936" s="6"/>
      <c r="E2936" s="4"/>
      <c r="F2936" s="4"/>
    </row>
    <row r="2937" spans="1:6" ht="15" customHeight="1" x14ac:dyDescent="0.3">
      <c r="A2937" s="5"/>
      <c r="B2937" s="5"/>
      <c r="C2937" s="5"/>
      <c r="D2937" s="6"/>
      <c r="E2937" s="4"/>
      <c r="F2937" s="4"/>
    </row>
    <row r="2938" spans="1:6" ht="15" customHeight="1" x14ac:dyDescent="0.3">
      <c r="A2938" s="5"/>
      <c r="B2938" s="5"/>
      <c r="C2938" s="5"/>
      <c r="D2938" s="6"/>
      <c r="E2938" s="4"/>
      <c r="F2938" s="5"/>
    </row>
    <row r="2939" spans="1:6" ht="15" customHeight="1" x14ac:dyDescent="0.3">
      <c r="A2939" s="5"/>
      <c r="B2939" s="5"/>
      <c r="C2939" s="5"/>
      <c r="D2939" s="6"/>
      <c r="E2939" s="4"/>
      <c r="F2939" s="5"/>
    </row>
    <row r="2940" spans="1:6" ht="15" customHeight="1" x14ac:dyDescent="0.3">
      <c r="A2940" s="5"/>
      <c r="B2940" s="5"/>
      <c r="C2940" s="5"/>
      <c r="D2940" s="6"/>
      <c r="E2940" s="4"/>
      <c r="F2940" s="5"/>
    </row>
    <row r="2941" spans="1:6" ht="15" customHeight="1" x14ac:dyDescent="0.3">
      <c r="A2941" s="5"/>
      <c r="B2941" s="5"/>
      <c r="C2941" s="5"/>
      <c r="D2941" s="6"/>
      <c r="E2941" s="4"/>
      <c r="F2941" s="4"/>
    </row>
    <row r="2942" spans="1:6" ht="15" customHeight="1" x14ac:dyDescent="0.3">
      <c r="A2942" s="5"/>
      <c r="B2942" s="5"/>
      <c r="C2942" s="5"/>
      <c r="D2942" s="6"/>
      <c r="E2942" s="4"/>
      <c r="F2942" s="5"/>
    </row>
    <row r="2943" spans="1:6" ht="15" customHeight="1" x14ac:dyDescent="0.3">
      <c r="A2943" s="5"/>
      <c r="B2943" s="5"/>
      <c r="C2943" s="5"/>
      <c r="D2943" s="6"/>
      <c r="E2943" s="4"/>
      <c r="F2943" s="5"/>
    </row>
    <row r="2944" spans="1:6" ht="15" customHeight="1" x14ac:dyDescent="0.3">
      <c r="A2944" s="5"/>
      <c r="B2944" s="5"/>
      <c r="C2944" s="5"/>
      <c r="D2944" s="6"/>
      <c r="E2944" s="4"/>
      <c r="F2944" s="5"/>
    </row>
    <row r="2945" spans="1:6" ht="15" customHeight="1" x14ac:dyDescent="0.3">
      <c r="A2945" s="5"/>
      <c r="B2945" s="5"/>
      <c r="C2945" s="5"/>
      <c r="D2945" s="6"/>
      <c r="E2945" s="4"/>
      <c r="F2945" s="4"/>
    </row>
    <row r="2946" spans="1:6" ht="15" customHeight="1" x14ac:dyDescent="0.3">
      <c r="A2946" s="5"/>
      <c r="B2946" s="5"/>
      <c r="C2946" s="5"/>
      <c r="D2946" s="6"/>
      <c r="E2946" s="4"/>
      <c r="F2946" s="4"/>
    </row>
    <row r="2947" spans="1:6" ht="15" customHeight="1" x14ac:dyDescent="0.3">
      <c r="A2947" s="5"/>
      <c r="B2947" s="5"/>
      <c r="C2947" s="5"/>
      <c r="D2947" s="6"/>
      <c r="E2947" s="4"/>
      <c r="F2947" s="4"/>
    </row>
    <row r="2948" spans="1:6" ht="15" customHeight="1" x14ac:dyDescent="0.3">
      <c r="A2948" s="5"/>
      <c r="B2948" s="5"/>
      <c r="C2948" s="5"/>
      <c r="D2948" s="6"/>
      <c r="E2948" s="4"/>
      <c r="F2948" s="4"/>
    </row>
    <row r="2949" spans="1:6" ht="15" customHeight="1" x14ac:dyDescent="0.3">
      <c r="A2949" s="5"/>
      <c r="B2949" s="5"/>
      <c r="C2949" s="5"/>
      <c r="D2949" s="6"/>
      <c r="E2949" s="4"/>
      <c r="F2949" s="4"/>
    </row>
    <row r="2950" spans="1:6" ht="15" customHeight="1" x14ac:dyDescent="0.3">
      <c r="A2950" s="5"/>
      <c r="B2950" s="5"/>
      <c r="C2950" s="5"/>
      <c r="D2950" s="6"/>
      <c r="E2950" s="4"/>
      <c r="F2950" s="4"/>
    </row>
    <row r="2951" spans="1:6" ht="15" customHeight="1" x14ac:dyDescent="0.3">
      <c r="A2951" s="5"/>
      <c r="B2951" s="5"/>
      <c r="C2951" s="5"/>
      <c r="D2951" s="6"/>
      <c r="E2951" s="4"/>
      <c r="F2951" s="4"/>
    </row>
    <row r="2952" spans="1:6" ht="15" customHeight="1" x14ac:dyDescent="0.3">
      <c r="A2952" s="5"/>
      <c r="B2952" s="5"/>
      <c r="C2952" s="5"/>
      <c r="D2952" s="6"/>
      <c r="E2952" s="4"/>
      <c r="F2952" s="5"/>
    </row>
    <row r="2953" spans="1:6" ht="15" customHeight="1" x14ac:dyDescent="0.3">
      <c r="A2953" s="5"/>
      <c r="B2953" s="5"/>
      <c r="C2953" s="5"/>
      <c r="D2953" s="6"/>
      <c r="E2953" s="4"/>
      <c r="F2953" s="4"/>
    </row>
    <row r="2954" spans="1:6" ht="15" customHeight="1" x14ac:dyDescent="0.3">
      <c r="A2954" s="5"/>
      <c r="B2954" s="5"/>
      <c r="C2954" s="5"/>
      <c r="D2954" s="6"/>
      <c r="E2954" s="4"/>
      <c r="F2954" s="5"/>
    </row>
    <row r="2955" spans="1:6" ht="15" customHeight="1" x14ac:dyDescent="0.3">
      <c r="A2955" s="5"/>
      <c r="B2955" s="5"/>
      <c r="C2955" s="5"/>
      <c r="D2955" s="6"/>
      <c r="E2955" s="4"/>
      <c r="F2955" s="4"/>
    </row>
    <row r="2956" spans="1:6" ht="15" customHeight="1" x14ac:dyDescent="0.3">
      <c r="A2956" s="5"/>
      <c r="B2956" s="5"/>
      <c r="C2956" s="5"/>
      <c r="D2956" s="6"/>
    </row>
    <row r="2957" spans="1:6" ht="15" customHeight="1" x14ac:dyDescent="0.3">
      <c r="A2957" s="5"/>
      <c r="B2957" s="5"/>
      <c r="C2957" s="5"/>
      <c r="D2957" s="6"/>
    </row>
    <row r="2958" spans="1:6" ht="15" customHeight="1" x14ac:dyDescent="0.3">
      <c r="A2958" s="5"/>
      <c r="B2958" s="5"/>
      <c r="C2958" s="5"/>
      <c r="D2958" s="6"/>
    </row>
    <row r="2959" spans="1:6" ht="15" customHeight="1" x14ac:dyDescent="0.3">
      <c r="A2959" s="5"/>
      <c r="B2959" s="5"/>
      <c r="C2959" s="5"/>
      <c r="D2959" s="6"/>
    </row>
    <row r="2960" spans="1:6" ht="15" customHeight="1" x14ac:dyDescent="0.3">
      <c r="A2960" s="5"/>
      <c r="B2960" s="5"/>
      <c r="C2960" s="5"/>
      <c r="D2960" s="6"/>
    </row>
    <row r="2961" spans="1:4" ht="15" customHeight="1" x14ac:dyDescent="0.3">
      <c r="A2961" s="5"/>
      <c r="B2961" s="5"/>
      <c r="C2961" s="5"/>
      <c r="D2961" s="6"/>
    </row>
    <row r="2962" spans="1:4" ht="15" customHeight="1" x14ac:dyDescent="0.3">
      <c r="A2962" s="5"/>
      <c r="B2962" s="5"/>
      <c r="C2962" s="5"/>
      <c r="D2962" s="6"/>
    </row>
    <row r="2963" spans="1:4" ht="15" customHeight="1" x14ac:dyDescent="0.3">
      <c r="A2963" s="5"/>
      <c r="B2963" s="5"/>
      <c r="C2963" s="5"/>
      <c r="D2963" s="6"/>
    </row>
    <row r="2964" spans="1:4" ht="15" customHeight="1" x14ac:dyDescent="0.3">
      <c r="A2964" s="5"/>
      <c r="B2964" s="5"/>
      <c r="C2964" s="5"/>
      <c r="D2964" s="6"/>
    </row>
    <row r="2965" spans="1:4" ht="15" customHeight="1" x14ac:dyDescent="0.3">
      <c r="A2965" s="5"/>
      <c r="B2965" s="5"/>
      <c r="C2965" s="5"/>
      <c r="D2965" s="6"/>
    </row>
    <row r="2966" spans="1:4" ht="15" customHeight="1" x14ac:dyDescent="0.3">
      <c r="A2966" s="5"/>
      <c r="B2966" s="5"/>
      <c r="C2966" s="5"/>
      <c r="D2966" s="6"/>
    </row>
    <row r="2967" spans="1:4" ht="15" customHeight="1" x14ac:dyDescent="0.3">
      <c r="A2967" s="5"/>
      <c r="B2967" s="5"/>
      <c r="C2967" s="5"/>
      <c r="D2967" s="6"/>
    </row>
    <row r="2968" spans="1:4" ht="15" customHeight="1" x14ac:dyDescent="0.3">
      <c r="A2968" s="5"/>
      <c r="B2968" s="5"/>
      <c r="C2968" s="5"/>
      <c r="D2968" s="6"/>
    </row>
    <row r="2969" spans="1:4" ht="15" customHeight="1" x14ac:dyDescent="0.3">
      <c r="A2969" s="5"/>
      <c r="B2969" s="5"/>
      <c r="C2969" s="5"/>
      <c r="D2969" s="6"/>
    </row>
    <row r="2970" spans="1:4" ht="15" customHeight="1" x14ac:dyDescent="0.3">
      <c r="A2970" s="5"/>
      <c r="B2970" s="5"/>
      <c r="C2970" s="5"/>
      <c r="D2970" s="6"/>
    </row>
    <row r="2971" spans="1:4" ht="15" customHeight="1" x14ac:dyDescent="0.3">
      <c r="A2971" s="5"/>
      <c r="B2971" s="5"/>
      <c r="C2971" s="5"/>
      <c r="D2971" s="6"/>
    </row>
    <row r="2972" spans="1:4" ht="15" customHeight="1" x14ac:dyDescent="0.3">
      <c r="A2972" s="5"/>
      <c r="B2972" s="5"/>
      <c r="C2972" s="5"/>
      <c r="D2972" s="6"/>
    </row>
    <row r="2973" spans="1:4" ht="15" customHeight="1" x14ac:dyDescent="0.3">
      <c r="A2973" s="5"/>
      <c r="B2973" s="5"/>
      <c r="C2973" s="5"/>
      <c r="D2973" s="6"/>
    </row>
    <row r="2974" spans="1:4" ht="15" customHeight="1" x14ac:dyDescent="0.3">
      <c r="A2974" s="5"/>
      <c r="B2974" s="5"/>
      <c r="C2974" s="5"/>
      <c r="D2974" s="6"/>
    </row>
    <row r="2975" spans="1:4" ht="15" customHeight="1" x14ac:dyDescent="0.3">
      <c r="A2975" s="5"/>
      <c r="B2975" s="5"/>
      <c r="C2975" s="5"/>
      <c r="D2975" s="6"/>
    </row>
    <row r="2976" spans="1:4" ht="15" customHeight="1" x14ac:dyDescent="0.3">
      <c r="A2976" s="5"/>
      <c r="B2976" s="5"/>
      <c r="C2976" s="5"/>
      <c r="D2976" s="6"/>
    </row>
    <row r="2977" spans="1:6" ht="15" customHeight="1" x14ac:dyDescent="0.3">
      <c r="A2977" s="5"/>
      <c r="B2977" s="5"/>
      <c r="C2977" s="5"/>
      <c r="D2977" s="6"/>
    </row>
    <row r="2978" spans="1:6" ht="15" customHeight="1" x14ac:dyDescent="0.3">
      <c r="A2978" s="5"/>
      <c r="B2978" s="5"/>
      <c r="C2978" s="5"/>
      <c r="D2978" s="6"/>
    </row>
    <row r="2979" spans="1:6" ht="15" customHeight="1" x14ac:dyDescent="0.3">
      <c r="A2979" s="5"/>
      <c r="B2979" s="5"/>
      <c r="C2979" s="5"/>
      <c r="D2979" s="6"/>
    </row>
    <row r="2980" spans="1:6" ht="15" customHeight="1" x14ac:dyDescent="0.3">
      <c r="A2980" s="5"/>
      <c r="B2980" s="5"/>
      <c r="C2980" s="5"/>
      <c r="D2980" s="6"/>
    </row>
    <row r="2981" spans="1:6" ht="15" customHeight="1" x14ac:dyDescent="0.3">
      <c r="A2981" s="5"/>
      <c r="B2981" s="5"/>
      <c r="C2981" s="5"/>
      <c r="D2981" s="6"/>
    </row>
    <row r="2982" spans="1:6" ht="15" customHeight="1" x14ac:dyDescent="0.3">
      <c r="A2982" s="5"/>
      <c r="B2982" s="5"/>
      <c r="C2982" s="5"/>
      <c r="D2982" s="6"/>
    </row>
    <row r="2983" spans="1:6" ht="15" customHeight="1" x14ac:dyDescent="0.3">
      <c r="A2983" s="5"/>
      <c r="B2983" s="5"/>
      <c r="C2983" s="5"/>
      <c r="D2983" s="6"/>
    </row>
    <row r="2984" spans="1:6" ht="15" customHeight="1" x14ac:dyDescent="0.3">
      <c r="A2984" s="5"/>
      <c r="B2984" s="5"/>
      <c r="C2984" s="5"/>
      <c r="D2984" s="6"/>
    </row>
    <row r="2985" spans="1:6" ht="15" customHeight="1" x14ac:dyDescent="0.3">
      <c r="A2985" s="5"/>
      <c r="B2985" s="5"/>
      <c r="C2985" s="5"/>
      <c r="D2985" s="6"/>
    </row>
    <row r="2986" spans="1:6" ht="15" customHeight="1" x14ac:dyDescent="0.3">
      <c r="A2986" s="5"/>
      <c r="B2986" s="5"/>
      <c r="C2986" s="5"/>
      <c r="D2986" s="6"/>
    </row>
    <row r="2987" spans="1:6" ht="15" customHeight="1" x14ac:dyDescent="0.3">
      <c r="A2987" s="5"/>
      <c r="B2987" s="5"/>
      <c r="C2987" s="5"/>
      <c r="D2987" s="6"/>
    </row>
    <row r="2988" spans="1:6" ht="15" customHeight="1" x14ac:dyDescent="0.3">
      <c r="A2988" s="5"/>
      <c r="B2988" s="5"/>
      <c r="C2988" s="5"/>
      <c r="D2988" s="6"/>
      <c r="E2988" s="4"/>
      <c r="F2988" s="4"/>
    </row>
    <row r="2989" spans="1:6" ht="15" customHeight="1" x14ac:dyDescent="0.3">
      <c r="A2989" s="5"/>
      <c r="B2989" s="5"/>
      <c r="C2989" s="5"/>
      <c r="D2989" s="6"/>
      <c r="E2989" s="4"/>
      <c r="F2989" s="4"/>
    </row>
    <row r="2990" spans="1:6" ht="15" customHeight="1" x14ac:dyDescent="0.3">
      <c r="A2990" s="5"/>
      <c r="B2990" s="5"/>
      <c r="C2990" s="5"/>
      <c r="D2990" s="6"/>
      <c r="E2990" s="4"/>
      <c r="F2990" s="4"/>
    </row>
    <row r="2991" spans="1:6" ht="15" customHeight="1" x14ac:dyDescent="0.3">
      <c r="A2991" s="5"/>
      <c r="B2991" s="5"/>
      <c r="C2991" s="5"/>
      <c r="D2991" s="6"/>
      <c r="E2991" s="4"/>
      <c r="F2991" s="4"/>
    </row>
    <row r="2992" spans="1:6" ht="15" customHeight="1" x14ac:dyDescent="0.3">
      <c r="A2992" s="5"/>
      <c r="B2992" s="5"/>
      <c r="C2992" s="5"/>
      <c r="D2992" s="6"/>
      <c r="E2992" s="4"/>
      <c r="F2992" s="4"/>
    </row>
    <row r="2993" spans="1:6" ht="15" customHeight="1" x14ac:dyDescent="0.3">
      <c r="A2993" s="5"/>
      <c r="B2993" s="5"/>
      <c r="C2993" s="5"/>
      <c r="D2993" s="6"/>
      <c r="E2993" s="4"/>
      <c r="F2993" s="4"/>
    </row>
    <row r="2994" spans="1:6" ht="15" customHeight="1" x14ac:dyDescent="0.3">
      <c r="A2994" s="5"/>
      <c r="B2994" s="5"/>
      <c r="C2994" s="5"/>
      <c r="D2994" s="6"/>
      <c r="E2994" s="4"/>
      <c r="F2994" s="4"/>
    </row>
    <row r="2995" spans="1:6" ht="15" customHeight="1" x14ac:dyDescent="0.3">
      <c r="A2995" s="5"/>
      <c r="B2995" s="5"/>
      <c r="C2995" s="5"/>
      <c r="D2995" s="6"/>
      <c r="E2995" s="4"/>
      <c r="F2995" s="4"/>
    </row>
    <row r="2996" spans="1:6" ht="15" customHeight="1" x14ac:dyDescent="0.3">
      <c r="A2996" s="5"/>
      <c r="B2996" s="5"/>
      <c r="C2996" s="5"/>
      <c r="D2996" s="6"/>
      <c r="E2996" s="4"/>
      <c r="F2996" s="4"/>
    </row>
    <row r="2997" spans="1:6" ht="15" customHeight="1" x14ac:dyDescent="0.3">
      <c r="A2997" s="5"/>
      <c r="B2997" s="5"/>
      <c r="C2997" s="5"/>
      <c r="D2997" s="6"/>
      <c r="E2997" s="4"/>
      <c r="F2997" s="4"/>
    </row>
    <row r="2998" spans="1:6" ht="15" customHeight="1" x14ac:dyDescent="0.3">
      <c r="A2998" s="5"/>
      <c r="B2998" s="5"/>
      <c r="C2998" s="5"/>
      <c r="D2998" s="6"/>
      <c r="E2998" s="4"/>
      <c r="F2998" s="4"/>
    </row>
    <row r="2999" spans="1:6" ht="15" customHeight="1" x14ac:dyDescent="0.3">
      <c r="A2999" s="5"/>
      <c r="B2999" s="5"/>
      <c r="C2999" s="5"/>
      <c r="D2999" s="6"/>
      <c r="E2999" s="4"/>
      <c r="F2999" s="4"/>
    </row>
    <row r="3000" spans="1:6" ht="15" customHeight="1" x14ac:dyDescent="0.3">
      <c r="A3000" s="5"/>
      <c r="B3000" s="5"/>
      <c r="C3000" s="5"/>
      <c r="D3000" s="6"/>
      <c r="E3000" s="4"/>
      <c r="F3000" s="4"/>
    </row>
    <row r="3001" spans="1:6" ht="15" customHeight="1" x14ac:dyDescent="0.3">
      <c r="A3001" s="5"/>
      <c r="B3001" s="5"/>
      <c r="C3001" s="5"/>
      <c r="D3001" s="6"/>
      <c r="E3001" s="4"/>
      <c r="F3001" s="5"/>
    </row>
    <row r="3002" spans="1:6" ht="15" customHeight="1" x14ac:dyDescent="0.3">
      <c r="A3002" s="5"/>
      <c r="B3002" s="5"/>
      <c r="C3002" s="5"/>
      <c r="D3002" s="6"/>
      <c r="E3002" s="4"/>
      <c r="F3002" s="4"/>
    </row>
    <row r="3003" spans="1:6" ht="15" customHeight="1" x14ac:dyDescent="0.3">
      <c r="A3003" s="5"/>
      <c r="B3003" s="5"/>
      <c r="C3003" s="5"/>
      <c r="D3003" s="6"/>
      <c r="E3003" s="4"/>
      <c r="F3003" s="5"/>
    </row>
    <row r="3004" spans="1:6" ht="15" customHeight="1" x14ac:dyDescent="0.3">
      <c r="A3004" s="5"/>
      <c r="B3004" s="5"/>
      <c r="C3004" s="5"/>
      <c r="D3004" s="6"/>
      <c r="E3004" s="4"/>
      <c r="F3004" s="5"/>
    </row>
    <row r="3005" spans="1:6" ht="15" customHeight="1" x14ac:dyDescent="0.3">
      <c r="A3005" s="5"/>
      <c r="B3005" s="5"/>
      <c r="C3005" s="5"/>
      <c r="D3005" s="6"/>
      <c r="E3005" s="4"/>
      <c r="F3005" s="5"/>
    </row>
    <row r="3006" spans="1:6" ht="15" customHeight="1" x14ac:dyDescent="0.3">
      <c r="A3006" s="5"/>
      <c r="B3006" s="5"/>
      <c r="C3006" s="5"/>
      <c r="D3006" s="6"/>
      <c r="E3006" s="4"/>
      <c r="F3006" s="5"/>
    </row>
    <row r="3007" spans="1:6" ht="15" customHeight="1" x14ac:dyDescent="0.3">
      <c r="A3007" s="5"/>
      <c r="B3007" s="5"/>
      <c r="C3007" s="5"/>
      <c r="D3007" s="6"/>
      <c r="E3007" s="4"/>
      <c r="F3007" s="5"/>
    </row>
    <row r="3008" spans="1:6" ht="15" customHeight="1" x14ac:dyDescent="0.3">
      <c r="A3008" s="5"/>
      <c r="B3008" s="5"/>
      <c r="C3008" s="5"/>
      <c r="D3008" s="6"/>
      <c r="E3008" s="4"/>
      <c r="F3008" s="5"/>
    </row>
    <row r="3009" spans="1:6" ht="15" customHeight="1" x14ac:dyDescent="0.3">
      <c r="A3009" s="5"/>
      <c r="B3009" s="5"/>
      <c r="C3009" s="5"/>
      <c r="D3009" s="6"/>
      <c r="E3009" s="4"/>
      <c r="F3009" s="4"/>
    </row>
    <row r="3010" spans="1:6" ht="15" customHeight="1" x14ac:dyDescent="0.3">
      <c r="A3010" s="5"/>
      <c r="B3010" s="5"/>
      <c r="C3010" s="5"/>
      <c r="D3010" s="6"/>
      <c r="E3010" s="4"/>
      <c r="F3010" s="4"/>
    </row>
    <row r="3011" spans="1:6" ht="15" customHeight="1" x14ac:dyDescent="0.3">
      <c r="A3011" s="5"/>
      <c r="B3011" s="5"/>
      <c r="C3011" s="5"/>
      <c r="D3011" s="6"/>
      <c r="E3011" s="4"/>
      <c r="F3011" s="4"/>
    </row>
    <row r="3012" spans="1:6" ht="15" customHeight="1" x14ac:dyDescent="0.3">
      <c r="A3012" s="5"/>
      <c r="B3012" s="5"/>
      <c r="C3012" s="5"/>
      <c r="D3012" s="6"/>
      <c r="E3012" s="4"/>
      <c r="F3012" s="4"/>
    </row>
    <row r="3013" spans="1:6" ht="15" customHeight="1" x14ac:dyDescent="0.3">
      <c r="A3013" s="5"/>
      <c r="B3013" s="5"/>
      <c r="C3013" s="5"/>
      <c r="D3013" s="6"/>
      <c r="E3013" s="4"/>
      <c r="F3013" s="4"/>
    </row>
    <row r="3014" spans="1:6" ht="15" customHeight="1" x14ac:dyDescent="0.3">
      <c r="A3014" s="5"/>
      <c r="B3014" s="5"/>
      <c r="C3014" s="5"/>
      <c r="D3014" s="6"/>
      <c r="E3014" s="4"/>
      <c r="F3014" s="4"/>
    </row>
    <row r="3015" spans="1:6" ht="15" customHeight="1" x14ac:dyDescent="0.3">
      <c r="A3015" s="5"/>
      <c r="B3015" s="5"/>
      <c r="C3015" s="5"/>
      <c r="D3015" s="6"/>
      <c r="E3015" s="4"/>
      <c r="F3015" s="4"/>
    </row>
    <row r="3016" spans="1:6" ht="15" customHeight="1" x14ac:dyDescent="0.3">
      <c r="A3016" s="5"/>
      <c r="B3016" s="5"/>
      <c r="C3016" s="5"/>
      <c r="D3016" s="6"/>
      <c r="E3016" s="4"/>
      <c r="F3016" s="4"/>
    </row>
    <row r="3017" spans="1:6" ht="15" customHeight="1" x14ac:dyDescent="0.3">
      <c r="A3017" s="5"/>
      <c r="B3017" s="5"/>
      <c r="C3017" s="5"/>
      <c r="D3017" s="6"/>
      <c r="E3017" s="4"/>
      <c r="F3017" s="4"/>
    </row>
    <row r="3018" spans="1:6" ht="15" customHeight="1" x14ac:dyDescent="0.3">
      <c r="A3018" s="5"/>
      <c r="B3018" s="5"/>
      <c r="C3018" s="5"/>
      <c r="D3018" s="6"/>
      <c r="E3018" s="4"/>
      <c r="F3018" s="4"/>
    </row>
    <row r="3019" spans="1:6" ht="15" customHeight="1" x14ac:dyDescent="0.3">
      <c r="A3019" s="5"/>
      <c r="B3019" s="5"/>
      <c r="C3019" s="5"/>
      <c r="D3019" s="6"/>
      <c r="E3019" s="4"/>
      <c r="F3019" s="4"/>
    </row>
    <row r="3020" spans="1:6" ht="15" customHeight="1" x14ac:dyDescent="0.3">
      <c r="A3020" s="5"/>
      <c r="B3020" s="5"/>
      <c r="C3020" s="5"/>
      <c r="D3020" s="6"/>
    </row>
    <row r="3021" spans="1:6" ht="15" customHeight="1" x14ac:dyDescent="0.3">
      <c r="A3021" s="5"/>
      <c r="B3021" s="5"/>
      <c r="C3021" s="5"/>
      <c r="D3021" s="6"/>
    </row>
    <row r="3022" spans="1:6" ht="15" customHeight="1" x14ac:dyDescent="0.3">
      <c r="A3022" s="5"/>
      <c r="B3022" s="5"/>
      <c r="C3022" s="5"/>
      <c r="D3022" s="6"/>
    </row>
    <row r="3023" spans="1:6" ht="15" customHeight="1" x14ac:dyDescent="0.3">
      <c r="A3023" s="5"/>
      <c r="B3023" s="5"/>
      <c r="C3023" s="5"/>
      <c r="D3023" s="6"/>
    </row>
    <row r="3024" spans="1:6" ht="15" customHeight="1" x14ac:dyDescent="0.3">
      <c r="A3024" s="5"/>
      <c r="B3024" s="5"/>
      <c r="C3024" s="5"/>
      <c r="D3024" s="6"/>
    </row>
    <row r="3025" spans="1:4" ht="15" customHeight="1" x14ac:dyDescent="0.3">
      <c r="A3025" s="5"/>
      <c r="B3025" s="5"/>
      <c r="C3025" s="5"/>
      <c r="D3025" s="6"/>
    </row>
    <row r="3026" spans="1:4" ht="15" customHeight="1" x14ac:dyDescent="0.3">
      <c r="A3026" s="5"/>
      <c r="B3026" s="5"/>
      <c r="C3026" s="5"/>
      <c r="D3026" s="6"/>
    </row>
    <row r="3027" spans="1:4" ht="15" customHeight="1" x14ac:dyDescent="0.3">
      <c r="A3027" s="5"/>
      <c r="B3027" s="5"/>
      <c r="C3027" s="5"/>
      <c r="D3027" s="6"/>
    </row>
    <row r="3028" spans="1:4" ht="15" customHeight="1" x14ac:dyDescent="0.3">
      <c r="A3028" s="5"/>
      <c r="B3028" s="5"/>
      <c r="C3028" s="5"/>
      <c r="D3028" s="6"/>
    </row>
    <row r="3029" spans="1:4" ht="15" customHeight="1" x14ac:dyDescent="0.3">
      <c r="A3029" s="5"/>
      <c r="B3029" s="5"/>
      <c r="C3029" s="5"/>
      <c r="D3029" s="6"/>
    </row>
    <row r="3030" spans="1:4" ht="15" customHeight="1" x14ac:dyDescent="0.3">
      <c r="A3030" s="5"/>
      <c r="B3030" s="5"/>
      <c r="C3030" s="5"/>
      <c r="D3030" s="6"/>
    </row>
    <row r="3031" spans="1:4" ht="15" customHeight="1" x14ac:dyDescent="0.3">
      <c r="A3031" s="5"/>
      <c r="B3031" s="5"/>
      <c r="C3031" s="5"/>
      <c r="D3031" s="6"/>
    </row>
    <row r="3032" spans="1:4" ht="15" customHeight="1" x14ac:dyDescent="0.3">
      <c r="A3032" s="5"/>
      <c r="B3032" s="5"/>
      <c r="C3032" s="5"/>
      <c r="D3032" s="6"/>
    </row>
    <row r="3033" spans="1:4" ht="15" customHeight="1" x14ac:dyDescent="0.3">
      <c r="A3033" s="5"/>
      <c r="B3033" s="5"/>
      <c r="C3033" s="5"/>
      <c r="D3033" s="6"/>
    </row>
    <row r="3034" spans="1:4" ht="15" customHeight="1" x14ac:dyDescent="0.3">
      <c r="A3034" s="5"/>
      <c r="B3034" s="5"/>
      <c r="C3034" s="5"/>
      <c r="D3034" s="6"/>
    </row>
    <row r="3035" spans="1:4" ht="15" customHeight="1" x14ac:dyDescent="0.3">
      <c r="A3035" s="5"/>
      <c r="B3035" s="5"/>
      <c r="C3035" s="5"/>
      <c r="D3035" s="6"/>
    </row>
    <row r="3036" spans="1:4" ht="15" customHeight="1" x14ac:dyDescent="0.3">
      <c r="A3036" s="5"/>
      <c r="B3036" s="5"/>
      <c r="C3036" s="5"/>
      <c r="D3036" s="6"/>
    </row>
    <row r="3037" spans="1:4" ht="15" customHeight="1" x14ac:dyDescent="0.3">
      <c r="A3037" s="5"/>
      <c r="B3037" s="5"/>
      <c r="C3037" s="5"/>
      <c r="D3037" s="6"/>
    </row>
    <row r="3038" spans="1:4" ht="15" customHeight="1" x14ac:dyDescent="0.3">
      <c r="A3038" s="5"/>
      <c r="B3038" s="5"/>
      <c r="C3038" s="5"/>
      <c r="D3038" s="6"/>
    </row>
    <row r="3039" spans="1:4" ht="15" customHeight="1" x14ac:dyDescent="0.3">
      <c r="A3039" s="5"/>
      <c r="B3039" s="5"/>
      <c r="C3039" s="5"/>
      <c r="D3039" s="6"/>
    </row>
    <row r="3040" spans="1:4" ht="15" customHeight="1" x14ac:dyDescent="0.3">
      <c r="A3040" s="5"/>
      <c r="B3040" s="5"/>
      <c r="C3040" s="5"/>
      <c r="D3040" s="6"/>
    </row>
    <row r="3041" spans="1:4" ht="15" customHeight="1" x14ac:dyDescent="0.3">
      <c r="A3041" s="5"/>
      <c r="B3041" s="5"/>
      <c r="C3041" s="5"/>
      <c r="D3041" s="6"/>
    </row>
    <row r="3042" spans="1:4" ht="15" customHeight="1" x14ac:dyDescent="0.3">
      <c r="A3042" s="5"/>
      <c r="B3042" s="5"/>
      <c r="C3042" s="5"/>
      <c r="D3042" s="6"/>
    </row>
    <row r="3043" spans="1:4" ht="15" customHeight="1" x14ac:dyDescent="0.3">
      <c r="A3043" s="5"/>
      <c r="B3043" s="5"/>
      <c r="C3043" s="5"/>
      <c r="D3043" s="6"/>
    </row>
    <row r="3044" spans="1:4" ht="15" customHeight="1" x14ac:dyDescent="0.3">
      <c r="A3044" s="5"/>
      <c r="B3044" s="5"/>
      <c r="C3044" s="5"/>
      <c r="D3044" s="6"/>
    </row>
    <row r="3045" spans="1:4" ht="15" customHeight="1" x14ac:dyDescent="0.3">
      <c r="A3045" s="5"/>
      <c r="B3045" s="5"/>
      <c r="C3045" s="5"/>
      <c r="D3045" s="6"/>
    </row>
    <row r="3046" spans="1:4" ht="15" customHeight="1" x14ac:dyDescent="0.3">
      <c r="A3046" s="5"/>
      <c r="B3046" s="5"/>
      <c r="C3046" s="5"/>
      <c r="D3046" s="6"/>
    </row>
    <row r="3047" spans="1:4" ht="15" customHeight="1" x14ac:dyDescent="0.3">
      <c r="A3047" s="5"/>
      <c r="B3047" s="5"/>
      <c r="C3047" s="5"/>
      <c r="D3047" s="6"/>
    </row>
    <row r="3048" spans="1:4" ht="15" customHeight="1" x14ac:dyDescent="0.3">
      <c r="A3048" s="5"/>
      <c r="B3048" s="5"/>
      <c r="C3048" s="5"/>
      <c r="D3048" s="6"/>
    </row>
    <row r="3049" spans="1:4" ht="15" customHeight="1" x14ac:dyDescent="0.3">
      <c r="A3049" s="5"/>
      <c r="B3049" s="5"/>
      <c r="C3049" s="5"/>
      <c r="D3049" s="6"/>
    </row>
    <row r="3050" spans="1:4" ht="15" customHeight="1" x14ac:dyDescent="0.3">
      <c r="A3050" s="5"/>
      <c r="B3050" s="5"/>
      <c r="C3050" s="5"/>
      <c r="D3050" s="6"/>
    </row>
    <row r="3051" spans="1:4" ht="15" customHeight="1" x14ac:dyDescent="0.3">
      <c r="A3051" s="5"/>
      <c r="B3051" s="5"/>
      <c r="C3051" s="5"/>
      <c r="D3051" s="6"/>
    </row>
    <row r="3052" spans="1:4" ht="15" customHeight="1" x14ac:dyDescent="0.3">
      <c r="A3052" s="5"/>
      <c r="B3052" s="5"/>
      <c r="C3052" s="5"/>
      <c r="D3052" s="6"/>
    </row>
    <row r="3053" spans="1:4" ht="15" customHeight="1" x14ac:dyDescent="0.3">
      <c r="A3053" s="5"/>
      <c r="B3053" s="5"/>
      <c r="C3053" s="5"/>
      <c r="D3053" s="6"/>
    </row>
    <row r="3054" spans="1:4" ht="15" customHeight="1" x14ac:dyDescent="0.3">
      <c r="A3054" s="5"/>
      <c r="B3054" s="5"/>
      <c r="C3054" s="5"/>
      <c r="D3054" s="6"/>
    </row>
  </sheetData>
  <sortState ref="A2:E956">
    <sortCondition ref="A2:A956"/>
  </sortState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27</vt:i4>
      </vt:variant>
    </vt:vector>
  </HeadingPairs>
  <TitlesOfParts>
    <vt:vector size="31" baseType="lpstr">
      <vt:lpstr>Recap</vt:lpstr>
      <vt:lpstr>Dispo</vt:lpstr>
      <vt:lpstr>EXP</vt:lpstr>
      <vt:lpstr>Lot</vt:lpstr>
      <vt:lpstr>Adresse</vt:lpstr>
      <vt:lpstr>Cdisplot</vt:lpstr>
      <vt:lpstr>Codisplot</vt:lpstr>
      <vt:lpstr>Comclient</vt:lpstr>
      <vt:lpstr>Commentaire</vt:lpstr>
      <vt:lpstr>Config</vt:lpstr>
      <vt:lpstr>Configuration</vt:lpstr>
      <vt:lpstr>Datcons</vt:lpstr>
      <vt:lpstr>Datefab</vt:lpstr>
      <vt:lpstr>Datexpconfirmée</vt:lpstr>
      <vt:lpstr>Datexpdem</vt:lpstr>
      <vt:lpstr>Dtconservation</vt:lpstr>
      <vt:lpstr>Dtfabrication</vt:lpstr>
      <vt:lpstr>Emplacement</vt:lpstr>
      <vt:lpstr>Entrepôt</vt:lpstr>
      <vt:lpstr>Millésime</vt:lpstr>
      <vt:lpstr>Modliv</vt:lpstr>
      <vt:lpstr>NmArticle</vt:lpstr>
      <vt:lpstr>Nomdelivraison</vt:lpstr>
      <vt:lpstr>Nomduproduit</vt:lpstr>
      <vt:lpstr>Nomproduit</vt:lpstr>
      <vt:lpstr>Nrart</vt:lpstr>
      <vt:lpstr>Lot!Nrlot</vt:lpstr>
      <vt:lpstr>NRlot</vt:lpstr>
      <vt:lpstr>NumArticle</vt:lpstr>
      <vt:lpstr>Numdu_ot</vt:lpstr>
      <vt:lpstr>Stockphysique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André BOSCHI</cp:lastModifiedBy>
  <cp:lastPrinted>2015-10-23T12:50:45Z</cp:lastPrinted>
  <dcterms:created xsi:type="dcterms:W3CDTF">2014-09-18T06:10:00Z</dcterms:created>
  <dcterms:modified xsi:type="dcterms:W3CDTF">2015-10-27T08:32:03Z</dcterms:modified>
</cp:coreProperties>
</file>