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Compta\"/>
    </mc:Choice>
  </mc:AlternateContent>
  <bookViews>
    <workbookView xWindow="0" yWindow="0" windowWidth="23040" windowHeight="8544"/>
  </bookViews>
  <sheets>
    <sheet name="15122014" sheetId="4" r:id="rId1"/>
    <sheet name="16122014" sheetId="5" r:id="rId2"/>
    <sheet name="recupcompta" sheetId="6" r:id="rId3"/>
  </sheets>
  <externalReferences>
    <externalReference r:id="rId4"/>
  </externalReferences>
  <definedNames>
    <definedName name="Crédit">recupcompta!$C$4:$C$302</definedName>
    <definedName name="Débit">recupcompta!$B$4:$B$302</definedName>
    <definedName name="Numéro">recupcompta!$A$4:$A$302</definedName>
  </definedNames>
  <calcPr calcId="152511"/>
</workbook>
</file>

<file path=xl/calcChain.xml><?xml version="1.0" encoding="utf-8"?>
<calcChain xmlns="http://schemas.openxmlformats.org/spreadsheetml/2006/main">
  <c r="K23" i="4" l="1"/>
  <c r="K24" i="4"/>
  <c r="K98" i="4"/>
  <c r="K99" i="4"/>
  <c r="K100" i="4"/>
  <c r="C23" i="4"/>
  <c r="C29" i="4"/>
  <c r="C98" i="4"/>
  <c r="C99" i="4"/>
  <c r="C100" i="4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A3" i="6"/>
  <c r="A4" i="6"/>
  <c r="K3" i="4" s="1"/>
  <c r="A5" i="6"/>
  <c r="A6" i="6"/>
  <c r="A7" i="6"/>
  <c r="A8" i="6"/>
  <c r="A9" i="6"/>
  <c r="A10" i="6"/>
  <c r="K56" i="4" s="1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2" i="4"/>
  <c r="C53" i="4" l="1"/>
  <c r="C5" i="4"/>
  <c r="K48" i="4"/>
  <c r="C95" i="4"/>
  <c r="C87" i="4"/>
  <c r="C79" i="4"/>
  <c r="C71" i="4"/>
  <c r="C63" i="4"/>
  <c r="D63" i="4" s="1"/>
  <c r="H63" i="4" s="1"/>
  <c r="C55" i="4"/>
  <c r="C47" i="4"/>
  <c r="C39" i="4"/>
  <c r="C31" i="4"/>
  <c r="C15" i="4"/>
  <c r="C7" i="4"/>
  <c r="K90" i="4"/>
  <c r="K82" i="4"/>
  <c r="L82" i="4" s="1"/>
  <c r="P82" i="4" s="1"/>
  <c r="K74" i="4"/>
  <c r="K66" i="4"/>
  <c r="K58" i="4"/>
  <c r="K50" i="4"/>
  <c r="K42" i="4"/>
  <c r="K34" i="4"/>
  <c r="K26" i="4"/>
  <c r="K18" i="4"/>
  <c r="L18" i="4" s="1"/>
  <c r="P18" i="4" s="1"/>
  <c r="K10" i="4"/>
  <c r="C93" i="4"/>
  <c r="C45" i="4"/>
  <c r="K80" i="4"/>
  <c r="K40" i="4"/>
  <c r="C94" i="4"/>
  <c r="C86" i="4"/>
  <c r="C78" i="4"/>
  <c r="D78" i="4" s="1"/>
  <c r="H78" i="4" s="1"/>
  <c r="C70" i="4"/>
  <c r="C62" i="4"/>
  <c r="C54" i="4"/>
  <c r="C46" i="4"/>
  <c r="C38" i="4"/>
  <c r="C30" i="4"/>
  <c r="C22" i="4"/>
  <c r="C14" i="4"/>
  <c r="D14" i="4" s="1"/>
  <c r="H14" i="4" s="1"/>
  <c r="C6" i="4"/>
  <c r="K97" i="4"/>
  <c r="K89" i="4"/>
  <c r="K81" i="4"/>
  <c r="K73" i="4"/>
  <c r="K65" i="4"/>
  <c r="K57" i="4"/>
  <c r="K49" i="4"/>
  <c r="L49" i="4" s="1"/>
  <c r="P49" i="4" s="1"/>
  <c r="K41" i="4"/>
  <c r="K33" i="4"/>
  <c r="K25" i="4"/>
  <c r="K17" i="4"/>
  <c r="K9" i="4"/>
  <c r="C69" i="4"/>
  <c r="C13" i="4"/>
  <c r="K64" i="4"/>
  <c r="L64" i="4" s="1"/>
  <c r="P64" i="4" s="1"/>
  <c r="K16" i="4"/>
  <c r="C92" i="4"/>
  <c r="C84" i="4"/>
  <c r="C76" i="4"/>
  <c r="C68" i="4"/>
  <c r="C60" i="4"/>
  <c r="C52" i="4"/>
  <c r="C44" i="4"/>
  <c r="D44" i="4" s="1"/>
  <c r="H44" i="4" s="1"/>
  <c r="C36" i="4"/>
  <c r="C28" i="4"/>
  <c r="C20" i="4"/>
  <c r="C12" i="4"/>
  <c r="C4" i="4"/>
  <c r="K95" i="4"/>
  <c r="K87" i="4"/>
  <c r="K79" i="4"/>
  <c r="K71" i="4"/>
  <c r="K63" i="4"/>
  <c r="K55" i="4"/>
  <c r="K47" i="4"/>
  <c r="K39" i="4"/>
  <c r="K31" i="4"/>
  <c r="K15" i="4"/>
  <c r="K7" i="4"/>
  <c r="C85" i="4"/>
  <c r="C37" i="4"/>
  <c r="K88" i="4"/>
  <c r="K32" i="4"/>
  <c r="C91" i="4"/>
  <c r="C83" i="4"/>
  <c r="C75" i="4"/>
  <c r="C67" i="4"/>
  <c r="D67" i="4" s="1"/>
  <c r="H67" i="4" s="1"/>
  <c r="C59" i="4"/>
  <c r="C51" i="4"/>
  <c r="C43" i="4"/>
  <c r="C35" i="4"/>
  <c r="C27" i="4"/>
  <c r="C19" i="4"/>
  <c r="C11" i="4"/>
  <c r="C3" i="4"/>
  <c r="D3" i="4" s="1"/>
  <c r="H3" i="4" s="1"/>
  <c r="K94" i="4"/>
  <c r="K86" i="4"/>
  <c r="K78" i="4"/>
  <c r="K70" i="4"/>
  <c r="K62" i="4"/>
  <c r="K54" i="4"/>
  <c r="K46" i="4"/>
  <c r="K38" i="4"/>
  <c r="L38" i="4" s="1"/>
  <c r="P38" i="4" s="1"/>
  <c r="K30" i="4"/>
  <c r="K22" i="4"/>
  <c r="K14" i="4"/>
  <c r="K6" i="4"/>
  <c r="C77" i="4"/>
  <c r="C21" i="4"/>
  <c r="K72" i="4"/>
  <c r="K8" i="4"/>
  <c r="L8" i="4" s="1"/>
  <c r="P8" i="4" s="1"/>
  <c r="C90" i="4"/>
  <c r="C82" i="4"/>
  <c r="C74" i="4"/>
  <c r="C66" i="4"/>
  <c r="C58" i="4"/>
  <c r="C50" i="4"/>
  <c r="C42" i="4"/>
  <c r="C34" i="4"/>
  <c r="D34" i="4" s="1"/>
  <c r="H34" i="4" s="1"/>
  <c r="C26" i="4"/>
  <c r="C18" i="4"/>
  <c r="C10" i="4"/>
  <c r="K2" i="4"/>
  <c r="K93" i="4"/>
  <c r="K85" i="4"/>
  <c r="K77" i="4"/>
  <c r="K69" i="4"/>
  <c r="L69" i="4" s="1"/>
  <c r="P69" i="4" s="1"/>
  <c r="K61" i="4"/>
  <c r="K53" i="4"/>
  <c r="K45" i="4"/>
  <c r="K37" i="4"/>
  <c r="K29" i="4"/>
  <c r="K21" i="4"/>
  <c r="K13" i="4"/>
  <c r="K5" i="4"/>
  <c r="L5" i="4" s="1"/>
  <c r="P5" i="4" s="1"/>
  <c r="C2" i="4"/>
  <c r="C97" i="4"/>
  <c r="C89" i="4"/>
  <c r="C81" i="4"/>
  <c r="C73" i="4"/>
  <c r="C65" i="4"/>
  <c r="C57" i="4"/>
  <c r="C49" i="4"/>
  <c r="D49" i="4" s="1"/>
  <c r="H49" i="4" s="1"/>
  <c r="C41" i="4"/>
  <c r="C33" i="4"/>
  <c r="C25" i="4"/>
  <c r="C17" i="4"/>
  <c r="C9" i="4"/>
  <c r="K92" i="4"/>
  <c r="K84" i="4"/>
  <c r="K76" i="4"/>
  <c r="L76" i="4" s="1"/>
  <c r="P76" i="4" s="1"/>
  <c r="K68" i="4"/>
  <c r="K60" i="4"/>
  <c r="K52" i="4"/>
  <c r="K44" i="4"/>
  <c r="K36" i="4"/>
  <c r="K28" i="4"/>
  <c r="K20" i="4"/>
  <c r="K12" i="4"/>
  <c r="L12" i="4" s="1"/>
  <c r="P12" i="4" s="1"/>
  <c r="K4" i="4"/>
  <c r="C61" i="4"/>
  <c r="K96" i="4"/>
  <c r="C96" i="4"/>
  <c r="C88" i="4"/>
  <c r="C80" i="4"/>
  <c r="C72" i="4"/>
  <c r="C64" i="4"/>
  <c r="D64" i="4" s="1"/>
  <c r="H64" i="4" s="1"/>
  <c r="C56" i="4"/>
  <c r="C48" i="4"/>
  <c r="C40" i="4"/>
  <c r="C32" i="4"/>
  <c r="C24" i="4"/>
  <c r="C16" i="4"/>
  <c r="C8" i="4"/>
  <c r="K91" i="4"/>
  <c r="L91" i="4" s="1"/>
  <c r="P91" i="4" s="1"/>
  <c r="K83" i="4"/>
  <c r="K75" i="4"/>
  <c r="K67" i="4"/>
  <c r="K59" i="4"/>
  <c r="K51" i="4"/>
  <c r="K43" i="4"/>
  <c r="K35" i="4"/>
  <c r="K27" i="4"/>
  <c r="K19" i="4"/>
  <c r="K11" i="4"/>
  <c r="L92" i="5"/>
  <c r="P92" i="5" s="1"/>
  <c r="D92" i="5"/>
  <c r="H92" i="5" s="1"/>
  <c r="S91" i="5"/>
  <c r="R91" i="5"/>
  <c r="L91" i="5"/>
  <c r="P91" i="5" s="1"/>
  <c r="D91" i="5"/>
  <c r="H91" i="5" s="1"/>
  <c r="L90" i="5"/>
  <c r="P90" i="5" s="1"/>
  <c r="D90" i="5"/>
  <c r="H90" i="5" s="1"/>
  <c r="L89" i="5"/>
  <c r="P89" i="5" s="1"/>
  <c r="D89" i="5"/>
  <c r="H89" i="5" s="1"/>
  <c r="L88" i="5"/>
  <c r="P88" i="5" s="1"/>
  <c r="D88" i="5"/>
  <c r="H88" i="5" s="1"/>
  <c r="L87" i="5"/>
  <c r="P87" i="5" s="1"/>
  <c r="D87" i="5"/>
  <c r="H87" i="5" s="1"/>
  <c r="L86" i="5"/>
  <c r="P86" i="5" s="1"/>
  <c r="D86" i="5"/>
  <c r="H86" i="5" s="1"/>
  <c r="L85" i="5"/>
  <c r="P85" i="5" s="1"/>
  <c r="D85" i="5"/>
  <c r="H85" i="5" s="1"/>
  <c r="L84" i="5"/>
  <c r="P84" i="5" s="1"/>
  <c r="D84" i="5"/>
  <c r="H84" i="5" s="1"/>
  <c r="L83" i="5"/>
  <c r="P83" i="5" s="1"/>
  <c r="D83" i="5"/>
  <c r="H83" i="5" s="1"/>
  <c r="L82" i="5"/>
  <c r="P82" i="5" s="1"/>
  <c r="D82" i="5"/>
  <c r="H82" i="5" s="1"/>
  <c r="L81" i="5"/>
  <c r="P81" i="5" s="1"/>
  <c r="D81" i="5"/>
  <c r="H81" i="5" s="1"/>
  <c r="L80" i="5"/>
  <c r="P80" i="5" s="1"/>
  <c r="D80" i="5"/>
  <c r="H80" i="5" s="1"/>
  <c r="L79" i="5"/>
  <c r="P79" i="5" s="1"/>
  <c r="D79" i="5"/>
  <c r="H79" i="5" s="1"/>
  <c r="L78" i="5"/>
  <c r="P78" i="5" s="1"/>
  <c r="D78" i="5"/>
  <c r="H78" i="5" s="1"/>
  <c r="L77" i="5"/>
  <c r="P77" i="5" s="1"/>
  <c r="D77" i="5"/>
  <c r="H77" i="5" s="1"/>
  <c r="L76" i="5"/>
  <c r="P76" i="5" s="1"/>
  <c r="D76" i="5"/>
  <c r="H76" i="5" s="1"/>
  <c r="L75" i="5"/>
  <c r="P75" i="5" s="1"/>
  <c r="D75" i="5"/>
  <c r="H75" i="5" s="1"/>
  <c r="L74" i="5"/>
  <c r="P74" i="5" s="1"/>
  <c r="D74" i="5"/>
  <c r="H74" i="5" s="1"/>
  <c r="L73" i="5"/>
  <c r="P73" i="5" s="1"/>
  <c r="D73" i="5"/>
  <c r="H73" i="5" s="1"/>
  <c r="L72" i="5"/>
  <c r="P72" i="5" s="1"/>
  <c r="D72" i="5"/>
  <c r="H72" i="5" s="1"/>
  <c r="L71" i="5"/>
  <c r="P71" i="5" s="1"/>
  <c r="D71" i="5"/>
  <c r="H71" i="5" s="1"/>
  <c r="L70" i="5"/>
  <c r="P70" i="5" s="1"/>
  <c r="D70" i="5"/>
  <c r="H70" i="5" s="1"/>
  <c r="L69" i="5"/>
  <c r="P69" i="5" s="1"/>
  <c r="D69" i="5"/>
  <c r="H69" i="5" s="1"/>
  <c r="L68" i="5"/>
  <c r="P68" i="5" s="1"/>
  <c r="D68" i="5"/>
  <c r="H68" i="5" s="1"/>
  <c r="L67" i="5"/>
  <c r="P67" i="5" s="1"/>
  <c r="H67" i="5"/>
  <c r="D67" i="5"/>
  <c r="L66" i="5"/>
  <c r="P66" i="5" s="1"/>
  <c r="D66" i="5"/>
  <c r="H66" i="5" s="1"/>
  <c r="L65" i="5"/>
  <c r="P65" i="5" s="1"/>
  <c r="D65" i="5"/>
  <c r="H65" i="5" s="1"/>
  <c r="L64" i="5"/>
  <c r="P64" i="5" s="1"/>
  <c r="D64" i="5"/>
  <c r="H64" i="5" s="1"/>
  <c r="L63" i="5"/>
  <c r="P63" i="5" s="1"/>
  <c r="D63" i="5"/>
  <c r="H63" i="5" s="1"/>
  <c r="L62" i="5"/>
  <c r="P62" i="5" s="1"/>
  <c r="D62" i="5"/>
  <c r="H62" i="5" s="1"/>
  <c r="L61" i="5"/>
  <c r="P61" i="5" s="1"/>
  <c r="D61" i="5"/>
  <c r="H61" i="5" s="1"/>
  <c r="L60" i="5"/>
  <c r="P60" i="5" s="1"/>
  <c r="D60" i="5"/>
  <c r="H60" i="5" s="1"/>
  <c r="L59" i="5"/>
  <c r="P59" i="5" s="1"/>
  <c r="D59" i="5"/>
  <c r="H59" i="5" s="1"/>
  <c r="L58" i="5"/>
  <c r="P58" i="5" s="1"/>
  <c r="D58" i="5"/>
  <c r="H58" i="5" s="1"/>
  <c r="L57" i="5"/>
  <c r="P57" i="5" s="1"/>
  <c r="D57" i="5"/>
  <c r="H57" i="5" s="1"/>
  <c r="L56" i="5"/>
  <c r="P56" i="5" s="1"/>
  <c r="D56" i="5"/>
  <c r="H56" i="5" s="1"/>
  <c r="L55" i="5"/>
  <c r="P55" i="5" s="1"/>
  <c r="D55" i="5"/>
  <c r="H55" i="5" s="1"/>
  <c r="L54" i="5"/>
  <c r="P54" i="5" s="1"/>
  <c r="D54" i="5"/>
  <c r="H54" i="5" s="1"/>
  <c r="L53" i="5"/>
  <c r="P53" i="5" s="1"/>
  <c r="D53" i="5"/>
  <c r="H53" i="5" s="1"/>
  <c r="L52" i="5"/>
  <c r="P52" i="5" s="1"/>
  <c r="D52" i="5"/>
  <c r="H52" i="5" s="1"/>
  <c r="L51" i="5"/>
  <c r="P51" i="5" s="1"/>
  <c r="D51" i="5"/>
  <c r="H51" i="5" s="1"/>
  <c r="L50" i="5"/>
  <c r="P50" i="5" s="1"/>
  <c r="D50" i="5"/>
  <c r="H50" i="5" s="1"/>
  <c r="L49" i="5"/>
  <c r="P49" i="5" s="1"/>
  <c r="D49" i="5"/>
  <c r="H49" i="5" s="1"/>
  <c r="L48" i="5"/>
  <c r="P48" i="5" s="1"/>
  <c r="D48" i="5"/>
  <c r="H48" i="5" s="1"/>
  <c r="L47" i="5"/>
  <c r="P47" i="5" s="1"/>
  <c r="D47" i="5"/>
  <c r="H47" i="5" s="1"/>
  <c r="L46" i="5"/>
  <c r="P46" i="5" s="1"/>
  <c r="D46" i="5"/>
  <c r="H46" i="5" s="1"/>
  <c r="L45" i="5"/>
  <c r="P45" i="5" s="1"/>
  <c r="D45" i="5"/>
  <c r="H45" i="5" s="1"/>
  <c r="L44" i="5"/>
  <c r="P44" i="5" s="1"/>
  <c r="D44" i="5"/>
  <c r="H44" i="5" s="1"/>
  <c r="L43" i="5"/>
  <c r="P43" i="5" s="1"/>
  <c r="D43" i="5"/>
  <c r="H43" i="5" s="1"/>
  <c r="L42" i="5"/>
  <c r="P42" i="5" s="1"/>
  <c r="D42" i="5"/>
  <c r="H42" i="5" s="1"/>
  <c r="L41" i="5"/>
  <c r="P41" i="5" s="1"/>
  <c r="D41" i="5"/>
  <c r="H41" i="5" s="1"/>
  <c r="L40" i="5"/>
  <c r="P40" i="5" s="1"/>
  <c r="D40" i="5"/>
  <c r="H40" i="5" s="1"/>
  <c r="L39" i="5"/>
  <c r="P39" i="5" s="1"/>
  <c r="D39" i="5"/>
  <c r="H39" i="5" s="1"/>
  <c r="L38" i="5"/>
  <c r="P38" i="5" s="1"/>
  <c r="D38" i="5"/>
  <c r="H38" i="5" s="1"/>
  <c r="L37" i="5"/>
  <c r="P37" i="5" s="1"/>
  <c r="D37" i="5"/>
  <c r="H37" i="5" s="1"/>
  <c r="L36" i="5"/>
  <c r="P36" i="5" s="1"/>
  <c r="D36" i="5"/>
  <c r="H36" i="5" s="1"/>
  <c r="L35" i="5"/>
  <c r="P35" i="5" s="1"/>
  <c r="D35" i="5"/>
  <c r="H35" i="5" s="1"/>
  <c r="L34" i="5"/>
  <c r="P34" i="5" s="1"/>
  <c r="D34" i="5"/>
  <c r="H34" i="5" s="1"/>
  <c r="L33" i="5"/>
  <c r="P33" i="5" s="1"/>
  <c r="D33" i="5"/>
  <c r="H33" i="5" s="1"/>
  <c r="L32" i="5"/>
  <c r="P32" i="5" s="1"/>
  <c r="D32" i="5"/>
  <c r="H32" i="5" s="1"/>
  <c r="L31" i="5"/>
  <c r="P31" i="5" s="1"/>
  <c r="D31" i="5"/>
  <c r="H31" i="5" s="1"/>
  <c r="L30" i="5"/>
  <c r="P30" i="5" s="1"/>
  <c r="D30" i="5"/>
  <c r="H30" i="5" s="1"/>
  <c r="L29" i="5"/>
  <c r="P29" i="5" s="1"/>
  <c r="D29" i="5"/>
  <c r="H29" i="5" s="1"/>
  <c r="L28" i="5"/>
  <c r="P28" i="5" s="1"/>
  <c r="D28" i="5"/>
  <c r="H28" i="5" s="1"/>
  <c r="L27" i="5"/>
  <c r="P27" i="5" s="1"/>
  <c r="D27" i="5"/>
  <c r="H27" i="5" s="1"/>
  <c r="L26" i="5"/>
  <c r="P26" i="5" s="1"/>
  <c r="D26" i="5"/>
  <c r="H26" i="5" s="1"/>
  <c r="L25" i="5"/>
  <c r="P25" i="5" s="1"/>
  <c r="D25" i="5"/>
  <c r="H25" i="5" s="1"/>
  <c r="L24" i="5"/>
  <c r="P24" i="5" s="1"/>
  <c r="D24" i="5"/>
  <c r="H24" i="5" s="1"/>
  <c r="L23" i="5"/>
  <c r="P23" i="5" s="1"/>
  <c r="D23" i="5"/>
  <c r="H23" i="5" s="1"/>
  <c r="L22" i="5"/>
  <c r="P22" i="5" s="1"/>
  <c r="D22" i="5"/>
  <c r="H22" i="5" s="1"/>
  <c r="L21" i="5"/>
  <c r="P21" i="5" s="1"/>
  <c r="D21" i="5"/>
  <c r="H21" i="5" s="1"/>
  <c r="L20" i="5"/>
  <c r="P20" i="5" s="1"/>
  <c r="D20" i="5"/>
  <c r="H20" i="5" s="1"/>
  <c r="L19" i="5"/>
  <c r="P19" i="5" s="1"/>
  <c r="D19" i="5"/>
  <c r="H19" i="5" s="1"/>
  <c r="L18" i="5"/>
  <c r="P18" i="5" s="1"/>
  <c r="D18" i="5"/>
  <c r="H18" i="5" s="1"/>
  <c r="L17" i="5"/>
  <c r="P17" i="5" s="1"/>
  <c r="D17" i="5"/>
  <c r="H17" i="5" s="1"/>
  <c r="L16" i="5"/>
  <c r="P16" i="5" s="1"/>
  <c r="D16" i="5"/>
  <c r="H16" i="5" s="1"/>
  <c r="L15" i="5"/>
  <c r="P15" i="5" s="1"/>
  <c r="D15" i="5"/>
  <c r="H15" i="5" s="1"/>
  <c r="L14" i="5"/>
  <c r="P14" i="5" s="1"/>
  <c r="D14" i="5"/>
  <c r="H14" i="5" s="1"/>
  <c r="L13" i="5"/>
  <c r="P13" i="5" s="1"/>
  <c r="D13" i="5"/>
  <c r="H13" i="5" s="1"/>
  <c r="L12" i="5"/>
  <c r="P12" i="5" s="1"/>
  <c r="D12" i="5"/>
  <c r="H12" i="5" s="1"/>
  <c r="L11" i="5"/>
  <c r="P11" i="5" s="1"/>
  <c r="D11" i="5"/>
  <c r="H11" i="5" s="1"/>
  <c r="L10" i="5"/>
  <c r="P10" i="5" s="1"/>
  <c r="D10" i="5"/>
  <c r="H10" i="5" s="1"/>
  <c r="L9" i="5"/>
  <c r="P9" i="5" s="1"/>
  <c r="D9" i="5"/>
  <c r="H9" i="5" s="1"/>
  <c r="L8" i="5"/>
  <c r="P8" i="5" s="1"/>
  <c r="D8" i="5"/>
  <c r="H8" i="5" s="1"/>
  <c r="L7" i="5"/>
  <c r="P7" i="5" s="1"/>
  <c r="D7" i="5"/>
  <c r="H7" i="5" s="1"/>
  <c r="L6" i="5"/>
  <c r="P6" i="5" s="1"/>
  <c r="D6" i="5"/>
  <c r="H6" i="5" s="1"/>
  <c r="L5" i="5"/>
  <c r="P5" i="5" s="1"/>
  <c r="D5" i="5"/>
  <c r="H5" i="5" s="1"/>
  <c r="L4" i="5"/>
  <c r="P4" i="5" s="1"/>
  <c r="D4" i="5"/>
  <c r="H4" i="5" s="1"/>
  <c r="L3" i="5"/>
  <c r="P3" i="5" s="1"/>
  <c r="D3" i="5"/>
  <c r="H3" i="5" s="1"/>
  <c r="L2" i="5"/>
  <c r="P2" i="5" s="1"/>
  <c r="D2" i="5"/>
  <c r="H2" i="5" s="1"/>
  <c r="L100" i="4"/>
  <c r="P100" i="4" s="1"/>
  <c r="D100" i="4"/>
  <c r="H100" i="4" s="1"/>
  <c r="S99" i="4"/>
  <c r="R99" i="4"/>
  <c r="R100" i="4" s="1"/>
  <c r="L99" i="4"/>
  <c r="P99" i="4" s="1"/>
  <c r="D99" i="4"/>
  <c r="H99" i="4" s="1"/>
  <c r="L98" i="4"/>
  <c r="P98" i="4" s="1"/>
  <c r="D98" i="4"/>
  <c r="H98" i="4" s="1"/>
  <c r="L97" i="4"/>
  <c r="P97" i="4" s="1"/>
  <c r="D97" i="4"/>
  <c r="H97" i="4" s="1"/>
  <c r="L96" i="4"/>
  <c r="P96" i="4" s="1"/>
  <c r="D96" i="4"/>
  <c r="H96" i="4" s="1"/>
  <c r="L95" i="4"/>
  <c r="P95" i="4" s="1"/>
  <c r="D95" i="4"/>
  <c r="H95" i="4" s="1"/>
  <c r="L94" i="4"/>
  <c r="P94" i="4" s="1"/>
  <c r="D94" i="4"/>
  <c r="H94" i="4" s="1"/>
  <c r="L93" i="4"/>
  <c r="P93" i="4" s="1"/>
  <c r="D93" i="4"/>
  <c r="H93" i="4" s="1"/>
  <c r="L92" i="4"/>
  <c r="P92" i="4" s="1"/>
  <c r="D92" i="4"/>
  <c r="H92" i="4" s="1"/>
  <c r="D91" i="4"/>
  <c r="H91" i="4" s="1"/>
  <c r="L90" i="4"/>
  <c r="P90" i="4" s="1"/>
  <c r="D90" i="4"/>
  <c r="H90" i="4" s="1"/>
  <c r="L89" i="4"/>
  <c r="P89" i="4" s="1"/>
  <c r="D89" i="4"/>
  <c r="H89" i="4" s="1"/>
  <c r="L88" i="4"/>
  <c r="P88" i="4" s="1"/>
  <c r="D88" i="4"/>
  <c r="H88" i="4" s="1"/>
  <c r="L87" i="4"/>
  <c r="P87" i="4" s="1"/>
  <c r="D87" i="4"/>
  <c r="H87" i="4" s="1"/>
  <c r="L86" i="4"/>
  <c r="P86" i="4" s="1"/>
  <c r="D86" i="4"/>
  <c r="H86" i="4" s="1"/>
  <c r="L85" i="4"/>
  <c r="P85" i="4" s="1"/>
  <c r="D85" i="4"/>
  <c r="H85" i="4" s="1"/>
  <c r="L84" i="4"/>
  <c r="P84" i="4" s="1"/>
  <c r="D84" i="4"/>
  <c r="H84" i="4" s="1"/>
  <c r="L83" i="4"/>
  <c r="P83" i="4" s="1"/>
  <c r="D83" i="4"/>
  <c r="H83" i="4" s="1"/>
  <c r="D82" i="4"/>
  <c r="H82" i="4" s="1"/>
  <c r="L81" i="4"/>
  <c r="P81" i="4" s="1"/>
  <c r="D81" i="4"/>
  <c r="H81" i="4" s="1"/>
  <c r="L80" i="4"/>
  <c r="P80" i="4" s="1"/>
  <c r="D80" i="4"/>
  <c r="H80" i="4" s="1"/>
  <c r="L79" i="4"/>
  <c r="P79" i="4" s="1"/>
  <c r="D79" i="4"/>
  <c r="H79" i="4" s="1"/>
  <c r="L78" i="4"/>
  <c r="P78" i="4" s="1"/>
  <c r="L77" i="4"/>
  <c r="P77" i="4" s="1"/>
  <c r="D77" i="4"/>
  <c r="H77" i="4" s="1"/>
  <c r="D76" i="4"/>
  <c r="H76" i="4" s="1"/>
  <c r="L75" i="4"/>
  <c r="P75" i="4" s="1"/>
  <c r="D75" i="4"/>
  <c r="H75" i="4" s="1"/>
  <c r="L74" i="4"/>
  <c r="P74" i="4" s="1"/>
  <c r="D74" i="4"/>
  <c r="H74" i="4" s="1"/>
  <c r="L73" i="4"/>
  <c r="P73" i="4" s="1"/>
  <c r="D73" i="4"/>
  <c r="H73" i="4" s="1"/>
  <c r="L72" i="4"/>
  <c r="P72" i="4" s="1"/>
  <c r="D72" i="4"/>
  <c r="H72" i="4" s="1"/>
  <c r="L71" i="4"/>
  <c r="P71" i="4" s="1"/>
  <c r="D71" i="4"/>
  <c r="H71" i="4" s="1"/>
  <c r="L70" i="4"/>
  <c r="P70" i="4" s="1"/>
  <c r="D70" i="4"/>
  <c r="H70" i="4" s="1"/>
  <c r="D69" i="4"/>
  <c r="H69" i="4" s="1"/>
  <c r="L68" i="4"/>
  <c r="P68" i="4" s="1"/>
  <c r="D68" i="4"/>
  <c r="H68" i="4" s="1"/>
  <c r="L67" i="4"/>
  <c r="P67" i="4" s="1"/>
  <c r="L66" i="4"/>
  <c r="P66" i="4" s="1"/>
  <c r="D66" i="4"/>
  <c r="H66" i="4" s="1"/>
  <c r="L65" i="4"/>
  <c r="P65" i="4" s="1"/>
  <c r="D65" i="4"/>
  <c r="H65" i="4" s="1"/>
  <c r="L63" i="4"/>
  <c r="P63" i="4" s="1"/>
  <c r="L62" i="4"/>
  <c r="P62" i="4" s="1"/>
  <c r="D62" i="4"/>
  <c r="H62" i="4" s="1"/>
  <c r="L61" i="4"/>
  <c r="P61" i="4" s="1"/>
  <c r="D61" i="4"/>
  <c r="H61" i="4" s="1"/>
  <c r="L60" i="4"/>
  <c r="P60" i="4" s="1"/>
  <c r="D60" i="4"/>
  <c r="H60" i="4" s="1"/>
  <c r="L59" i="4"/>
  <c r="P59" i="4" s="1"/>
  <c r="D59" i="4"/>
  <c r="H59" i="4" s="1"/>
  <c r="L58" i="4"/>
  <c r="P58" i="4" s="1"/>
  <c r="D58" i="4"/>
  <c r="H58" i="4" s="1"/>
  <c r="L57" i="4"/>
  <c r="P57" i="4" s="1"/>
  <c r="D57" i="4"/>
  <c r="H57" i="4" s="1"/>
  <c r="L56" i="4"/>
  <c r="P56" i="4" s="1"/>
  <c r="D56" i="4"/>
  <c r="H56" i="4" s="1"/>
  <c r="L55" i="4"/>
  <c r="P55" i="4" s="1"/>
  <c r="D55" i="4"/>
  <c r="H55" i="4" s="1"/>
  <c r="L54" i="4"/>
  <c r="P54" i="4" s="1"/>
  <c r="D54" i="4"/>
  <c r="H54" i="4" s="1"/>
  <c r="L53" i="4"/>
  <c r="P53" i="4" s="1"/>
  <c r="D53" i="4"/>
  <c r="H53" i="4" s="1"/>
  <c r="L52" i="4"/>
  <c r="P52" i="4" s="1"/>
  <c r="D52" i="4"/>
  <c r="H52" i="4" s="1"/>
  <c r="L51" i="4"/>
  <c r="P51" i="4" s="1"/>
  <c r="D51" i="4"/>
  <c r="H51" i="4" s="1"/>
  <c r="L50" i="4"/>
  <c r="P50" i="4" s="1"/>
  <c r="D50" i="4"/>
  <c r="H50" i="4" s="1"/>
  <c r="L48" i="4"/>
  <c r="P48" i="4" s="1"/>
  <c r="D48" i="4"/>
  <c r="H48" i="4" s="1"/>
  <c r="L47" i="4"/>
  <c r="P47" i="4" s="1"/>
  <c r="D47" i="4"/>
  <c r="H47" i="4" s="1"/>
  <c r="L46" i="4"/>
  <c r="P46" i="4" s="1"/>
  <c r="D46" i="4"/>
  <c r="H46" i="4" s="1"/>
  <c r="L45" i="4"/>
  <c r="P45" i="4" s="1"/>
  <c r="D45" i="4"/>
  <c r="H45" i="4" s="1"/>
  <c r="L44" i="4"/>
  <c r="P44" i="4" s="1"/>
  <c r="L43" i="4"/>
  <c r="P43" i="4" s="1"/>
  <c r="D43" i="4"/>
  <c r="H43" i="4" s="1"/>
  <c r="L42" i="4"/>
  <c r="P42" i="4" s="1"/>
  <c r="D42" i="4"/>
  <c r="H42" i="4" s="1"/>
  <c r="L41" i="4"/>
  <c r="P41" i="4" s="1"/>
  <c r="D41" i="4"/>
  <c r="H41" i="4" s="1"/>
  <c r="L40" i="4"/>
  <c r="P40" i="4" s="1"/>
  <c r="D40" i="4"/>
  <c r="H40" i="4" s="1"/>
  <c r="L39" i="4"/>
  <c r="P39" i="4" s="1"/>
  <c r="D39" i="4"/>
  <c r="H39" i="4" s="1"/>
  <c r="D38" i="4"/>
  <c r="H38" i="4" s="1"/>
  <c r="L37" i="4"/>
  <c r="P37" i="4" s="1"/>
  <c r="D37" i="4"/>
  <c r="H37" i="4" s="1"/>
  <c r="L36" i="4"/>
  <c r="P36" i="4" s="1"/>
  <c r="D36" i="4"/>
  <c r="H36" i="4" s="1"/>
  <c r="L35" i="4"/>
  <c r="P35" i="4" s="1"/>
  <c r="D35" i="4"/>
  <c r="H35" i="4" s="1"/>
  <c r="L34" i="4"/>
  <c r="P34" i="4" s="1"/>
  <c r="L33" i="4"/>
  <c r="P33" i="4" s="1"/>
  <c r="D33" i="4"/>
  <c r="H33" i="4" s="1"/>
  <c r="L32" i="4"/>
  <c r="P32" i="4" s="1"/>
  <c r="D32" i="4"/>
  <c r="H32" i="4" s="1"/>
  <c r="L31" i="4"/>
  <c r="P31" i="4" s="1"/>
  <c r="D31" i="4"/>
  <c r="H31" i="4" s="1"/>
  <c r="L30" i="4"/>
  <c r="P30" i="4" s="1"/>
  <c r="D30" i="4"/>
  <c r="H30" i="4" s="1"/>
  <c r="L29" i="4"/>
  <c r="P29" i="4" s="1"/>
  <c r="D29" i="4"/>
  <c r="H29" i="4" s="1"/>
  <c r="L28" i="4"/>
  <c r="P28" i="4" s="1"/>
  <c r="D28" i="4"/>
  <c r="H28" i="4" s="1"/>
  <c r="L27" i="4"/>
  <c r="P27" i="4" s="1"/>
  <c r="D27" i="4"/>
  <c r="H27" i="4" s="1"/>
  <c r="L26" i="4"/>
  <c r="P26" i="4" s="1"/>
  <c r="D26" i="4"/>
  <c r="H26" i="4" s="1"/>
  <c r="L25" i="4"/>
  <c r="P25" i="4" s="1"/>
  <c r="D25" i="4"/>
  <c r="H25" i="4" s="1"/>
  <c r="L24" i="4"/>
  <c r="P24" i="4" s="1"/>
  <c r="D24" i="4"/>
  <c r="H24" i="4" s="1"/>
  <c r="L23" i="4"/>
  <c r="P23" i="4" s="1"/>
  <c r="D23" i="4"/>
  <c r="H23" i="4" s="1"/>
  <c r="L22" i="4"/>
  <c r="P22" i="4" s="1"/>
  <c r="D22" i="4"/>
  <c r="H22" i="4" s="1"/>
  <c r="L21" i="4"/>
  <c r="P21" i="4" s="1"/>
  <c r="D21" i="4"/>
  <c r="H21" i="4" s="1"/>
  <c r="L20" i="4"/>
  <c r="P20" i="4" s="1"/>
  <c r="D20" i="4"/>
  <c r="H20" i="4" s="1"/>
  <c r="L19" i="4"/>
  <c r="P19" i="4" s="1"/>
  <c r="D19" i="4"/>
  <c r="H19" i="4" s="1"/>
  <c r="D18" i="4"/>
  <c r="H18" i="4" s="1"/>
  <c r="L17" i="4"/>
  <c r="P17" i="4" s="1"/>
  <c r="D17" i="4"/>
  <c r="H17" i="4" s="1"/>
  <c r="L16" i="4"/>
  <c r="P16" i="4" s="1"/>
  <c r="D16" i="4"/>
  <c r="H16" i="4" s="1"/>
  <c r="L15" i="4"/>
  <c r="P15" i="4" s="1"/>
  <c r="D15" i="4"/>
  <c r="H15" i="4" s="1"/>
  <c r="L14" i="4"/>
  <c r="P14" i="4" s="1"/>
  <c r="L13" i="4"/>
  <c r="P13" i="4" s="1"/>
  <c r="D13" i="4"/>
  <c r="H13" i="4" s="1"/>
  <c r="D12" i="4"/>
  <c r="H12" i="4" s="1"/>
  <c r="L11" i="4"/>
  <c r="P11" i="4" s="1"/>
  <c r="D11" i="4"/>
  <c r="H11" i="4" s="1"/>
  <c r="L10" i="4"/>
  <c r="P10" i="4" s="1"/>
  <c r="D10" i="4"/>
  <c r="H10" i="4" s="1"/>
  <c r="L9" i="4"/>
  <c r="P9" i="4" s="1"/>
  <c r="D9" i="4"/>
  <c r="H9" i="4" s="1"/>
  <c r="D8" i="4"/>
  <c r="H8" i="4" s="1"/>
  <c r="L7" i="4"/>
  <c r="P7" i="4" s="1"/>
  <c r="D7" i="4"/>
  <c r="H7" i="4" s="1"/>
  <c r="L6" i="4"/>
  <c r="P6" i="4" s="1"/>
  <c r="D6" i="4"/>
  <c r="H6" i="4" s="1"/>
  <c r="D5" i="4"/>
  <c r="H5" i="4" s="1"/>
  <c r="L4" i="4"/>
  <c r="P4" i="4" s="1"/>
  <c r="D4" i="4"/>
  <c r="H4" i="4" s="1"/>
  <c r="L3" i="4"/>
  <c r="P3" i="4" s="1"/>
  <c r="L2" i="4"/>
  <c r="P2" i="4" s="1"/>
  <c r="D2" i="4"/>
  <c r="H2" i="4" s="1"/>
  <c r="R92" i="5" l="1"/>
  <c r="P101" i="4"/>
  <c r="H93" i="5"/>
  <c r="P93" i="5"/>
  <c r="H101" i="4"/>
</calcChain>
</file>

<file path=xl/sharedStrings.xml><?xml version="1.0" encoding="utf-8"?>
<sst xmlns="http://schemas.openxmlformats.org/spreadsheetml/2006/main" count="414" uniqueCount="110">
  <si>
    <t>Account</t>
  </si>
  <si>
    <r>
      <t xml:space="preserve">Débit dern. Prd </t>
    </r>
    <r>
      <rPr>
        <b/>
        <sz val="10"/>
        <rFont val="Arial"/>
        <family val="2"/>
      </rPr>
      <t>(veille)</t>
    </r>
  </si>
  <si>
    <r>
      <t xml:space="preserve">Débit dern. Prd </t>
    </r>
    <r>
      <rPr>
        <b/>
        <sz val="10"/>
        <rFont val="Arial"/>
        <family val="2"/>
      </rPr>
      <t>(jour)</t>
    </r>
  </si>
  <si>
    <t>Différence</t>
  </si>
  <si>
    <t>Traça compta</t>
  </si>
  <si>
    <t>Traça recettes</t>
  </si>
  <si>
    <t>Traça dépenses</t>
  </si>
  <si>
    <t>Différence restante</t>
  </si>
  <si>
    <t>Crédit dern. Prd (veille)</t>
  </si>
  <si>
    <t>Crédit dern. Prd (jour)</t>
  </si>
  <si>
    <t>1041312</t>
  </si>
  <si>
    <t>1041318</t>
  </si>
  <si>
    <t>120</t>
  </si>
  <si>
    <t>13412</t>
  </si>
  <si>
    <t>13413</t>
  </si>
  <si>
    <t>13415</t>
  </si>
  <si>
    <t>13416</t>
  </si>
  <si>
    <t>13417</t>
  </si>
  <si>
    <t>181</t>
  </si>
  <si>
    <t>1861</t>
  </si>
  <si>
    <t>1862</t>
  </si>
  <si>
    <t>1863</t>
  </si>
  <si>
    <t>1864</t>
  </si>
  <si>
    <t>1865</t>
  </si>
  <si>
    <t>1866</t>
  </si>
  <si>
    <t>1871</t>
  </si>
  <si>
    <t>1872</t>
  </si>
  <si>
    <t>1873</t>
  </si>
  <si>
    <t>1874</t>
  </si>
  <si>
    <t>1875</t>
  </si>
  <si>
    <t>1876</t>
  </si>
  <si>
    <t>Classe 2</t>
  </si>
  <si>
    <t>4012</t>
  </si>
  <si>
    <t>40171</t>
  </si>
  <si>
    <t>4042</t>
  </si>
  <si>
    <t>40471</t>
  </si>
  <si>
    <t>406</t>
  </si>
  <si>
    <t>4081</t>
  </si>
  <si>
    <t>4084</t>
  </si>
  <si>
    <t>4112</t>
  </si>
  <si>
    <t>416</t>
  </si>
  <si>
    <t>41911</t>
  </si>
  <si>
    <t>41912</t>
  </si>
  <si>
    <t>41918</t>
  </si>
  <si>
    <t>4212</t>
  </si>
  <si>
    <t>4251</t>
  </si>
  <si>
    <t>431121</t>
  </si>
  <si>
    <t>431221</t>
  </si>
  <si>
    <t>43731</t>
  </si>
  <si>
    <t>4374</t>
  </si>
  <si>
    <t>43781</t>
  </si>
  <si>
    <t>4411</t>
  </si>
  <si>
    <t>44171</t>
  </si>
  <si>
    <t>44172</t>
  </si>
  <si>
    <t>44191</t>
  </si>
  <si>
    <t>44192</t>
  </si>
  <si>
    <t>44198</t>
  </si>
  <si>
    <t>4452</t>
  </si>
  <si>
    <t>4455</t>
  </si>
  <si>
    <t>445621</t>
  </si>
  <si>
    <t>445622</t>
  </si>
  <si>
    <t>445661</t>
  </si>
  <si>
    <t>445662</t>
  </si>
  <si>
    <t>4457</t>
  </si>
  <si>
    <t>44586</t>
  </si>
  <si>
    <t>44587</t>
  </si>
  <si>
    <t>44711</t>
  </si>
  <si>
    <t>447811</t>
  </si>
  <si>
    <t>44782</t>
  </si>
  <si>
    <t>44784</t>
  </si>
  <si>
    <t>4487</t>
  </si>
  <si>
    <t>4632</t>
  </si>
  <si>
    <t>4663</t>
  </si>
  <si>
    <t>4664</t>
  </si>
  <si>
    <t>4668</t>
  </si>
  <si>
    <t>46722</t>
  </si>
  <si>
    <t>4687</t>
  </si>
  <si>
    <t>4713</t>
  </si>
  <si>
    <t>47181</t>
  </si>
  <si>
    <t>47182</t>
  </si>
  <si>
    <t>4721</t>
  </si>
  <si>
    <t>4728</t>
  </si>
  <si>
    <t>47312</t>
  </si>
  <si>
    <t>47313</t>
  </si>
  <si>
    <t>486</t>
  </si>
  <si>
    <t>51121</t>
  </si>
  <si>
    <t>51151</t>
  </si>
  <si>
    <t>5117</t>
  </si>
  <si>
    <t>5151</t>
  </si>
  <si>
    <t>531</t>
  </si>
  <si>
    <t>541001</t>
  </si>
  <si>
    <t>541010</t>
  </si>
  <si>
    <t>541011</t>
  </si>
  <si>
    <t>541012</t>
  </si>
  <si>
    <t>541015</t>
  </si>
  <si>
    <t>541020</t>
  </si>
  <si>
    <t>541030</t>
  </si>
  <si>
    <t>541040</t>
  </si>
  <si>
    <t>541050</t>
  </si>
  <si>
    <t>541060</t>
  </si>
  <si>
    <t>541070</t>
  </si>
  <si>
    <t>541080</t>
  </si>
  <si>
    <t>541090</t>
  </si>
  <si>
    <t>545</t>
  </si>
  <si>
    <t>581</t>
  </si>
  <si>
    <t>585</t>
  </si>
  <si>
    <t>Classe 6</t>
  </si>
  <si>
    <t>compte 581</t>
  </si>
  <si>
    <t>Classe 7</t>
  </si>
  <si>
    <t>Classe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</si>
</sst>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4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1"/>
      <color indexed="48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44">
    <xf numFmtId="0" fontId="0" fillId="0" borderId="0" xfId="0"/>
    <xf numFmtId="0" fontId="2" fillId="0" borderId="2" xfId="1" applyFont="1" applyFill="1" applyBorder="1" applyAlignment="1">
      <alignment horizontal="center" vertical="center" wrapText="1" shrinkToFit="1"/>
    </xf>
    <xf numFmtId="43" fontId="1" fillId="2" borderId="3" xfId="1" applyNumberFormat="1" applyFill="1" applyBorder="1" applyAlignment="1">
      <alignment horizontal="center" vertical="center" wrapText="1" shrinkToFit="1"/>
    </xf>
    <xf numFmtId="0" fontId="1" fillId="0" borderId="3" xfId="1" applyFill="1" applyBorder="1" applyAlignment="1">
      <alignment horizontal="center" vertical="center" wrapText="1" shrinkToFit="1"/>
    </xf>
    <xf numFmtId="0" fontId="4" fillId="3" borderId="3" xfId="1" applyFont="1" applyFill="1" applyBorder="1" applyAlignment="1">
      <alignment horizontal="center" vertical="center" wrapText="1" shrinkToFit="1"/>
    </xf>
    <xf numFmtId="0" fontId="1" fillId="0" borderId="4" xfId="1" applyFill="1" applyBorder="1" applyAlignment="1">
      <alignment horizontal="center" vertical="center" wrapText="1" shrinkToFit="1"/>
    </xf>
    <xf numFmtId="0" fontId="1" fillId="0" borderId="0" xfId="1" applyAlignment="1">
      <alignment horizontal="center" vertical="center" wrapText="1" shrinkToFit="1"/>
    </xf>
    <xf numFmtId="0" fontId="1" fillId="0" borderId="0" xfId="1"/>
    <xf numFmtId="49" fontId="5" fillId="0" borderId="0" xfId="1" applyNumberFormat="1" applyFont="1"/>
    <xf numFmtId="43" fontId="0" fillId="0" borderId="0" xfId="2" applyFont="1" applyFill="1" applyBorder="1"/>
    <xf numFmtId="0" fontId="4" fillId="0" borderId="0" xfId="1" applyFont="1" applyFill="1" applyBorder="1" applyAlignment="1">
      <alignment horizontal="center" vertical="center" wrapText="1" shrinkToFit="1"/>
    </xf>
    <xf numFmtId="4" fontId="1" fillId="0" borderId="5" xfId="1" applyNumberFormat="1" applyFill="1" applyBorder="1"/>
    <xf numFmtId="0" fontId="1" fillId="0" borderId="0" xfId="1" applyFill="1" applyAlignment="1">
      <alignment horizontal="center" vertical="center" wrapText="1" shrinkToFit="1"/>
    </xf>
    <xf numFmtId="43" fontId="4" fillId="0" borderId="0" xfId="2" applyFont="1" applyFill="1" applyBorder="1"/>
    <xf numFmtId="4" fontId="1" fillId="0" borderId="0" xfId="1" applyNumberFormat="1"/>
    <xf numFmtId="0" fontId="4" fillId="0" borderId="0" xfId="1" applyFont="1" applyFill="1" applyBorder="1"/>
    <xf numFmtId="43" fontId="4" fillId="0" borderId="0" xfId="2" applyFont="1" applyFill="1" applyBorder="1" applyAlignment="1">
      <alignment horizontal="center" vertical="center"/>
    </xf>
    <xf numFmtId="43" fontId="4" fillId="0" borderId="0" xfId="2" applyFont="1" applyFill="1" applyBorder="1" applyAlignment="1"/>
    <xf numFmtId="4" fontId="4" fillId="0" borderId="0" xfId="1" applyNumberFormat="1" applyFont="1" applyFill="1"/>
    <xf numFmtId="43" fontId="4" fillId="0" borderId="0" xfId="2" applyFont="1" applyFill="1" applyBorder="1" applyAlignment="1">
      <alignment vertical="center"/>
    </xf>
    <xf numFmtId="0" fontId="5" fillId="0" borderId="0" xfId="1" applyFont="1"/>
    <xf numFmtId="43" fontId="4" fillId="0" borderId="0" xfId="2" applyFont="1" applyFill="1" applyBorder="1" applyAlignment="1">
      <alignment vertical="center" wrapText="1"/>
    </xf>
    <xf numFmtId="43" fontId="7" fillId="0" borderId="0" xfId="2" applyFont="1" applyFill="1" applyBorder="1"/>
    <xf numFmtId="0" fontId="1" fillId="0" borderId="0" xfId="1" applyFill="1"/>
    <xf numFmtId="0" fontId="6" fillId="0" borderId="0" xfId="1" applyFont="1" applyFill="1"/>
    <xf numFmtId="4" fontId="1" fillId="0" borderId="0" xfId="1" applyNumberFormat="1" applyFill="1"/>
    <xf numFmtId="0" fontId="4" fillId="0" borderId="0" xfId="1" applyFont="1" applyFill="1"/>
    <xf numFmtId="4" fontId="8" fillId="0" borderId="5" xfId="1" applyNumberFormat="1" applyFont="1" applyFill="1" applyBorder="1"/>
    <xf numFmtId="4" fontId="6" fillId="0" borderId="5" xfId="1" applyNumberFormat="1" applyFont="1" applyFill="1" applyBorder="1"/>
    <xf numFmtId="0" fontId="8" fillId="0" borderId="0" xfId="1" applyFont="1" applyFill="1"/>
    <xf numFmtId="0" fontId="1" fillId="0" borderId="8" xfId="1" applyBorder="1"/>
    <xf numFmtId="4" fontId="6" fillId="0" borderId="1" xfId="1" applyNumberFormat="1" applyFont="1" applyBorder="1" applyAlignment="1">
      <alignment horizontal="center"/>
    </xf>
    <xf numFmtId="43" fontId="4" fillId="0" borderId="9" xfId="1" applyNumberFormat="1" applyFont="1" applyFill="1" applyBorder="1"/>
    <xf numFmtId="43" fontId="1" fillId="0" borderId="9" xfId="1" applyNumberFormat="1" applyBorder="1"/>
    <xf numFmtId="43" fontId="4" fillId="0" borderId="9" xfId="1" applyNumberFormat="1" applyFont="1" applyBorder="1"/>
    <xf numFmtId="4" fontId="1" fillId="0" borderId="9" xfId="1" applyNumberFormat="1" applyFill="1" applyBorder="1"/>
    <xf numFmtId="0" fontId="1" fillId="0" borderId="9" xfId="1" applyFill="1" applyBorder="1"/>
    <xf numFmtId="0" fontId="4" fillId="0" borderId="9" xfId="1" applyFont="1" applyFill="1" applyBorder="1"/>
    <xf numFmtId="0" fontId="4" fillId="0" borderId="0" xfId="1" applyFont="1"/>
    <xf numFmtId="0" fontId="6" fillId="0" borderId="6" xfId="1" applyFont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4" fontId="9" fillId="0" borderId="6" xfId="1" applyNumberFormat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43" fontId="1" fillId="4" borderId="3" xfId="1" applyNumberFormat="1" applyFill="1" applyBorder="1" applyAlignment="1">
      <alignment horizontal="center" vertical="center" wrapText="1" shrinkToFit="1"/>
    </xf>
  </cellXfs>
  <cellStyles count="4">
    <cellStyle name="Euro" xfId="3"/>
    <cellStyle name="Milliers 2" xfId="2"/>
    <cellStyle name="Normal" xfId="0" builtinId="0"/>
    <cellStyle name="Normal 2" xfId="1"/>
  </cellStyles>
  <dxfs count="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Numéro" refersTo="='Feuil1'!$A$4:$A$51"/>
    </definedNames>
    <sheetDataSet>
      <sheetData sheetId="0">
        <row r="3">
          <cell r="A3" t="str">
            <v>Numéro</v>
          </cell>
          <cell r="D3" t="str">
            <v>Débit</v>
          </cell>
          <cell r="E3" t="str">
            <v>Crédit</v>
          </cell>
        </row>
        <row r="4">
          <cell r="A4">
            <v>181</v>
          </cell>
        </row>
        <row r="5">
          <cell r="A5">
            <v>186</v>
          </cell>
        </row>
        <row r="6">
          <cell r="A6">
            <v>4012</v>
          </cell>
          <cell r="D6">
            <v>48715.63</v>
          </cell>
        </row>
        <row r="7">
          <cell r="A7">
            <v>4042</v>
          </cell>
        </row>
        <row r="8">
          <cell r="A8">
            <v>40471</v>
          </cell>
        </row>
        <row r="9">
          <cell r="A9">
            <v>4081</v>
          </cell>
        </row>
        <row r="10">
          <cell r="A10">
            <v>4084</v>
          </cell>
        </row>
        <row r="11">
          <cell r="A11">
            <v>4091</v>
          </cell>
        </row>
        <row r="12">
          <cell r="A12">
            <v>4112</v>
          </cell>
          <cell r="E12">
            <v>87081.760000000009</v>
          </cell>
        </row>
        <row r="13">
          <cell r="A13">
            <v>416</v>
          </cell>
        </row>
        <row r="14">
          <cell r="A14">
            <v>4212</v>
          </cell>
        </row>
        <row r="15">
          <cell r="A15">
            <v>4251</v>
          </cell>
        </row>
        <row r="16">
          <cell r="A16">
            <v>4252</v>
          </cell>
        </row>
        <row r="17">
          <cell r="A17">
            <v>4411</v>
          </cell>
        </row>
        <row r="18">
          <cell r="A18">
            <v>44171</v>
          </cell>
        </row>
        <row r="19">
          <cell r="A19">
            <v>44172</v>
          </cell>
          <cell r="E19">
            <v>13500</v>
          </cell>
        </row>
        <row r="20">
          <cell r="A20">
            <v>41911</v>
          </cell>
        </row>
        <row r="21">
          <cell r="A21">
            <v>41912</v>
          </cell>
        </row>
        <row r="22">
          <cell r="A22">
            <v>44171</v>
          </cell>
          <cell r="E22">
            <v>49997.67</v>
          </cell>
        </row>
        <row r="23">
          <cell r="A23">
            <v>44198</v>
          </cell>
          <cell r="E23">
            <v>7500</v>
          </cell>
        </row>
        <row r="24">
          <cell r="A24">
            <v>4455</v>
          </cell>
        </row>
        <row r="25">
          <cell r="A25">
            <v>445621</v>
          </cell>
        </row>
        <row r="26">
          <cell r="A26">
            <v>445622</v>
          </cell>
        </row>
        <row r="27">
          <cell r="A27">
            <v>445661</v>
          </cell>
        </row>
        <row r="28">
          <cell r="A28">
            <v>445662</v>
          </cell>
        </row>
        <row r="29">
          <cell r="A29">
            <v>4452</v>
          </cell>
        </row>
        <row r="30">
          <cell r="A30">
            <v>4457</v>
          </cell>
        </row>
        <row r="31">
          <cell r="A31">
            <v>44586</v>
          </cell>
        </row>
        <row r="32">
          <cell r="A32">
            <v>447822</v>
          </cell>
        </row>
        <row r="33">
          <cell r="A33">
            <v>44784</v>
          </cell>
        </row>
        <row r="34">
          <cell r="A34">
            <v>4632</v>
          </cell>
        </row>
        <row r="35">
          <cell r="A35">
            <v>4663</v>
          </cell>
        </row>
        <row r="36">
          <cell r="A36">
            <v>4664</v>
          </cell>
        </row>
        <row r="37">
          <cell r="A37">
            <v>4668</v>
          </cell>
        </row>
        <row r="38">
          <cell r="A38">
            <v>46721</v>
          </cell>
        </row>
        <row r="39">
          <cell r="A39">
            <v>46722</v>
          </cell>
        </row>
        <row r="40">
          <cell r="A40">
            <v>4713</v>
          </cell>
          <cell r="E40">
            <v>45648.27</v>
          </cell>
        </row>
        <row r="41">
          <cell r="A41">
            <v>47181</v>
          </cell>
        </row>
        <row r="42">
          <cell r="A42">
            <v>47182</v>
          </cell>
        </row>
        <row r="43">
          <cell r="A43">
            <v>47183</v>
          </cell>
        </row>
        <row r="44">
          <cell r="A44">
            <v>4721</v>
          </cell>
        </row>
        <row r="45">
          <cell r="A45">
            <v>47311</v>
          </cell>
        </row>
        <row r="46">
          <cell r="A46">
            <v>486</v>
          </cell>
        </row>
        <row r="47">
          <cell r="A47">
            <v>51121</v>
          </cell>
          <cell r="E47">
            <v>75512.950000000012</v>
          </cell>
        </row>
        <row r="48">
          <cell r="A48">
            <v>51151</v>
          </cell>
          <cell r="E48">
            <v>209.5</v>
          </cell>
        </row>
        <row r="49">
          <cell r="A49">
            <v>5151</v>
          </cell>
          <cell r="D49">
            <v>279450.15000000002</v>
          </cell>
          <cell r="E49">
            <v>48715.63</v>
          </cell>
        </row>
        <row r="50">
          <cell r="A50">
            <v>5117</v>
          </cell>
        </row>
        <row r="51">
          <cell r="A51">
            <v>531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01"/>
  <sheetViews>
    <sheetView tabSelected="1" topLeftCell="A81" workbookViewId="0">
      <selection activeCell="E7" sqref="E7"/>
    </sheetView>
  </sheetViews>
  <sheetFormatPr baseColWidth="10" defaultColWidth="11.44140625" defaultRowHeight="13.2" x14ac:dyDescent="0.25"/>
  <cols>
    <col min="1" max="1" width="11.44140625" style="7"/>
    <col min="2" max="2" width="14.44140625" style="7" bestFit="1" customWidth="1"/>
    <col min="3" max="3" width="14.5546875" style="7" bestFit="1" customWidth="1"/>
    <col min="4" max="4" width="14.109375" style="7" customWidth="1"/>
    <col min="5" max="5" width="14.44140625" style="38" bestFit="1" customWidth="1"/>
    <col min="6" max="7" width="13.109375" style="38" customWidth="1"/>
    <col min="8" max="8" width="12.33203125" style="7" customWidth="1"/>
    <col min="9" max="9" width="11.44140625" style="7" customWidth="1"/>
    <col min="10" max="10" width="14.44140625" style="7" customWidth="1"/>
    <col min="11" max="11" width="14.5546875" style="7" customWidth="1"/>
    <col min="12" max="12" width="14.44140625" style="7" customWidth="1"/>
    <col min="13" max="13" width="14.44140625" style="38" customWidth="1"/>
    <col min="14" max="14" width="14.44140625" style="38" bestFit="1" customWidth="1"/>
    <col min="15" max="15" width="12.88671875" style="38" bestFit="1" customWidth="1"/>
    <col min="16" max="16" width="12.33203125" style="7" bestFit="1" customWidth="1"/>
    <col min="17" max="17" width="11.44140625" style="7"/>
    <col min="18" max="19" width="11.6640625" style="7" bestFit="1" customWidth="1"/>
    <col min="20" max="16384" width="11.44140625" style="7"/>
  </cols>
  <sheetData>
    <row r="1" spans="1:20" ht="26.4" x14ac:dyDescent="0.25">
      <c r="A1" s="1" t="s">
        <v>0</v>
      </c>
      <c r="B1" s="2" t="s">
        <v>1</v>
      </c>
      <c r="C1" s="43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1" t="s">
        <v>0</v>
      </c>
      <c r="J1" s="2" t="s">
        <v>8</v>
      </c>
      <c r="K1" s="43" t="s">
        <v>9</v>
      </c>
      <c r="L1" s="3" t="s">
        <v>3</v>
      </c>
      <c r="M1" s="4" t="s">
        <v>4</v>
      </c>
      <c r="N1" s="4" t="s">
        <v>5</v>
      </c>
      <c r="O1" s="4" t="s">
        <v>6</v>
      </c>
      <c r="P1" s="5" t="s">
        <v>7</v>
      </c>
      <c r="Q1" s="6"/>
      <c r="R1" s="6"/>
      <c r="S1" s="6"/>
      <c r="T1" s="6"/>
    </row>
    <row r="2" spans="1:20" ht="14.4" x14ac:dyDescent="0.3">
      <c r="A2" s="8" t="s">
        <v>10</v>
      </c>
      <c r="B2" s="7">
        <f ca="1">IFERROR(OFFSET([1]Feuil1!$A$3,MATCH($A2,[1]!Numéro,0),3),0)</f>
        <v>0</v>
      </c>
      <c r="C2" s="7">
        <f ca="1">IFERROR(OFFSET(recupcompta!$A$3,MATCH(VALUE($A2),Numéro,0),1),0)</f>
        <v>0</v>
      </c>
      <c r="D2" s="9">
        <f ca="1">B2-C2</f>
        <v>0</v>
      </c>
      <c r="E2" s="10"/>
      <c r="F2" s="10"/>
      <c r="G2" s="10"/>
      <c r="H2" s="11">
        <f ca="1">D2+E2+F2+G2</f>
        <v>0</v>
      </c>
      <c r="I2" s="8" t="s">
        <v>10</v>
      </c>
      <c r="J2" s="7">
        <v>0</v>
      </c>
      <c r="K2" s="7">
        <f ca="1">IFERROR(OFFSET(recupcompta!$A$3,MATCH(VALUE($A2),Numéro,0),2),0)</f>
        <v>0</v>
      </c>
      <c r="L2" s="9">
        <f t="shared" ref="L2:L47" ca="1" si="0">J2-K2</f>
        <v>0</v>
      </c>
      <c r="M2" s="10"/>
      <c r="N2" s="10"/>
      <c r="O2" s="10"/>
      <c r="P2" s="11">
        <f t="shared" ref="P2:P65" ca="1" si="1">L2+M2+N2+O2</f>
        <v>0</v>
      </c>
      <c r="Q2" s="12"/>
      <c r="R2" s="12"/>
      <c r="S2" s="12"/>
      <c r="T2" s="12"/>
    </row>
    <row r="3" spans="1:20" ht="14.4" x14ac:dyDescent="0.3">
      <c r="A3" s="8" t="s">
        <v>11</v>
      </c>
      <c r="B3" s="7">
        <f ca="1">IFERROR(OFFSET([1]Feuil1!$A$3,MATCH($A3,[1]!Numéro,0),3),0)</f>
        <v>0</v>
      </c>
      <c r="C3" s="7">
        <f ca="1">IFERROR(OFFSET(recupcompta!$A$3,MATCH(VALUE($A3),Numéro,0),1),0)</f>
        <v>0</v>
      </c>
      <c r="D3" s="9">
        <f t="shared" ref="D3:D47" ca="1" si="2">B3-C3</f>
        <v>0</v>
      </c>
      <c r="E3" s="10"/>
      <c r="F3" s="10"/>
      <c r="G3" s="10"/>
      <c r="H3" s="11">
        <f ca="1">D3+E3+F3+G3</f>
        <v>0</v>
      </c>
      <c r="I3" s="8" t="s">
        <v>11</v>
      </c>
      <c r="J3" s="7">
        <v>0</v>
      </c>
      <c r="K3" s="7">
        <f ca="1">IFERROR(OFFSET(recupcompta!$A$3,MATCH(VALUE($A3),Numéro,0),2),0)</f>
        <v>0</v>
      </c>
      <c r="L3" s="9">
        <f t="shared" ca="1" si="0"/>
        <v>0</v>
      </c>
      <c r="M3" s="10"/>
      <c r="N3" s="10"/>
      <c r="O3" s="10"/>
      <c r="P3" s="11">
        <f t="shared" ca="1" si="1"/>
        <v>0</v>
      </c>
      <c r="Q3" s="12"/>
      <c r="R3" s="12"/>
      <c r="S3" s="12"/>
      <c r="T3" s="12"/>
    </row>
    <row r="4" spans="1:20" ht="14.4" x14ac:dyDescent="0.3">
      <c r="A4" s="8" t="s">
        <v>12</v>
      </c>
      <c r="B4" s="7">
        <f ca="1">IFERROR(OFFSET([1]Feuil1!$A$3,MATCH($A4,[1]!Numéro,0),3),0)</f>
        <v>0</v>
      </c>
      <c r="C4" s="7">
        <f ca="1">IFERROR(OFFSET(recupcompta!$A$3,MATCH(VALUE($A4),Numéro,0),1),0)</f>
        <v>0</v>
      </c>
      <c r="D4" s="9">
        <f t="shared" ca="1" si="2"/>
        <v>0</v>
      </c>
      <c r="E4" s="13"/>
      <c r="F4" s="13"/>
      <c r="G4" s="13"/>
      <c r="H4" s="11">
        <f ca="1">D4+E4+F4+G4</f>
        <v>0</v>
      </c>
      <c r="I4" s="8" t="s">
        <v>12</v>
      </c>
      <c r="J4" s="7">
        <v>0</v>
      </c>
      <c r="K4" s="7">
        <f ca="1">IFERROR(OFFSET(recupcompta!$A$3,MATCH(VALUE($A4),Numéro,0),2),0)</f>
        <v>0</v>
      </c>
      <c r="L4" s="9">
        <f t="shared" ca="1" si="0"/>
        <v>0</v>
      </c>
      <c r="M4" s="13"/>
      <c r="N4" s="13"/>
      <c r="O4" s="13"/>
      <c r="P4" s="11">
        <f t="shared" ca="1" si="1"/>
        <v>0</v>
      </c>
    </row>
    <row r="5" spans="1:20" ht="14.4" x14ac:dyDescent="0.3">
      <c r="A5" s="8" t="s">
        <v>13</v>
      </c>
      <c r="B5" s="7">
        <f ca="1">IFERROR(OFFSET([1]Feuil1!$A$3,MATCH($A5,[1]!Numéro,0),3),0)</f>
        <v>0</v>
      </c>
      <c r="C5" s="7">
        <f ca="1">IFERROR(OFFSET(recupcompta!$A$3,MATCH(VALUE($A5),Numéro,0),1),0)</f>
        <v>0</v>
      </c>
      <c r="D5" s="9">
        <f t="shared" ca="1" si="2"/>
        <v>0</v>
      </c>
      <c r="E5" s="13"/>
      <c r="F5" s="13"/>
      <c r="G5" s="13"/>
      <c r="H5" s="11">
        <f t="shared" ref="H5:H69" ca="1" si="3">D5+E5+F5+G5</f>
        <v>0</v>
      </c>
      <c r="I5" s="8" t="s">
        <v>13</v>
      </c>
      <c r="J5" s="7">
        <v>52.31</v>
      </c>
      <c r="K5" s="7">
        <f ca="1">IFERROR(OFFSET(recupcompta!$A$3,MATCH(VALUE($A5),Numéro,0),2),0)</f>
        <v>0</v>
      </c>
      <c r="L5" s="9">
        <f t="shared" ca="1" si="0"/>
        <v>52.31</v>
      </c>
      <c r="M5" s="13"/>
      <c r="N5" s="13"/>
      <c r="O5" s="13"/>
      <c r="P5" s="11">
        <f t="shared" ca="1" si="1"/>
        <v>52.31</v>
      </c>
    </row>
    <row r="6" spans="1:20" ht="14.4" x14ac:dyDescent="0.3">
      <c r="A6" s="8" t="s">
        <v>14</v>
      </c>
      <c r="B6" s="7">
        <f ca="1">IFERROR(OFFSET([1]Feuil1!$A$3,MATCH($A6,[1]!Numéro,0),3),0)</f>
        <v>0</v>
      </c>
      <c r="C6" s="7">
        <f ca="1">IFERROR(OFFSET(recupcompta!$A$3,MATCH(VALUE($A6),Numéro,0),1),0)</f>
        <v>0</v>
      </c>
      <c r="D6" s="9">
        <f t="shared" ca="1" si="2"/>
        <v>0</v>
      </c>
      <c r="E6" s="13"/>
      <c r="F6" s="13"/>
      <c r="G6" s="13"/>
      <c r="H6" s="11">
        <f t="shared" ca="1" si="3"/>
        <v>0</v>
      </c>
      <c r="I6" s="8" t="s">
        <v>14</v>
      </c>
      <c r="J6" s="7">
        <v>0</v>
      </c>
      <c r="K6" s="7">
        <f ca="1">IFERROR(OFFSET(recupcompta!$A$3,MATCH(VALUE($A6),Numéro,0),2),0)</f>
        <v>0</v>
      </c>
      <c r="L6" s="9">
        <f t="shared" ca="1" si="0"/>
        <v>0</v>
      </c>
      <c r="M6" s="13"/>
      <c r="N6" s="13"/>
      <c r="O6" s="13"/>
      <c r="P6" s="11">
        <f t="shared" ca="1" si="1"/>
        <v>0</v>
      </c>
    </row>
    <row r="7" spans="1:20" ht="14.4" x14ac:dyDescent="0.3">
      <c r="A7" s="8" t="s">
        <v>15</v>
      </c>
      <c r="B7" s="7">
        <f ca="1">IFERROR(OFFSET([1]Feuil1!$A$3,MATCH($A7,[1]!Numéro,0),3),0)</f>
        <v>0</v>
      </c>
      <c r="C7" s="7">
        <f ca="1">IFERROR(OFFSET(recupcompta!$A$3,MATCH(VALUE($A7),Numéro,0),1),0)</f>
        <v>0</v>
      </c>
      <c r="D7" s="9">
        <f t="shared" ca="1" si="2"/>
        <v>0</v>
      </c>
      <c r="E7" s="13"/>
      <c r="F7" s="13"/>
      <c r="G7" s="13"/>
      <c r="H7" s="11">
        <f t="shared" ca="1" si="3"/>
        <v>0</v>
      </c>
      <c r="I7" s="8" t="s">
        <v>15</v>
      </c>
      <c r="J7" s="7">
        <v>0</v>
      </c>
      <c r="K7" s="7">
        <f ca="1">IFERROR(OFFSET(recupcompta!$A$3,MATCH(VALUE($A7),Numéro,0),2),0)</f>
        <v>0</v>
      </c>
      <c r="L7" s="9">
        <f t="shared" ca="1" si="0"/>
        <v>0</v>
      </c>
      <c r="M7" s="13"/>
      <c r="N7" s="13"/>
      <c r="O7" s="13"/>
      <c r="P7" s="11">
        <f t="shared" ca="1" si="1"/>
        <v>0</v>
      </c>
    </row>
    <row r="8" spans="1:20" ht="14.4" x14ac:dyDescent="0.3">
      <c r="A8" s="8" t="s">
        <v>16</v>
      </c>
      <c r="B8" s="7">
        <f ca="1">IFERROR(OFFSET([1]Feuil1!$A$3,MATCH($A8,[1]!Numéro,0),3),0)</f>
        <v>0</v>
      </c>
      <c r="C8" s="7">
        <f ca="1">IFERROR(OFFSET(recupcompta!$A$3,MATCH(VALUE($A8),Numéro,0),1),0)</f>
        <v>0</v>
      </c>
      <c r="D8" s="9">
        <f t="shared" ca="1" si="2"/>
        <v>0</v>
      </c>
      <c r="E8" s="13"/>
      <c r="F8" s="13"/>
      <c r="G8" s="13"/>
      <c r="H8" s="11">
        <f t="shared" ca="1" si="3"/>
        <v>0</v>
      </c>
      <c r="I8" s="8" t="s">
        <v>16</v>
      </c>
      <c r="J8" s="7">
        <v>0</v>
      </c>
      <c r="K8" s="7">
        <f ca="1">IFERROR(OFFSET(recupcompta!$A$3,MATCH(VALUE($A8),Numéro,0),2),0)</f>
        <v>0</v>
      </c>
      <c r="L8" s="9">
        <f t="shared" ca="1" si="0"/>
        <v>0</v>
      </c>
      <c r="M8" s="13"/>
      <c r="N8" s="13"/>
      <c r="O8" s="13"/>
      <c r="P8" s="11">
        <f t="shared" ca="1" si="1"/>
        <v>0</v>
      </c>
      <c r="Q8" s="14"/>
    </row>
    <row r="9" spans="1:20" ht="14.4" x14ac:dyDescent="0.3">
      <c r="A9" s="8" t="s">
        <v>17</v>
      </c>
      <c r="B9" s="7">
        <f ca="1">IFERROR(OFFSET([1]Feuil1!$A$3,MATCH($A9,[1]!Numéro,0),3),0)</f>
        <v>0</v>
      </c>
      <c r="C9" s="7">
        <f ca="1">IFERROR(OFFSET(recupcompta!$A$3,MATCH(VALUE($A9),Numéro,0),1),0)</f>
        <v>0</v>
      </c>
      <c r="D9" s="9">
        <f t="shared" ca="1" si="2"/>
        <v>0</v>
      </c>
      <c r="E9" s="13"/>
      <c r="F9" s="13"/>
      <c r="G9" s="13"/>
      <c r="H9" s="11">
        <f t="shared" ca="1" si="3"/>
        <v>0</v>
      </c>
      <c r="I9" s="8" t="s">
        <v>17</v>
      </c>
      <c r="J9" s="7">
        <v>0</v>
      </c>
      <c r="K9" s="7">
        <f ca="1">IFERROR(OFFSET(recupcompta!$A$3,MATCH(VALUE($A9),Numéro,0),2),0)</f>
        <v>0</v>
      </c>
      <c r="L9" s="9">
        <f t="shared" ca="1" si="0"/>
        <v>0</v>
      </c>
      <c r="M9" s="13"/>
      <c r="N9" s="13"/>
      <c r="O9" s="13"/>
      <c r="P9" s="11">
        <f t="shared" ca="1" si="1"/>
        <v>0</v>
      </c>
    </row>
    <row r="10" spans="1:20" ht="14.4" x14ac:dyDescent="0.3">
      <c r="A10" s="8" t="s">
        <v>18</v>
      </c>
      <c r="B10" s="7">
        <f ca="1">IFERROR(OFFSET([1]Feuil1!$A$3,MATCH($A10,[1]!Numéro,0),3),0)</f>
        <v>0</v>
      </c>
      <c r="C10" s="7">
        <f ca="1">IFERROR(OFFSET(recupcompta!$A$3,MATCH(VALUE($A10),Numéro,0),1),0)</f>
        <v>0</v>
      </c>
      <c r="D10" s="9">
        <f t="shared" ca="1" si="2"/>
        <v>0</v>
      </c>
      <c r="E10" s="13"/>
      <c r="F10" s="13"/>
      <c r="G10" s="13"/>
      <c r="H10" s="11">
        <f t="shared" ca="1" si="3"/>
        <v>0</v>
      </c>
      <c r="I10" s="8" t="s">
        <v>18</v>
      </c>
      <c r="J10" s="14">
        <v>20850.080000000002</v>
      </c>
      <c r="K10" s="7">
        <f ca="1">IFERROR(OFFSET(recupcompta!$A$3,MATCH(VALUE($A10),Numéro,0),2),0)</f>
        <v>0</v>
      </c>
      <c r="L10" s="9">
        <f t="shared" ca="1" si="0"/>
        <v>20850.080000000002</v>
      </c>
      <c r="M10" s="13"/>
      <c r="N10" s="13"/>
      <c r="O10" s="13"/>
      <c r="P10" s="11">
        <f t="shared" ca="1" si="1"/>
        <v>20850.080000000002</v>
      </c>
    </row>
    <row r="11" spans="1:20" ht="14.4" x14ac:dyDescent="0.3">
      <c r="A11" s="8" t="s">
        <v>19</v>
      </c>
      <c r="B11" s="7">
        <f ca="1">IFERROR(OFFSET([1]Feuil1!$A$3,MATCH($A11,[1]!Numéro,0),3),0)</f>
        <v>0</v>
      </c>
      <c r="C11" s="7">
        <f ca="1">IFERROR(OFFSET(recupcompta!$A$3,MATCH(VALUE($A11),Numéro,0),1),0)</f>
        <v>0</v>
      </c>
      <c r="D11" s="9">
        <f t="shared" ca="1" si="2"/>
        <v>0</v>
      </c>
      <c r="E11" s="13"/>
      <c r="F11" s="13"/>
      <c r="G11" s="13"/>
      <c r="H11" s="11">
        <f t="shared" ca="1" si="3"/>
        <v>0</v>
      </c>
      <c r="I11" s="8" t="s">
        <v>19</v>
      </c>
      <c r="J11" s="7">
        <v>0</v>
      </c>
      <c r="K11" s="7">
        <f ca="1">IFERROR(OFFSET(recupcompta!$A$3,MATCH(VALUE($A11),Numéro,0),2),0)</f>
        <v>0</v>
      </c>
      <c r="L11" s="9">
        <f t="shared" ca="1" si="0"/>
        <v>0</v>
      </c>
      <c r="M11" s="13"/>
      <c r="N11" s="13"/>
      <c r="O11" s="13"/>
      <c r="P11" s="11">
        <f t="shared" ca="1" si="1"/>
        <v>0</v>
      </c>
    </row>
    <row r="12" spans="1:20" ht="14.4" x14ac:dyDescent="0.3">
      <c r="A12" s="8" t="s">
        <v>20</v>
      </c>
      <c r="B12" s="7">
        <f ca="1">IFERROR(OFFSET([1]Feuil1!$A$3,MATCH($A12,[1]!Numéro,0),3),0)</f>
        <v>0</v>
      </c>
      <c r="C12" s="7">
        <f ca="1">IFERROR(OFFSET(recupcompta!$A$3,MATCH(VALUE($A12),Numéro,0),1),0)</f>
        <v>0</v>
      </c>
      <c r="D12" s="9">
        <f t="shared" ca="1" si="2"/>
        <v>0</v>
      </c>
      <c r="E12" s="13"/>
      <c r="F12" s="13"/>
      <c r="G12" s="13"/>
      <c r="H12" s="11">
        <f t="shared" ca="1" si="3"/>
        <v>0</v>
      </c>
      <c r="I12" s="8" t="s">
        <v>20</v>
      </c>
      <c r="J12" s="7">
        <v>0</v>
      </c>
      <c r="K12" s="7">
        <f ca="1">IFERROR(OFFSET(recupcompta!$A$3,MATCH(VALUE($A12),Numéro,0),2),0)</f>
        <v>0</v>
      </c>
      <c r="L12" s="9">
        <f t="shared" ca="1" si="0"/>
        <v>0</v>
      </c>
      <c r="M12" s="13"/>
      <c r="N12" s="13"/>
      <c r="O12" s="13"/>
      <c r="P12" s="11">
        <f t="shared" ca="1" si="1"/>
        <v>0</v>
      </c>
    </row>
    <row r="13" spans="1:20" ht="14.4" x14ac:dyDescent="0.3">
      <c r="A13" s="8" t="s">
        <v>21</v>
      </c>
      <c r="B13" s="7">
        <f ca="1">IFERROR(OFFSET([1]Feuil1!$A$3,MATCH($A13,[1]!Numéro,0),3),0)</f>
        <v>0</v>
      </c>
      <c r="C13" s="7">
        <f ca="1">IFERROR(OFFSET(recupcompta!$A$3,MATCH(VALUE($A13),Numéro,0),1),0)</f>
        <v>0</v>
      </c>
      <c r="D13" s="9">
        <f t="shared" ca="1" si="2"/>
        <v>0</v>
      </c>
      <c r="E13" s="13"/>
      <c r="F13" s="13"/>
      <c r="G13" s="13"/>
      <c r="H13" s="11">
        <f t="shared" ca="1" si="3"/>
        <v>0</v>
      </c>
      <c r="I13" s="8" t="s">
        <v>21</v>
      </c>
      <c r="J13" s="7">
        <v>0</v>
      </c>
      <c r="K13" s="7">
        <f ca="1">IFERROR(OFFSET(recupcompta!$A$3,MATCH(VALUE($A13),Numéro,0),2),0)</f>
        <v>0</v>
      </c>
      <c r="L13" s="9">
        <f t="shared" ca="1" si="0"/>
        <v>0</v>
      </c>
      <c r="M13" s="13"/>
      <c r="N13" s="13"/>
      <c r="O13" s="13"/>
      <c r="P13" s="11">
        <f t="shared" ca="1" si="1"/>
        <v>0</v>
      </c>
      <c r="Q13" s="14"/>
      <c r="R13" s="14"/>
    </row>
    <row r="14" spans="1:20" ht="14.4" x14ac:dyDescent="0.3">
      <c r="A14" s="8" t="s">
        <v>22</v>
      </c>
      <c r="B14" s="7">
        <f ca="1">IFERROR(OFFSET([1]Feuil1!$A$3,MATCH($A14,[1]!Numéro,0),3),0)</f>
        <v>0</v>
      </c>
      <c r="C14" s="7">
        <f ca="1">IFERROR(OFFSET(recupcompta!$A$3,MATCH(VALUE($A14),Numéro,0),1),0)</f>
        <v>0</v>
      </c>
      <c r="D14" s="9">
        <f t="shared" ca="1" si="2"/>
        <v>0</v>
      </c>
      <c r="E14" s="13"/>
      <c r="F14" s="13"/>
      <c r="G14" s="13"/>
      <c r="H14" s="11">
        <f t="shared" ca="1" si="3"/>
        <v>0</v>
      </c>
      <c r="I14" s="8" t="s">
        <v>22</v>
      </c>
      <c r="J14" s="7">
        <v>0</v>
      </c>
      <c r="K14" s="7">
        <f ca="1">IFERROR(OFFSET(recupcompta!$A$3,MATCH(VALUE($A14),Numéro,0),2),0)</f>
        <v>0</v>
      </c>
      <c r="L14" s="9">
        <f t="shared" ca="1" si="0"/>
        <v>0</v>
      </c>
      <c r="M14" s="13"/>
      <c r="N14" s="13"/>
      <c r="O14" s="13"/>
      <c r="P14" s="11">
        <f t="shared" ca="1" si="1"/>
        <v>0</v>
      </c>
    </row>
    <row r="15" spans="1:20" ht="14.4" x14ac:dyDescent="0.3">
      <c r="A15" s="8" t="s">
        <v>23</v>
      </c>
      <c r="B15" s="7">
        <f ca="1">IFERROR(OFFSET([1]Feuil1!$A$3,MATCH($A15,[1]!Numéro,0),3),0)</f>
        <v>0</v>
      </c>
      <c r="C15" s="7">
        <f ca="1">IFERROR(OFFSET(recupcompta!$A$3,MATCH(VALUE($A15),Numéro,0),1),0)</f>
        <v>0</v>
      </c>
      <c r="D15" s="9">
        <f t="shared" ca="1" si="2"/>
        <v>0</v>
      </c>
      <c r="E15" s="13"/>
      <c r="F15" s="13"/>
      <c r="G15" s="13"/>
      <c r="H15" s="11">
        <f t="shared" ca="1" si="3"/>
        <v>0</v>
      </c>
      <c r="I15" s="8" t="s">
        <v>23</v>
      </c>
      <c r="J15" s="7">
        <v>0</v>
      </c>
      <c r="K15" s="7">
        <f ca="1">IFERROR(OFFSET(recupcompta!$A$3,MATCH(VALUE($A15),Numéro,0),2),0)</f>
        <v>0</v>
      </c>
      <c r="L15" s="9">
        <f t="shared" ca="1" si="0"/>
        <v>0</v>
      </c>
      <c r="M15" s="13"/>
      <c r="N15" s="13"/>
      <c r="O15" s="13"/>
      <c r="P15" s="11">
        <f t="shared" ca="1" si="1"/>
        <v>0</v>
      </c>
      <c r="R15" s="14"/>
    </row>
    <row r="16" spans="1:20" ht="14.4" x14ac:dyDescent="0.3">
      <c r="A16" s="8" t="s">
        <v>24</v>
      </c>
      <c r="B16" s="7">
        <f ca="1">IFERROR(OFFSET([1]Feuil1!$A$3,MATCH($A16,[1]!Numéro,0),3),0)</f>
        <v>0</v>
      </c>
      <c r="C16" s="7">
        <f ca="1">IFERROR(OFFSET(recupcompta!$A$3,MATCH(VALUE($A16),Numéro,0),1),0)</f>
        <v>0</v>
      </c>
      <c r="D16" s="9">
        <f t="shared" ca="1" si="2"/>
        <v>0</v>
      </c>
      <c r="E16" s="13"/>
      <c r="F16" s="13"/>
      <c r="G16" s="13"/>
      <c r="H16" s="11">
        <f t="shared" ca="1" si="3"/>
        <v>0</v>
      </c>
      <c r="I16" s="8" t="s">
        <v>24</v>
      </c>
      <c r="J16" s="7">
        <v>0</v>
      </c>
      <c r="K16" s="7">
        <f ca="1">IFERROR(OFFSET(recupcompta!$A$3,MATCH(VALUE($A16),Numéro,0),2),0)</f>
        <v>0</v>
      </c>
      <c r="L16" s="9">
        <f t="shared" ca="1" si="0"/>
        <v>0</v>
      </c>
      <c r="M16" s="13"/>
      <c r="N16" s="13"/>
      <c r="O16" s="15"/>
      <c r="P16" s="11">
        <f t="shared" ca="1" si="1"/>
        <v>0</v>
      </c>
      <c r="Q16" s="14"/>
    </row>
    <row r="17" spans="1:18" ht="14.4" x14ac:dyDescent="0.3">
      <c r="A17" s="8" t="s">
        <v>25</v>
      </c>
      <c r="B17" s="7">
        <f ca="1">IFERROR(OFFSET([1]Feuil1!$A$3,MATCH($A17,[1]!Numéro,0),3),0)</f>
        <v>0</v>
      </c>
      <c r="C17" s="7">
        <f ca="1">IFERROR(OFFSET(recupcompta!$A$3,MATCH(VALUE($A17),Numéro,0),1),0)</f>
        <v>0</v>
      </c>
      <c r="D17" s="9">
        <f t="shared" ca="1" si="2"/>
        <v>0</v>
      </c>
      <c r="E17" s="13"/>
      <c r="F17" s="13"/>
      <c r="G17" s="13"/>
      <c r="H17" s="11">
        <f t="shared" ca="1" si="3"/>
        <v>0</v>
      </c>
      <c r="I17" s="8" t="s">
        <v>25</v>
      </c>
      <c r="J17" s="7">
        <v>200</v>
      </c>
      <c r="K17" s="7">
        <f ca="1">IFERROR(OFFSET(recupcompta!$A$3,MATCH(VALUE($A17),Numéro,0),2),0)</f>
        <v>0</v>
      </c>
      <c r="L17" s="9">
        <f t="shared" ca="1" si="0"/>
        <v>200</v>
      </c>
      <c r="M17" s="13"/>
      <c r="N17" s="13"/>
      <c r="O17" s="13"/>
      <c r="P17" s="11">
        <f t="shared" ca="1" si="1"/>
        <v>200</v>
      </c>
    </row>
    <row r="18" spans="1:18" ht="14.4" x14ac:dyDescent="0.3">
      <c r="A18" s="8" t="s">
        <v>26</v>
      </c>
      <c r="B18" s="7">
        <f ca="1">IFERROR(OFFSET([1]Feuil1!$A$3,MATCH($A18,[1]!Numéro,0),3),0)</f>
        <v>0</v>
      </c>
      <c r="C18" s="7">
        <f ca="1">IFERROR(OFFSET(recupcompta!$A$3,MATCH(VALUE($A18),Numéro,0),1),0)</f>
        <v>0</v>
      </c>
      <c r="D18" s="9">
        <f t="shared" ca="1" si="2"/>
        <v>0</v>
      </c>
      <c r="E18" s="16"/>
      <c r="F18" s="17"/>
      <c r="G18" s="16"/>
      <c r="H18" s="11">
        <f t="shared" ca="1" si="3"/>
        <v>0</v>
      </c>
      <c r="I18" s="8" t="s">
        <v>26</v>
      </c>
      <c r="J18" s="7">
        <v>0</v>
      </c>
      <c r="K18" s="7">
        <f ca="1">IFERROR(OFFSET(recupcompta!$A$3,MATCH(VALUE($A18),Numéro,0),2),0)</f>
        <v>0</v>
      </c>
      <c r="L18" s="9">
        <f t="shared" ca="1" si="0"/>
        <v>0</v>
      </c>
      <c r="M18" s="13"/>
      <c r="N18" s="13"/>
      <c r="O18" s="13"/>
      <c r="P18" s="11">
        <f t="shared" ca="1" si="1"/>
        <v>0</v>
      </c>
    </row>
    <row r="19" spans="1:18" ht="14.4" x14ac:dyDescent="0.3">
      <c r="A19" s="8" t="s">
        <v>27</v>
      </c>
      <c r="B19" s="7">
        <f ca="1">IFERROR(OFFSET([1]Feuil1!$A$3,MATCH($A19,[1]!Numéro,0),3),0)</f>
        <v>0</v>
      </c>
      <c r="C19" s="7">
        <f ca="1">IFERROR(OFFSET(recupcompta!$A$3,MATCH(VALUE($A19),Numéro,0),1),0)</f>
        <v>0</v>
      </c>
      <c r="D19" s="9">
        <f t="shared" ca="1" si="2"/>
        <v>0</v>
      </c>
      <c r="E19" s="16"/>
      <c r="F19" s="17"/>
      <c r="G19" s="16"/>
      <c r="H19" s="11">
        <f t="shared" ca="1" si="3"/>
        <v>0</v>
      </c>
      <c r="I19" s="8" t="s">
        <v>27</v>
      </c>
      <c r="J19" s="7">
        <v>0</v>
      </c>
      <c r="K19" s="7">
        <f ca="1">IFERROR(OFFSET(recupcompta!$A$3,MATCH(VALUE($A19),Numéro,0),2),0)</f>
        <v>0</v>
      </c>
      <c r="L19" s="9">
        <f t="shared" ca="1" si="0"/>
        <v>0</v>
      </c>
      <c r="M19" s="13"/>
      <c r="N19" s="13"/>
      <c r="O19" s="13"/>
      <c r="P19" s="11">
        <f t="shared" ca="1" si="1"/>
        <v>0</v>
      </c>
      <c r="Q19" s="14"/>
    </row>
    <row r="20" spans="1:18" ht="14.4" x14ac:dyDescent="0.3">
      <c r="A20" s="8" t="s">
        <v>28</v>
      </c>
      <c r="B20" s="7">
        <f ca="1">IFERROR(OFFSET([1]Feuil1!$A$3,MATCH($A20,[1]!Numéro,0),3),0)</f>
        <v>0</v>
      </c>
      <c r="C20" s="7">
        <f ca="1">IFERROR(OFFSET(recupcompta!$A$3,MATCH(VALUE($A20),Numéro,0),1),0)</f>
        <v>0</v>
      </c>
      <c r="D20" s="9">
        <f t="shared" ca="1" si="2"/>
        <v>0</v>
      </c>
      <c r="E20" s="16"/>
      <c r="F20" s="17"/>
      <c r="G20" s="16"/>
      <c r="H20" s="11">
        <f t="shared" ca="1" si="3"/>
        <v>0</v>
      </c>
      <c r="I20" s="8" t="s">
        <v>28</v>
      </c>
      <c r="J20" s="7">
        <v>600</v>
      </c>
      <c r="K20" s="7">
        <f ca="1">IFERROR(OFFSET(recupcompta!$A$3,MATCH(VALUE($A20),Numéro,0),2),0)</f>
        <v>0</v>
      </c>
      <c r="L20" s="9">
        <f t="shared" ca="1" si="0"/>
        <v>600</v>
      </c>
      <c r="M20" s="18"/>
      <c r="N20" s="13"/>
      <c r="O20" s="13"/>
      <c r="P20" s="11">
        <f t="shared" ca="1" si="1"/>
        <v>600</v>
      </c>
      <c r="Q20" s="14"/>
      <c r="R20" s="14"/>
    </row>
    <row r="21" spans="1:18" ht="14.4" x14ac:dyDescent="0.3">
      <c r="A21" s="8" t="s">
        <v>29</v>
      </c>
      <c r="B21" s="7">
        <f ca="1">IFERROR(OFFSET([1]Feuil1!$A$3,MATCH($A21,[1]!Numéro,0),3),0)</f>
        <v>0</v>
      </c>
      <c r="C21" s="7">
        <f ca="1">IFERROR(OFFSET(recupcompta!$A$3,MATCH(VALUE($A21),Numéro,0),1),0)</f>
        <v>0</v>
      </c>
      <c r="D21" s="9">
        <f t="shared" ca="1" si="2"/>
        <v>0</v>
      </c>
      <c r="E21" s="16"/>
      <c r="F21" s="17"/>
      <c r="G21" s="16"/>
      <c r="H21" s="11">
        <f t="shared" ca="1" si="3"/>
        <v>0</v>
      </c>
      <c r="I21" s="8" t="s">
        <v>29</v>
      </c>
      <c r="J21" s="14">
        <v>1467.65</v>
      </c>
      <c r="K21" s="7">
        <f ca="1">IFERROR(OFFSET(recupcompta!$A$3,MATCH(VALUE($A21),Numéro,0),2),0)</f>
        <v>0</v>
      </c>
      <c r="L21" s="9">
        <f ca="1">J21-K21</f>
        <v>1467.65</v>
      </c>
      <c r="M21" s="13"/>
      <c r="N21" s="13"/>
      <c r="O21" s="13"/>
      <c r="P21" s="11">
        <f t="shared" ca="1" si="1"/>
        <v>1467.65</v>
      </c>
      <c r="Q21" s="14"/>
      <c r="R21" s="14"/>
    </row>
    <row r="22" spans="1:18" ht="14.4" x14ac:dyDescent="0.3">
      <c r="A22" s="8" t="s">
        <v>30</v>
      </c>
      <c r="B22" s="7">
        <f ca="1">IFERROR(OFFSET([1]Feuil1!$A$3,MATCH($A22,[1]!Numéro,0),3),0)</f>
        <v>0</v>
      </c>
      <c r="C22" s="7">
        <f ca="1">IFERROR(OFFSET(recupcompta!$A$3,MATCH(VALUE($A22),Numéro,0),1),0)</f>
        <v>0</v>
      </c>
      <c r="D22" s="9">
        <f t="shared" ca="1" si="2"/>
        <v>0</v>
      </c>
      <c r="E22" s="13"/>
      <c r="F22" s="13"/>
      <c r="G22" s="13"/>
      <c r="H22" s="11">
        <f t="shared" ca="1" si="3"/>
        <v>0</v>
      </c>
      <c r="I22" s="8" t="s">
        <v>30</v>
      </c>
      <c r="J22" s="7">
        <v>0</v>
      </c>
      <c r="K22" s="7">
        <f ca="1">IFERROR(OFFSET(recupcompta!$A$3,MATCH(VALUE($A22),Numéro,0),2),0)</f>
        <v>0</v>
      </c>
      <c r="L22" s="9">
        <f t="shared" ca="1" si="0"/>
        <v>0</v>
      </c>
      <c r="M22" s="13"/>
      <c r="N22" s="19"/>
      <c r="O22" s="13"/>
      <c r="P22" s="11">
        <f t="shared" ca="1" si="1"/>
        <v>0</v>
      </c>
    </row>
    <row r="23" spans="1:18" ht="14.4" x14ac:dyDescent="0.3">
      <c r="A23" s="20" t="s">
        <v>31</v>
      </c>
      <c r="B23" s="7">
        <f ca="1">IFERROR(OFFSET([1]Feuil1!$A$3,MATCH($A23,[1]!Numéro,0),3),0)</f>
        <v>0</v>
      </c>
      <c r="C23" s="7">
        <f ca="1">IFERROR(OFFSET(recupcompta!$A$3,MATCH(VALUE($A23),Numéro,0),1),0)</f>
        <v>0</v>
      </c>
      <c r="D23" s="9">
        <f t="shared" ca="1" si="2"/>
        <v>0</v>
      </c>
      <c r="E23" s="13"/>
      <c r="F23" s="13"/>
      <c r="G23" s="13">
        <v>5738.14</v>
      </c>
      <c r="H23" s="11">
        <f ca="1">D23+E23+F23+G23</f>
        <v>5738.14</v>
      </c>
      <c r="I23" s="20" t="s">
        <v>31</v>
      </c>
      <c r="J23" s="14">
        <v>559728.77</v>
      </c>
      <c r="K23" s="7">
        <f ca="1">IFERROR(OFFSET(recupcompta!$A$3,MATCH(VALUE($A23),Numéro,0),2),0)</f>
        <v>0</v>
      </c>
      <c r="L23" s="9">
        <f t="shared" ca="1" si="0"/>
        <v>559728.77</v>
      </c>
      <c r="M23" s="13"/>
      <c r="N23" s="21"/>
      <c r="O23" s="13"/>
      <c r="P23" s="11">
        <f t="shared" ca="1" si="1"/>
        <v>559728.77</v>
      </c>
    </row>
    <row r="24" spans="1:18" ht="14.4" x14ac:dyDescent="0.3">
      <c r="A24" s="8" t="s">
        <v>32</v>
      </c>
      <c r="B24" s="7">
        <f ca="1">IFERROR(OFFSET([1]Feuil1!$A$3,MATCH($A24,[1]!Numéro,0),3),0)</f>
        <v>0</v>
      </c>
      <c r="C24" s="7">
        <f ca="1">IFERROR(OFFSET(recupcompta!$A$3,MATCH(VALUE($A24),Numéro,0),1),0)</f>
        <v>48715.63</v>
      </c>
      <c r="D24" s="9">
        <f t="shared" ca="1" si="2"/>
        <v>-48715.63</v>
      </c>
      <c r="E24" s="13">
        <v>34992.29</v>
      </c>
      <c r="F24" s="13"/>
      <c r="G24" s="13">
        <v>72625.83</v>
      </c>
      <c r="H24" s="11">
        <f ca="1">D24+E24+F24+G24</f>
        <v>58902.490000000005</v>
      </c>
      <c r="I24" s="8" t="s">
        <v>32</v>
      </c>
      <c r="J24" s="14">
        <v>857029.47</v>
      </c>
      <c r="K24" s="7">
        <f ca="1">IFERROR(OFFSET(recupcompta!$A$3,MATCH(VALUE($A24),Numéro,0),2),0)</f>
        <v>0</v>
      </c>
      <c r="L24" s="9">
        <f t="shared" ca="1" si="0"/>
        <v>857029.47</v>
      </c>
      <c r="M24" s="13">
        <v>0.28999999999999998</v>
      </c>
      <c r="N24" s="19"/>
      <c r="O24" s="13">
        <v>70828.52</v>
      </c>
      <c r="P24" s="11">
        <f ca="1">L24+M24+N24+O24</f>
        <v>927858.28</v>
      </c>
    </row>
    <row r="25" spans="1:18" ht="14.4" x14ac:dyDescent="0.3">
      <c r="A25" s="8" t="s">
        <v>33</v>
      </c>
      <c r="B25" s="7">
        <f ca="1">IFERROR(OFFSET([1]Feuil1!$A$3,MATCH($A25,[1]!Numéro,0),3),0)</f>
        <v>0</v>
      </c>
      <c r="C25" s="7">
        <f ca="1">IFERROR(OFFSET(recupcompta!$A$3,MATCH(VALUE($A25),Numéro,0),1),0)</f>
        <v>0</v>
      </c>
      <c r="D25" s="9">
        <f t="shared" ca="1" si="2"/>
        <v>0</v>
      </c>
      <c r="E25" s="13"/>
      <c r="F25" s="13"/>
      <c r="G25" s="13"/>
      <c r="H25" s="11">
        <f t="shared" ca="1" si="3"/>
        <v>0</v>
      </c>
      <c r="I25" s="8" t="s">
        <v>33</v>
      </c>
      <c r="J25" s="7">
        <v>0</v>
      </c>
      <c r="K25" s="7">
        <f ca="1">IFERROR(OFFSET(recupcompta!$A$3,MATCH(VALUE($A25),Numéro,0),2),0)</f>
        <v>0</v>
      </c>
      <c r="L25" s="9">
        <f t="shared" ca="1" si="0"/>
        <v>0</v>
      </c>
      <c r="M25" s="13"/>
      <c r="N25" s="19"/>
      <c r="O25" s="13"/>
      <c r="P25" s="11">
        <f t="shared" ca="1" si="1"/>
        <v>0</v>
      </c>
      <c r="Q25" s="14"/>
      <c r="R25" s="14"/>
    </row>
    <row r="26" spans="1:18" ht="14.4" x14ac:dyDescent="0.3">
      <c r="A26" s="8" t="s">
        <v>34</v>
      </c>
      <c r="B26" s="7">
        <f ca="1">IFERROR(OFFSET([1]Feuil1!$A$3,MATCH($A26,[1]!Numéro,0),3),0)</f>
        <v>0</v>
      </c>
      <c r="C26" s="7">
        <f ca="1">IFERROR(OFFSET(recupcompta!$A$3,MATCH(VALUE($A26),Numéro,0),1),0)</f>
        <v>0</v>
      </c>
      <c r="D26" s="9">
        <f t="shared" ca="1" si="2"/>
        <v>0</v>
      </c>
      <c r="E26" s="13"/>
      <c r="F26" s="13"/>
      <c r="G26" s="13">
        <v>6885.77</v>
      </c>
      <c r="H26" s="11">
        <f t="shared" ca="1" si="3"/>
        <v>6885.77</v>
      </c>
      <c r="I26" s="8" t="s">
        <v>34</v>
      </c>
      <c r="J26" s="14">
        <v>48888.86</v>
      </c>
      <c r="K26" s="7">
        <f ca="1">IFERROR(OFFSET(recupcompta!$A$3,MATCH(VALUE($A26),Numéro,0),2),0)</f>
        <v>0</v>
      </c>
      <c r="L26" s="9">
        <f t="shared" ca="1" si="0"/>
        <v>48888.86</v>
      </c>
      <c r="M26" s="13"/>
      <c r="N26" s="19"/>
      <c r="O26" s="13">
        <v>6885.77</v>
      </c>
      <c r="P26" s="11">
        <f t="shared" ca="1" si="1"/>
        <v>55774.630000000005</v>
      </c>
      <c r="Q26" s="14"/>
    </row>
    <row r="27" spans="1:18" ht="14.4" x14ac:dyDescent="0.3">
      <c r="A27" s="8" t="s">
        <v>35</v>
      </c>
      <c r="B27" s="7">
        <f ca="1">IFERROR(OFFSET([1]Feuil1!$A$3,MATCH($A27,[1]!Numéro,0),3),0)</f>
        <v>0</v>
      </c>
      <c r="C27" s="7">
        <f ca="1">IFERROR(OFFSET(recupcompta!$A$3,MATCH(VALUE($A27),Numéro,0),1),0)</f>
        <v>0</v>
      </c>
      <c r="D27" s="9">
        <f t="shared" ca="1" si="2"/>
        <v>0</v>
      </c>
      <c r="E27" s="13"/>
      <c r="F27" s="13"/>
      <c r="G27" s="13"/>
      <c r="H27" s="11">
        <f t="shared" ca="1" si="3"/>
        <v>0</v>
      </c>
      <c r="I27" s="8" t="s">
        <v>35</v>
      </c>
      <c r="J27" s="7">
        <v>0</v>
      </c>
      <c r="K27" s="7">
        <f ca="1">IFERROR(OFFSET(recupcompta!$A$3,MATCH(VALUE($A27),Numéro,0),2),0)</f>
        <v>0</v>
      </c>
      <c r="L27" s="9">
        <f t="shared" ca="1" si="0"/>
        <v>0</v>
      </c>
      <c r="M27" s="13"/>
      <c r="N27" s="19"/>
      <c r="O27" s="13"/>
      <c r="P27" s="11">
        <f t="shared" ca="1" si="1"/>
        <v>0</v>
      </c>
    </row>
    <row r="28" spans="1:18" ht="14.4" x14ac:dyDescent="0.3">
      <c r="A28" s="8" t="s">
        <v>36</v>
      </c>
      <c r="B28" s="7">
        <f ca="1">IFERROR(OFFSET([1]Feuil1!$A$3,MATCH($A28,[1]!Numéro,0),3),0)</f>
        <v>0</v>
      </c>
      <c r="C28" s="7">
        <f ca="1">IFERROR(OFFSET(recupcompta!$A$3,MATCH(VALUE($A28),Numéro,0),1),0)</f>
        <v>0</v>
      </c>
      <c r="D28" s="9">
        <f t="shared" ca="1" si="2"/>
        <v>0</v>
      </c>
      <c r="E28" s="13"/>
      <c r="F28" s="13"/>
      <c r="G28" s="22"/>
      <c r="H28" s="11">
        <f t="shared" ca="1" si="3"/>
        <v>0</v>
      </c>
      <c r="I28" s="8" t="s">
        <v>36</v>
      </c>
      <c r="J28" s="7">
        <v>0</v>
      </c>
      <c r="K28" s="7">
        <f ca="1">IFERROR(OFFSET(recupcompta!$A$3,MATCH(VALUE($A28),Numéro,0),2),0)</f>
        <v>0</v>
      </c>
      <c r="L28" s="9">
        <f t="shared" ca="1" si="0"/>
        <v>0</v>
      </c>
      <c r="M28" s="13"/>
      <c r="N28" s="13"/>
      <c r="O28" s="22"/>
      <c r="P28" s="11">
        <f t="shared" ca="1" si="1"/>
        <v>0</v>
      </c>
    </row>
    <row r="29" spans="1:18" ht="14.4" x14ac:dyDescent="0.3">
      <c r="A29" s="8" t="s">
        <v>37</v>
      </c>
      <c r="B29" s="7">
        <f ca="1">IFERROR(OFFSET([1]Feuil1!$A$3,MATCH($A29,[1]!Numéro,0),3),0)</f>
        <v>0</v>
      </c>
      <c r="C29" s="7">
        <f ca="1">IFERROR(OFFSET(recupcompta!$A$3,MATCH(VALUE($A29),Numéro,0),1),0)</f>
        <v>0</v>
      </c>
      <c r="D29" s="9">
        <f t="shared" ca="1" si="2"/>
        <v>0</v>
      </c>
      <c r="E29" s="13"/>
      <c r="F29" s="13"/>
      <c r="G29" s="13"/>
      <c r="H29" s="11">
        <f t="shared" ca="1" si="3"/>
        <v>0</v>
      </c>
      <c r="I29" s="8" t="s">
        <v>37</v>
      </c>
      <c r="J29" s="7">
        <v>0</v>
      </c>
      <c r="K29" s="7">
        <f ca="1">IFERROR(OFFSET(recupcompta!$A$3,MATCH(VALUE($A29),Numéro,0),2),0)</f>
        <v>0</v>
      </c>
      <c r="L29" s="9">
        <f t="shared" ca="1" si="0"/>
        <v>0</v>
      </c>
      <c r="M29" s="13"/>
      <c r="N29" s="13"/>
      <c r="O29" s="13"/>
      <c r="P29" s="11">
        <f t="shared" ca="1" si="1"/>
        <v>0</v>
      </c>
    </row>
    <row r="30" spans="1:18" ht="14.4" x14ac:dyDescent="0.3">
      <c r="A30" s="8" t="s">
        <v>38</v>
      </c>
      <c r="B30" s="7">
        <f ca="1">IFERROR(OFFSET([1]Feuil1!$A$3,MATCH($A30,[1]!Numéro,0),3),0)</f>
        <v>0</v>
      </c>
      <c r="C30" s="7">
        <f ca="1">IFERROR(OFFSET(recupcompta!$A$3,MATCH(VALUE($A30),Numéro,0),1),0)</f>
        <v>0</v>
      </c>
      <c r="D30" s="9">
        <f t="shared" ca="1" si="2"/>
        <v>0</v>
      </c>
      <c r="E30" s="13"/>
      <c r="F30" s="13"/>
      <c r="G30" s="13"/>
      <c r="H30" s="11">
        <f t="shared" ca="1" si="3"/>
        <v>0</v>
      </c>
      <c r="I30" s="8" t="s">
        <v>38</v>
      </c>
      <c r="J30" s="7">
        <v>0</v>
      </c>
      <c r="K30" s="7">
        <f ca="1">IFERROR(OFFSET(recupcompta!$A$3,MATCH(VALUE($A30),Numéro,0),2),0)</f>
        <v>0</v>
      </c>
      <c r="L30" s="9">
        <f t="shared" ca="1" si="0"/>
        <v>0</v>
      </c>
      <c r="M30" s="13"/>
      <c r="N30" s="13"/>
      <c r="O30" s="13"/>
      <c r="P30" s="11">
        <f t="shared" ca="1" si="1"/>
        <v>0</v>
      </c>
    </row>
    <row r="31" spans="1:18" ht="14.4" x14ac:dyDescent="0.3">
      <c r="A31" s="8" t="s">
        <v>39</v>
      </c>
      <c r="B31" s="7">
        <f ca="1">IFERROR(OFFSET([1]Feuil1!$A$3,MATCH($A31,[1]!Numéro,0),3),0)</f>
        <v>0</v>
      </c>
      <c r="C31" s="7">
        <f ca="1">IFERROR(OFFSET(recupcompta!$A$3,MATCH(VALUE($A31),Numéro,0),1),0)</f>
        <v>0</v>
      </c>
      <c r="D31" s="9">
        <f t="shared" ca="1" si="2"/>
        <v>0</v>
      </c>
      <c r="E31" s="13"/>
      <c r="F31" s="13"/>
      <c r="G31" s="13"/>
      <c r="H31" s="11">
        <f t="shared" ca="1" si="3"/>
        <v>0</v>
      </c>
      <c r="I31" s="8" t="s">
        <v>39</v>
      </c>
      <c r="J31" s="14">
        <v>297179.12</v>
      </c>
      <c r="K31" s="7">
        <f ca="1">IFERROR(OFFSET(recupcompta!$A$3,MATCH(VALUE($A31),Numéro,0),2),0)</f>
        <v>87081.760000000009</v>
      </c>
      <c r="L31" s="9">
        <f t="shared" ca="1" si="0"/>
        <v>210097.36</v>
      </c>
      <c r="M31" s="13">
        <v>36066.68</v>
      </c>
      <c r="N31" s="13"/>
      <c r="O31" s="13"/>
      <c r="P31" s="11">
        <f t="shared" ca="1" si="1"/>
        <v>246164.03999999998</v>
      </c>
      <c r="R31" s="14"/>
    </row>
    <row r="32" spans="1:18" ht="14.4" x14ac:dyDescent="0.3">
      <c r="A32" s="8" t="s">
        <v>40</v>
      </c>
      <c r="B32" s="7">
        <f ca="1">IFERROR(OFFSET([1]Feuil1!$A$3,MATCH($A32,[1]!Numéro,0),3),0)</f>
        <v>0</v>
      </c>
      <c r="C32" s="7">
        <f ca="1">IFERROR(OFFSET(recupcompta!$A$3,MATCH(VALUE($A32),Numéro,0),1),0)</f>
        <v>0</v>
      </c>
      <c r="D32" s="9">
        <f t="shared" ca="1" si="2"/>
        <v>0</v>
      </c>
      <c r="E32" s="13"/>
      <c r="F32" s="13"/>
      <c r="G32" s="13"/>
      <c r="H32" s="11">
        <f t="shared" ca="1" si="3"/>
        <v>0</v>
      </c>
      <c r="I32" s="8" t="s">
        <v>40</v>
      </c>
      <c r="J32" s="7">
        <v>30</v>
      </c>
      <c r="K32" s="7">
        <f ca="1">IFERROR(OFFSET(recupcompta!$A$3,MATCH(VALUE($A32),Numéro,0),2),0)</f>
        <v>0</v>
      </c>
      <c r="L32" s="9">
        <f t="shared" ca="1" si="0"/>
        <v>30</v>
      </c>
      <c r="M32" s="13"/>
      <c r="N32" s="13"/>
      <c r="O32" s="13"/>
      <c r="P32" s="11">
        <f t="shared" ca="1" si="1"/>
        <v>30</v>
      </c>
    </row>
    <row r="33" spans="1:20" ht="14.4" x14ac:dyDescent="0.3">
      <c r="A33" s="8" t="s">
        <v>41</v>
      </c>
      <c r="B33" s="7">
        <f ca="1">IFERROR(OFFSET([1]Feuil1!$A$3,MATCH($A33,[1]!Numéro,0),3),0)</f>
        <v>0</v>
      </c>
      <c r="C33" s="7">
        <f ca="1">IFERROR(OFFSET(recupcompta!$A$3,MATCH(VALUE($A33),Numéro,0),1),0)</f>
        <v>0</v>
      </c>
      <c r="D33" s="9">
        <f t="shared" ca="1" si="2"/>
        <v>0</v>
      </c>
      <c r="E33" s="13"/>
      <c r="F33" s="13"/>
      <c r="G33" s="13"/>
      <c r="H33" s="11">
        <f t="shared" ca="1" si="3"/>
        <v>0</v>
      </c>
      <c r="I33" s="8" t="s">
        <v>41</v>
      </c>
      <c r="J33" s="7">
        <v>0</v>
      </c>
      <c r="K33" s="7">
        <f ca="1">IFERROR(OFFSET(recupcompta!$A$3,MATCH(VALUE($A33),Numéro,0),2),0)</f>
        <v>0</v>
      </c>
      <c r="L33" s="9">
        <f t="shared" ca="1" si="0"/>
        <v>0</v>
      </c>
      <c r="M33" s="13"/>
      <c r="N33" s="13"/>
      <c r="O33" s="13"/>
      <c r="P33" s="11">
        <f t="shared" ca="1" si="1"/>
        <v>0</v>
      </c>
      <c r="Q33" s="23"/>
      <c r="R33" s="23"/>
      <c r="S33" s="23"/>
      <c r="T33" s="23"/>
    </row>
    <row r="34" spans="1:20" ht="14.4" x14ac:dyDescent="0.3">
      <c r="A34" s="8" t="s">
        <v>42</v>
      </c>
      <c r="B34" s="7">
        <f ca="1">IFERROR(OFFSET([1]Feuil1!$A$3,MATCH($A34,[1]!Numéro,0),3),0)</f>
        <v>0</v>
      </c>
      <c r="C34" s="7">
        <f ca="1">IFERROR(OFFSET(recupcompta!$A$3,MATCH(VALUE($A34),Numéro,0),1),0)</f>
        <v>0</v>
      </c>
      <c r="D34" s="9">
        <f t="shared" ca="1" si="2"/>
        <v>0</v>
      </c>
      <c r="E34" s="13"/>
      <c r="F34" s="13"/>
      <c r="G34" s="13"/>
      <c r="H34" s="11">
        <f t="shared" ca="1" si="3"/>
        <v>0</v>
      </c>
      <c r="I34" s="8" t="s">
        <v>42</v>
      </c>
      <c r="J34" s="7">
        <v>0</v>
      </c>
      <c r="K34" s="7">
        <f ca="1">IFERROR(OFFSET(recupcompta!$A$3,MATCH(VALUE($A34),Numéro,0),2),0)</f>
        <v>0</v>
      </c>
      <c r="L34" s="9">
        <f t="shared" ca="1" si="0"/>
        <v>0</v>
      </c>
      <c r="M34" s="13"/>
      <c r="N34" s="13"/>
      <c r="O34" s="13"/>
      <c r="P34" s="11">
        <f t="shared" ca="1" si="1"/>
        <v>0</v>
      </c>
    </row>
    <row r="35" spans="1:20" ht="14.4" x14ac:dyDescent="0.3">
      <c r="A35" s="8" t="s">
        <v>43</v>
      </c>
      <c r="B35" s="7">
        <f ca="1">IFERROR(OFFSET([1]Feuil1!$A$3,MATCH($A35,[1]!Numéro,0),3),0)</f>
        <v>0</v>
      </c>
      <c r="C35" s="7">
        <f ca="1">IFERROR(OFFSET(recupcompta!$A$3,MATCH(VALUE($A35),Numéro,0),1),0)</f>
        <v>0</v>
      </c>
      <c r="D35" s="9">
        <f t="shared" ca="1" si="2"/>
        <v>0</v>
      </c>
      <c r="E35" s="13"/>
      <c r="F35" s="13"/>
      <c r="G35" s="13"/>
      <c r="H35" s="11">
        <f t="shared" ca="1" si="3"/>
        <v>0</v>
      </c>
      <c r="I35" s="8" t="s">
        <v>43</v>
      </c>
      <c r="J35" s="7">
        <v>0</v>
      </c>
      <c r="K35" s="7">
        <f ca="1">IFERROR(OFFSET(recupcompta!$A$3,MATCH(VALUE($A35),Numéro,0),2),0)</f>
        <v>0</v>
      </c>
      <c r="L35" s="9">
        <f t="shared" ca="1" si="0"/>
        <v>0</v>
      </c>
      <c r="M35" s="13"/>
      <c r="N35" s="13"/>
      <c r="O35" s="13"/>
      <c r="P35" s="11">
        <f t="shared" ca="1" si="1"/>
        <v>0</v>
      </c>
    </row>
    <row r="36" spans="1:20" ht="14.4" x14ac:dyDescent="0.3">
      <c r="A36" s="8" t="s">
        <v>44</v>
      </c>
      <c r="B36" s="7">
        <f ca="1">IFERROR(OFFSET([1]Feuil1!$A$3,MATCH($A36,[1]!Numéro,0),3),0)</f>
        <v>0</v>
      </c>
      <c r="C36" s="7">
        <f ca="1">IFERROR(OFFSET(recupcompta!$A$3,MATCH(VALUE($A36),Numéro,0),1),0)</f>
        <v>0</v>
      </c>
      <c r="D36" s="9">
        <f t="shared" ca="1" si="2"/>
        <v>0</v>
      </c>
      <c r="E36" s="13"/>
      <c r="F36" s="13"/>
      <c r="G36" s="22"/>
      <c r="H36" s="11">
        <f t="shared" ca="1" si="3"/>
        <v>0</v>
      </c>
      <c r="I36" s="8" t="s">
        <v>44</v>
      </c>
      <c r="J36" s="7">
        <v>0</v>
      </c>
      <c r="K36" s="7">
        <f ca="1">IFERROR(OFFSET(recupcompta!$A$3,MATCH(VALUE($A36),Numéro,0),2),0)</f>
        <v>0</v>
      </c>
      <c r="L36" s="9">
        <f t="shared" ca="1" si="0"/>
        <v>0</v>
      </c>
      <c r="M36" s="13"/>
      <c r="N36" s="13"/>
      <c r="O36" s="22"/>
      <c r="P36" s="11">
        <f t="shared" ca="1" si="1"/>
        <v>0</v>
      </c>
      <c r="Q36" s="23"/>
      <c r="R36" s="23"/>
      <c r="S36" s="23"/>
      <c r="T36" s="23"/>
    </row>
    <row r="37" spans="1:20" ht="14.4" x14ac:dyDescent="0.3">
      <c r="A37" s="8" t="s">
        <v>45</v>
      </c>
      <c r="B37" s="7">
        <f ca="1">IFERROR(OFFSET([1]Feuil1!$A$3,MATCH($A37,[1]!Numéro,0),3),0)</f>
        <v>0</v>
      </c>
      <c r="C37" s="7">
        <f ca="1">IFERROR(OFFSET(recupcompta!$A$3,MATCH(VALUE($A37),Numéro,0),1),0)</f>
        <v>0</v>
      </c>
      <c r="D37" s="9">
        <f t="shared" ca="1" si="2"/>
        <v>0</v>
      </c>
      <c r="E37" s="13"/>
      <c r="F37" s="13"/>
      <c r="G37" s="13"/>
      <c r="H37" s="11">
        <f t="shared" ca="1" si="3"/>
        <v>0</v>
      </c>
      <c r="I37" s="8" t="s">
        <v>45</v>
      </c>
      <c r="J37" s="7">
        <v>0</v>
      </c>
      <c r="K37" s="7">
        <f ca="1">IFERROR(OFFSET(recupcompta!$A$3,MATCH(VALUE($A37),Numéro,0),2),0)</f>
        <v>0</v>
      </c>
      <c r="L37" s="9">
        <f t="shared" ca="1" si="0"/>
        <v>0</v>
      </c>
      <c r="M37" s="13"/>
      <c r="N37" s="13"/>
      <c r="O37" s="22"/>
      <c r="P37" s="11">
        <f t="shared" ca="1" si="1"/>
        <v>0</v>
      </c>
    </row>
    <row r="38" spans="1:20" ht="14.4" x14ac:dyDescent="0.3">
      <c r="A38" s="8" t="s">
        <v>46</v>
      </c>
      <c r="B38" s="7">
        <f ca="1">IFERROR(OFFSET([1]Feuil1!$A$3,MATCH($A38,[1]!Numéro,0),3),0)</f>
        <v>0</v>
      </c>
      <c r="C38" s="7">
        <f ca="1">IFERROR(OFFSET(recupcompta!$A$3,MATCH(VALUE($A38),Numéro,0),1),0)</f>
        <v>0</v>
      </c>
      <c r="D38" s="9">
        <f t="shared" ca="1" si="2"/>
        <v>0</v>
      </c>
      <c r="E38" s="13"/>
      <c r="F38" s="13"/>
      <c r="G38" s="22"/>
      <c r="H38" s="11">
        <f t="shared" ca="1" si="3"/>
        <v>0</v>
      </c>
      <c r="I38" s="8" t="s">
        <v>46</v>
      </c>
      <c r="J38" s="7">
        <v>0</v>
      </c>
      <c r="K38" s="7">
        <f ca="1">IFERROR(OFFSET(recupcompta!$A$3,MATCH(VALUE($A38),Numéro,0),2),0)</f>
        <v>0</v>
      </c>
      <c r="L38" s="9">
        <f t="shared" ca="1" si="0"/>
        <v>0</v>
      </c>
      <c r="M38" s="13"/>
      <c r="N38" s="13"/>
      <c r="O38" s="22"/>
      <c r="P38" s="11">
        <f t="shared" ca="1" si="1"/>
        <v>0</v>
      </c>
    </row>
    <row r="39" spans="1:20" ht="14.4" x14ac:dyDescent="0.3">
      <c r="A39" s="8" t="s">
        <v>47</v>
      </c>
      <c r="B39" s="7">
        <f ca="1">IFERROR(OFFSET([1]Feuil1!$A$3,MATCH($A39,[1]!Numéro,0),3),0)</f>
        <v>0</v>
      </c>
      <c r="C39" s="7">
        <f ca="1">IFERROR(OFFSET(recupcompta!$A$3,MATCH(VALUE($A39),Numéro,0),1),0)</f>
        <v>0</v>
      </c>
      <c r="D39" s="9">
        <f t="shared" ca="1" si="2"/>
        <v>0</v>
      </c>
      <c r="E39" s="13"/>
      <c r="F39" s="13"/>
      <c r="G39" s="22"/>
      <c r="H39" s="11">
        <f t="shared" ca="1" si="3"/>
        <v>0</v>
      </c>
      <c r="I39" s="8" t="s">
        <v>47</v>
      </c>
      <c r="J39" s="7">
        <v>0</v>
      </c>
      <c r="K39" s="7">
        <f ca="1">IFERROR(OFFSET(recupcompta!$A$3,MATCH(VALUE($A39),Numéro,0),2),0)</f>
        <v>0</v>
      </c>
      <c r="L39" s="9">
        <f t="shared" ca="1" si="0"/>
        <v>0</v>
      </c>
      <c r="M39" s="13"/>
      <c r="N39" s="13"/>
      <c r="O39" s="22"/>
      <c r="P39" s="11">
        <f t="shared" ca="1" si="1"/>
        <v>0</v>
      </c>
    </row>
    <row r="40" spans="1:20" ht="14.4" x14ac:dyDescent="0.3">
      <c r="A40" s="8" t="s">
        <v>48</v>
      </c>
      <c r="B40" s="7">
        <f ca="1">IFERROR(OFFSET([1]Feuil1!$A$3,MATCH($A40,[1]!Numéro,0),3),0)</f>
        <v>0</v>
      </c>
      <c r="C40" s="7">
        <f ca="1">IFERROR(OFFSET(recupcompta!$A$3,MATCH(VALUE($A40),Numéro,0),1),0)</f>
        <v>0</v>
      </c>
      <c r="D40" s="9">
        <f t="shared" ca="1" si="2"/>
        <v>0</v>
      </c>
      <c r="E40" s="13"/>
      <c r="F40" s="13"/>
      <c r="G40" s="22"/>
      <c r="H40" s="11">
        <f t="shared" ca="1" si="3"/>
        <v>0</v>
      </c>
      <c r="I40" s="8" t="s">
        <v>48</v>
      </c>
      <c r="J40" s="7">
        <v>0</v>
      </c>
      <c r="K40" s="7">
        <f ca="1">IFERROR(OFFSET(recupcompta!$A$3,MATCH(VALUE($A40),Numéro,0),2),0)</f>
        <v>0</v>
      </c>
      <c r="L40" s="9">
        <f t="shared" ca="1" si="0"/>
        <v>0</v>
      </c>
      <c r="M40" s="13"/>
      <c r="N40" s="13"/>
      <c r="O40" s="22"/>
      <c r="P40" s="11">
        <f t="shared" ca="1" si="1"/>
        <v>0</v>
      </c>
    </row>
    <row r="41" spans="1:20" ht="14.4" x14ac:dyDescent="0.3">
      <c r="A41" s="8" t="s">
        <v>49</v>
      </c>
      <c r="B41" s="7">
        <f ca="1">IFERROR(OFFSET([1]Feuil1!$A$3,MATCH($A41,[1]!Numéro,0),3),0)</f>
        <v>0</v>
      </c>
      <c r="C41" s="7">
        <f ca="1">IFERROR(OFFSET(recupcompta!$A$3,MATCH(VALUE($A41),Numéro,0),1),0)</f>
        <v>0</v>
      </c>
      <c r="D41" s="9">
        <f t="shared" ca="1" si="2"/>
        <v>0</v>
      </c>
      <c r="E41" s="13"/>
      <c r="F41" s="13"/>
      <c r="G41" s="22"/>
      <c r="H41" s="11">
        <f t="shared" ca="1" si="3"/>
        <v>0</v>
      </c>
      <c r="I41" s="8" t="s">
        <v>49</v>
      </c>
      <c r="J41" s="7">
        <v>0</v>
      </c>
      <c r="K41" s="7">
        <f ca="1">IFERROR(OFFSET(recupcompta!$A$3,MATCH(VALUE($A41),Numéro,0),2),0)</f>
        <v>0</v>
      </c>
      <c r="L41" s="9">
        <f t="shared" ca="1" si="0"/>
        <v>0</v>
      </c>
      <c r="M41" s="13"/>
      <c r="N41" s="13"/>
      <c r="O41" s="22"/>
      <c r="P41" s="11">
        <f t="shared" ca="1" si="1"/>
        <v>0</v>
      </c>
      <c r="Q41" s="24"/>
      <c r="R41" s="23"/>
      <c r="S41" s="23"/>
      <c r="T41" s="23"/>
    </row>
    <row r="42" spans="1:20" ht="14.4" x14ac:dyDescent="0.3">
      <c r="A42" s="8" t="s">
        <v>50</v>
      </c>
      <c r="B42" s="7">
        <f ca="1">IFERROR(OFFSET([1]Feuil1!$A$3,MATCH($A42,[1]!Numéro,0),3),0)</f>
        <v>0</v>
      </c>
      <c r="C42" s="7">
        <f ca="1">IFERROR(OFFSET(recupcompta!$A$3,MATCH(VALUE($A42),Numéro,0),1),0)</f>
        <v>0</v>
      </c>
      <c r="D42" s="9">
        <f t="shared" ca="1" si="2"/>
        <v>0</v>
      </c>
      <c r="E42" s="13"/>
      <c r="F42" s="13"/>
      <c r="G42" s="22"/>
      <c r="H42" s="11">
        <f t="shared" ca="1" si="3"/>
        <v>0</v>
      </c>
      <c r="I42" s="8" t="s">
        <v>50</v>
      </c>
      <c r="J42" s="7">
        <v>0</v>
      </c>
      <c r="K42" s="7">
        <f ca="1">IFERROR(OFFSET(recupcompta!$A$3,MATCH(VALUE($A42),Numéro,0),2),0)</f>
        <v>0</v>
      </c>
      <c r="L42" s="9">
        <f t="shared" ca="1" si="0"/>
        <v>0</v>
      </c>
      <c r="M42" s="13"/>
      <c r="N42" s="13"/>
      <c r="O42" s="22"/>
      <c r="P42" s="11">
        <f t="shared" ca="1" si="1"/>
        <v>0</v>
      </c>
    </row>
    <row r="43" spans="1:20" ht="14.4" x14ac:dyDescent="0.3">
      <c r="A43" s="8" t="s">
        <v>51</v>
      </c>
      <c r="B43" s="7">
        <f ca="1">IFERROR(OFFSET([1]Feuil1!$A$3,MATCH($A43,[1]!Numéro,0),3),0)</f>
        <v>0</v>
      </c>
      <c r="C43" s="7">
        <f ca="1">IFERROR(OFFSET(recupcompta!$A$3,MATCH(VALUE($A43),Numéro,0),1),0)</f>
        <v>0</v>
      </c>
      <c r="D43" s="9">
        <f t="shared" ca="1" si="2"/>
        <v>0</v>
      </c>
      <c r="E43" s="13"/>
      <c r="F43" s="13"/>
      <c r="G43" s="13"/>
      <c r="H43" s="11">
        <f t="shared" ca="1" si="3"/>
        <v>0</v>
      </c>
      <c r="I43" s="8" t="s">
        <v>51</v>
      </c>
      <c r="J43" s="14">
        <v>96652.31</v>
      </c>
      <c r="K43" s="7">
        <f ca="1">IFERROR(OFFSET(recupcompta!$A$3,MATCH(VALUE($A43),Numéro,0),2),0)</f>
        <v>0</v>
      </c>
      <c r="L43" s="9">
        <f t="shared" ca="1" si="0"/>
        <v>96652.31</v>
      </c>
      <c r="M43" s="13"/>
      <c r="N43" s="13"/>
      <c r="O43" s="13"/>
      <c r="P43" s="11">
        <f t="shared" ca="1" si="1"/>
        <v>96652.31</v>
      </c>
      <c r="Q43" s="25"/>
      <c r="R43" s="23"/>
      <c r="S43" s="23"/>
      <c r="T43" s="23"/>
    </row>
    <row r="44" spans="1:20" ht="14.4" x14ac:dyDescent="0.3">
      <c r="A44" s="8" t="s">
        <v>52</v>
      </c>
      <c r="B44" s="7">
        <f ca="1">IFERROR(OFFSET([1]Feuil1!$A$3,MATCH($A44,[1]!Numéro,0),3),0)</f>
        <v>0</v>
      </c>
      <c r="C44" s="7">
        <f ca="1">IFERROR(OFFSET(recupcompta!$A$3,MATCH(VALUE($A44),Numéro,0),1),0)</f>
        <v>0</v>
      </c>
      <c r="D44" s="9">
        <f t="shared" ca="1" si="2"/>
        <v>0</v>
      </c>
      <c r="E44" s="13"/>
      <c r="F44" s="13"/>
      <c r="G44" s="13"/>
      <c r="H44" s="11">
        <f t="shared" ca="1" si="3"/>
        <v>0</v>
      </c>
      <c r="I44" s="8" t="s">
        <v>52</v>
      </c>
      <c r="J44" s="7">
        <v>0</v>
      </c>
      <c r="K44" s="7">
        <f ca="1">IFERROR(OFFSET(recupcompta!$A$3,MATCH(VALUE($A44),Numéro,0),2),0)</f>
        <v>0</v>
      </c>
      <c r="L44" s="9">
        <f t="shared" ca="1" si="0"/>
        <v>0</v>
      </c>
      <c r="M44" s="13"/>
      <c r="N44" s="13"/>
      <c r="O44" s="13"/>
      <c r="P44" s="11">
        <f t="shared" ca="1" si="1"/>
        <v>0</v>
      </c>
      <c r="Q44" s="25"/>
      <c r="R44" s="23"/>
      <c r="S44" s="23"/>
      <c r="T44" s="23"/>
    </row>
    <row r="45" spans="1:20" ht="14.4" x14ac:dyDescent="0.3">
      <c r="A45" s="8" t="s">
        <v>53</v>
      </c>
      <c r="B45" s="7">
        <f ca="1">IFERROR(OFFSET([1]Feuil1!$A$3,MATCH($A45,[1]!Numéro,0),3),0)</f>
        <v>0</v>
      </c>
      <c r="C45" s="7">
        <f ca="1">IFERROR(OFFSET(recupcompta!$A$3,MATCH(VALUE($A45),Numéro,0),1),0)</f>
        <v>0</v>
      </c>
      <c r="D45" s="9">
        <f t="shared" ca="1" si="2"/>
        <v>0</v>
      </c>
      <c r="E45" s="13"/>
      <c r="F45" s="13"/>
      <c r="G45" s="13"/>
      <c r="H45" s="11">
        <f t="shared" ca="1" si="3"/>
        <v>0</v>
      </c>
      <c r="I45" s="8" t="s">
        <v>53</v>
      </c>
      <c r="J45" s="14">
        <v>250441.04</v>
      </c>
      <c r="K45" s="7">
        <f ca="1">IFERROR(OFFSET(recupcompta!$A$3,MATCH(VALUE($A45),Numéro,0),2),0)</f>
        <v>13500</v>
      </c>
      <c r="L45" s="9">
        <f t="shared" ca="1" si="0"/>
        <v>236941.04</v>
      </c>
      <c r="M45" s="13">
        <v>17338</v>
      </c>
      <c r="N45" s="13"/>
      <c r="O45" s="13"/>
      <c r="P45" s="11">
        <f t="shared" ca="1" si="1"/>
        <v>254279.04000000001</v>
      </c>
      <c r="Q45" s="25"/>
      <c r="R45" s="23"/>
      <c r="S45" s="23"/>
      <c r="T45" s="23"/>
    </row>
    <row r="46" spans="1:20" ht="14.4" x14ac:dyDescent="0.3">
      <c r="A46" s="8" t="s">
        <v>54</v>
      </c>
      <c r="B46" s="7">
        <f ca="1">IFERROR(OFFSET([1]Feuil1!$A$3,MATCH($A46,[1]!Numéro,0),3),0)</f>
        <v>0</v>
      </c>
      <c r="C46" s="7">
        <f ca="1">IFERROR(OFFSET(recupcompta!$A$3,MATCH(VALUE($A46),Numéro,0),1),0)</f>
        <v>0</v>
      </c>
      <c r="D46" s="9">
        <f t="shared" ca="1" si="2"/>
        <v>0</v>
      </c>
      <c r="E46" s="13"/>
      <c r="F46" s="13"/>
      <c r="G46" s="13"/>
      <c r="H46" s="11">
        <f t="shared" ca="1" si="3"/>
        <v>0</v>
      </c>
      <c r="I46" s="8" t="s">
        <v>54</v>
      </c>
      <c r="J46" s="7">
        <v>0</v>
      </c>
      <c r="K46" s="7">
        <f ca="1">IFERROR(OFFSET(recupcompta!$A$3,MATCH(VALUE($A46),Numéro,0),2),0)</f>
        <v>0</v>
      </c>
      <c r="L46" s="9">
        <f t="shared" ca="1" si="0"/>
        <v>0</v>
      </c>
      <c r="M46" s="13"/>
      <c r="N46" s="13"/>
      <c r="O46" s="13"/>
      <c r="P46" s="11">
        <f t="shared" ca="1" si="1"/>
        <v>0</v>
      </c>
      <c r="Q46" s="25"/>
      <c r="R46" s="23"/>
      <c r="S46" s="23"/>
      <c r="T46" s="23"/>
    </row>
    <row r="47" spans="1:20" ht="14.4" x14ac:dyDescent="0.3">
      <c r="A47" s="8" t="s">
        <v>55</v>
      </c>
      <c r="B47" s="7">
        <f ca="1">IFERROR(OFFSET([1]Feuil1!$A$3,MATCH($A47,[1]!Numéro,0),3),0)</f>
        <v>0</v>
      </c>
      <c r="C47" s="7">
        <f ca="1">IFERROR(OFFSET(recupcompta!$A$3,MATCH(VALUE($A47),Numéro,0),1),0)</f>
        <v>0</v>
      </c>
      <c r="D47" s="9">
        <f t="shared" ca="1" si="2"/>
        <v>0</v>
      </c>
      <c r="E47" s="13"/>
      <c r="F47" s="13"/>
      <c r="G47" s="13"/>
      <c r="H47" s="11">
        <f t="shared" ca="1" si="3"/>
        <v>0</v>
      </c>
      <c r="I47" s="8" t="s">
        <v>55</v>
      </c>
      <c r="J47" s="14">
        <v>104184</v>
      </c>
      <c r="K47" s="7">
        <f ca="1">IFERROR(OFFSET(recupcompta!$A$3,MATCH(VALUE($A47),Numéro,0),2),0)</f>
        <v>0</v>
      </c>
      <c r="L47" s="9">
        <f t="shared" ca="1" si="0"/>
        <v>104184</v>
      </c>
      <c r="M47" s="13"/>
      <c r="N47" s="13"/>
      <c r="O47" s="13"/>
      <c r="P47" s="11">
        <f t="shared" ca="1" si="1"/>
        <v>104184</v>
      </c>
      <c r="Q47" s="25"/>
      <c r="R47" s="23"/>
      <c r="S47" s="23"/>
      <c r="T47" s="23"/>
    </row>
    <row r="48" spans="1:20" ht="14.4" x14ac:dyDescent="0.3">
      <c r="A48" s="8" t="s">
        <v>56</v>
      </c>
      <c r="B48" s="7">
        <f ca="1">IFERROR(OFFSET([1]Feuil1!$A$3,MATCH($A48,[1]!Numéro,0),3),0)</f>
        <v>0</v>
      </c>
      <c r="C48" s="7">
        <f ca="1">IFERROR(OFFSET(recupcompta!$A$3,MATCH(VALUE($A48),Numéro,0),1),0)</f>
        <v>0</v>
      </c>
      <c r="D48" s="9">
        <f ca="1">B48-C48</f>
        <v>0</v>
      </c>
      <c r="E48" s="13"/>
      <c r="F48" s="13"/>
      <c r="G48" s="13"/>
      <c r="H48" s="11">
        <f t="shared" ca="1" si="3"/>
        <v>0</v>
      </c>
      <c r="I48" s="8" t="s">
        <v>56</v>
      </c>
      <c r="J48" s="14">
        <v>197380.05</v>
      </c>
      <c r="K48" s="7">
        <f ca="1">IFERROR(OFFSET(recupcompta!$A$3,MATCH(VALUE($A48),Numéro,0),2),0)</f>
        <v>7500</v>
      </c>
      <c r="L48" s="9">
        <f ca="1">J48-K48</f>
        <v>189880.05</v>
      </c>
      <c r="M48" s="13"/>
      <c r="N48" s="13"/>
      <c r="O48" s="13"/>
      <c r="P48" s="11">
        <f t="shared" ca="1" si="1"/>
        <v>189880.05</v>
      </c>
      <c r="Q48" s="25"/>
      <c r="R48" s="23"/>
      <c r="S48" s="23"/>
      <c r="T48" s="23"/>
    </row>
    <row r="49" spans="1:20" ht="14.4" x14ac:dyDescent="0.3">
      <c r="A49" s="8" t="s">
        <v>57</v>
      </c>
      <c r="B49" s="7">
        <f ca="1">IFERROR(OFFSET([1]Feuil1!$A$3,MATCH($A49,[1]!Numéro,0),3),0)</f>
        <v>0</v>
      </c>
      <c r="C49" s="7">
        <f ca="1">IFERROR(OFFSET(recupcompta!$A$3,MATCH(VALUE($A49),Numéro,0),1),0)</f>
        <v>0</v>
      </c>
      <c r="D49" s="9">
        <f t="shared" ref="D49:D100" ca="1" si="4">B49-C49</f>
        <v>0</v>
      </c>
      <c r="E49" s="13"/>
      <c r="F49" s="13"/>
      <c r="G49" s="13"/>
      <c r="H49" s="11">
        <f t="shared" ca="1" si="3"/>
        <v>0</v>
      </c>
      <c r="I49" s="8" t="s">
        <v>57</v>
      </c>
      <c r="J49" s="14">
        <v>1461.5</v>
      </c>
      <c r="K49" s="7">
        <f ca="1">IFERROR(OFFSET(recupcompta!$A$3,MATCH(VALUE($A49),Numéro,0),2),0)</f>
        <v>0</v>
      </c>
      <c r="L49" s="9">
        <f ca="1">J49-K49</f>
        <v>1461.5</v>
      </c>
      <c r="M49" s="13"/>
      <c r="N49" s="13"/>
      <c r="O49" s="13">
        <v>87.02</v>
      </c>
      <c r="P49" s="11">
        <f t="shared" ca="1" si="1"/>
        <v>1548.52</v>
      </c>
      <c r="Q49" s="14"/>
    </row>
    <row r="50" spans="1:20" ht="14.4" x14ac:dyDescent="0.3">
      <c r="A50" s="8" t="s">
        <v>58</v>
      </c>
      <c r="B50" s="7">
        <f ca="1">IFERROR(OFFSET([1]Feuil1!$A$3,MATCH($A50,[1]!Numéro,0),3),0)</f>
        <v>0</v>
      </c>
      <c r="C50" s="7">
        <f ca="1">IFERROR(OFFSET(recupcompta!$A$3,MATCH(VALUE($A50),Numéro,0),1),0)</f>
        <v>0</v>
      </c>
      <c r="D50" s="9">
        <f t="shared" ca="1" si="4"/>
        <v>0</v>
      </c>
      <c r="E50" s="13"/>
      <c r="F50" s="13"/>
      <c r="G50" s="13"/>
      <c r="H50" s="11">
        <f t="shared" ca="1" si="3"/>
        <v>0</v>
      </c>
      <c r="I50" s="8" t="s">
        <v>58</v>
      </c>
      <c r="J50" s="7">
        <v>0</v>
      </c>
      <c r="K50" s="7">
        <f ca="1">IFERROR(OFFSET(recupcompta!$A$3,MATCH(VALUE($A50),Numéro,0),2),0)</f>
        <v>0</v>
      </c>
      <c r="L50" s="9">
        <f ca="1">J50-K50</f>
        <v>0</v>
      </c>
      <c r="M50" s="13"/>
      <c r="N50" s="13"/>
      <c r="O50" s="13"/>
      <c r="P50" s="11">
        <f t="shared" ca="1" si="1"/>
        <v>0</v>
      </c>
      <c r="Q50" s="14"/>
    </row>
    <row r="51" spans="1:20" ht="14.4" x14ac:dyDescent="0.3">
      <c r="A51" s="8" t="s">
        <v>59</v>
      </c>
      <c r="B51" s="7">
        <f ca="1">IFERROR(OFFSET([1]Feuil1!$A$3,MATCH($A51,[1]!Numéro,0),3),0)</f>
        <v>0</v>
      </c>
      <c r="C51" s="7">
        <f ca="1">IFERROR(OFFSET(recupcompta!$A$3,MATCH(VALUE($A51),Numéro,0),1),0)</f>
        <v>0</v>
      </c>
      <c r="D51" s="9">
        <f t="shared" ca="1" si="4"/>
        <v>0</v>
      </c>
      <c r="E51" s="13"/>
      <c r="F51" s="13"/>
      <c r="G51" s="13">
        <v>1147.6300000000001</v>
      </c>
      <c r="H51" s="11">
        <f t="shared" ca="1" si="3"/>
        <v>1147.6300000000001</v>
      </c>
      <c r="I51" s="8" t="s">
        <v>59</v>
      </c>
      <c r="J51" s="7">
        <v>0</v>
      </c>
      <c r="K51" s="7">
        <f ca="1">IFERROR(OFFSET(recupcompta!$A$3,MATCH(VALUE($A51),Numéro,0),2),0)</f>
        <v>0</v>
      </c>
      <c r="L51" s="9">
        <f t="shared" ref="L51:L100" ca="1" si="5">J51-K51</f>
        <v>0</v>
      </c>
      <c r="M51" s="13"/>
      <c r="N51" s="13"/>
      <c r="O51" s="13"/>
      <c r="P51" s="11">
        <f t="shared" ca="1" si="1"/>
        <v>0</v>
      </c>
      <c r="Q51" s="14"/>
    </row>
    <row r="52" spans="1:20" ht="14.4" x14ac:dyDescent="0.3">
      <c r="A52" s="8" t="s">
        <v>60</v>
      </c>
      <c r="B52" s="7">
        <f ca="1">IFERROR(OFFSET([1]Feuil1!$A$3,MATCH($A52,[1]!Numéro,0),3),0)</f>
        <v>0</v>
      </c>
      <c r="C52" s="7">
        <f ca="1">IFERROR(OFFSET(recupcompta!$A$3,MATCH(VALUE($A52),Numéro,0),1),0)</f>
        <v>0</v>
      </c>
      <c r="D52" s="9">
        <f t="shared" ca="1" si="4"/>
        <v>0</v>
      </c>
      <c r="E52" s="13"/>
      <c r="F52" s="13"/>
      <c r="G52" s="13"/>
      <c r="H52" s="11">
        <f t="shared" ca="1" si="3"/>
        <v>0</v>
      </c>
      <c r="I52" s="8" t="s">
        <v>60</v>
      </c>
      <c r="J52" s="7">
        <v>0</v>
      </c>
      <c r="K52" s="7">
        <f ca="1">IFERROR(OFFSET(recupcompta!$A$3,MATCH(VALUE($A52),Numéro,0),2),0)</f>
        <v>0</v>
      </c>
      <c r="L52" s="9">
        <f t="shared" ca="1" si="5"/>
        <v>0</v>
      </c>
      <c r="M52" s="13"/>
      <c r="N52" s="13"/>
      <c r="O52" s="13"/>
      <c r="P52" s="11">
        <f t="shared" ca="1" si="1"/>
        <v>0</v>
      </c>
      <c r="Q52" s="14"/>
    </row>
    <row r="53" spans="1:20" ht="14.4" x14ac:dyDescent="0.3">
      <c r="A53" s="8" t="s">
        <v>61</v>
      </c>
      <c r="B53" s="7">
        <f ca="1">IFERROR(OFFSET([1]Feuil1!$A$3,MATCH($A53,[1]!Numéro,0),3),0)</f>
        <v>0</v>
      </c>
      <c r="C53" s="7">
        <f ca="1">IFERROR(OFFSET(recupcompta!$A$3,MATCH(VALUE($A53),Numéro,0),1),0)</f>
        <v>0</v>
      </c>
      <c r="D53" s="9">
        <f t="shared" ca="1" si="4"/>
        <v>0</v>
      </c>
      <c r="E53" s="13"/>
      <c r="F53" s="13"/>
      <c r="G53" s="13">
        <v>5085.24</v>
      </c>
      <c r="H53" s="11">
        <f t="shared" ca="1" si="3"/>
        <v>5085.24</v>
      </c>
      <c r="I53" s="8" t="s">
        <v>61</v>
      </c>
      <c r="J53" s="7">
        <v>716.83</v>
      </c>
      <c r="K53" s="7">
        <f ca="1">IFERROR(OFFSET(recupcompta!$A$3,MATCH(VALUE($A53),Numéro,0),2),0)</f>
        <v>0</v>
      </c>
      <c r="L53" s="9">
        <f t="shared" ca="1" si="5"/>
        <v>716.83</v>
      </c>
      <c r="M53" s="13"/>
      <c r="N53" s="13"/>
      <c r="O53" s="13"/>
      <c r="P53" s="11">
        <f t="shared" ca="1" si="1"/>
        <v>716.83</v>
      </c>
      <c r="Q53" s="14"/>
    </row>
    <row r="54" spans="1:20" ht="14.4" x14ac:dyDescent="0.3">
      <c r="A54" s="8" t="s">
        <v>62</v>
      </c>
      <c r="B54" s="7">
        <f ca="1">IFERROR(OFFSET([1]Feuil1!$A$3,MATCH($A54,[1]!Numéro,0),3),0)</f>
        <v>0</v>
      </c>
      <c r="C54" s="7">
        <f ca="1">IFERROR(OFFSET(recupcompta!$A$3,MATCH(VALUE($A54),Numéro,0),1),0)</f>
        <v>0</v>
      </c>
      <c r="D54" s="9">
        <f t="shared" ca="1" si="4"/>
        <v>0</v>
      </c>
      <c r="E54" s="13"/>
      <c r="F54" s="13"/>
      <c r="G54" s="13">
        <v>87.02</v>
      </c>
      <c r="H54" s="11">
        <f ca="1">D54+E54+F54+G54</f>
        <v>87.02</v>
      </c>
      <c r="I54" s="8" t="s">
        <v>62</v>
      </c>
      <c r="J54" s="7">
        <v>4.2</v>
      </c>
      <c r="K54" s="7">
        <f ca="1">IFERROR(OFFSET(recupcompta!$A$3,MATCH(VALUE($A54),Numéro,0),2),0)</f>
        <v>0</v>
      </c>
      <c r="L54" s="9">
        <f t="shared" ca="1" si="5"/>
        <v>4.2</v>
      </c>
      <c r="M54" s="13"/>
      <c r="N54" s="13"/>
      <c r="O54" s="26"/>
      <c r="P54" s="11">
        <f t="shared" ca="1" si="1"/>
        <v>4.2</v>
      </c>
      <c r="Q54" s="14"/>
    </row>
    <row r="55" spans="1:20" ht="14.4" x14ac:dyDescent="0.3">
      <c r="A55" s="8" t="s">
        <v>63</v>
      </c>
      <c r="B55" s="7">
        <f ca="1">IFERROR(OFFSET([1]Feuil1!$A$3,MATCH($A55,[1]!Numéro,0),3),0)</f>
        <v>0</v>
      </c>
      <c r="C55" s="7">
        <f ca="1">IFERROR(OFFSET(recupcompta!$A$3,MATCH(VALUE($A55),Numéro,0),1),0)</f>
        <v>0</v>
      </c>
      <c r="D55" s="9">
        <f t="shared" ca="1" si="4"/>
        <v>0</v>
      </c>
      <c r="E55" s="13"/>
      <c r="F55" s="13"/>
      <c r="G55" s="13"/>
      <c r="H55" s="11">
        <f ca="1">D55+E55+F55+G55</f>
        <v>0</v>
      </c>
      <c r="I55" s="8" t="s">
        <v>63</v>
      </c>
      <c r="J55" s="14">
        <v>26940.639999999999</v>
      </c>
      <c r="K55" s="7">
        <f ca="1">IFERROR(OFFSET(recupcompta!$A$3,MATCH(VALUE($A55),Numéro,0),2),0)</f>
        <v>0</v>
      </c>
      <c r="L55" s="9">
        <f t="shared" ca="1" si="5"/>
        <v>26940.639999999999</v>
      </c>
      <c r="M55" s="13"/>
      <c r="N55" s="13"/>
      <c r="O55" s="13"/>
      <c r="P55" s="11">
        <f t="shared" ca="1" si="1"/>
        <v>26940.639999999999</v>
      </c>
      <c r="Q55" s="14"/>
    </row>
    <row r="56" spans="1:20" ht="14.4" x14ac:dyDescent="0.3">
      <c r="A56" s="8" t="s">
        <v>64</v>
      </c>
      <c r="B56" s="7">
        <f ca="1">IFERROR(OFFSET([1]Feuil1!$A$3,MATCH($A56,[1]!Numéro,0),3),0)</f>
        <v>0</v>
      </c>
      <c r="C56" s="7">
        <f ca="1">IFERROR(OFFSET(recupcompta!$A$3,MATCH(VALUE($A56),Numéro,0),1),0)</f>
        <v>0</v>
      </c>
      <c r="D56" s="9">
        <f t="shared" ca="1" si="4"/>
        <v>0</v>
      </c>
      <c r="E56" s="13"/>
      <c r="F56" s="13"/>
      <c r="G56" s="13"/>
      <c r="H56" s="11">
        <f t="shared" ca="1" si="3"/>
        <v>0</v>
      </c>
      <c r="I56" s="8" t="s">
        <v>64</v>
      </c>
      <c r="J56" s="7">
        <v>0</v>
      </c>
      <c r="K56" s="7">
        <f ca="1">IFERROR(OFFSET(recupcompta!$A$3,MATCH(VALUE($A56),Numéro,0),2),0)</f>
        <v>0</v>
      </c>
      <c r="L56" s="9">
        <f t="shared" ca="1" si="5"/>
        <v>0</v>
      </c>
      <c r="M56" s="13"/>
      <c r="N56" s="13"/>
      <c r="O56" s="13"/>
      <c r="P56" s="11">
        <f t="shared" ca="1" si="1"/>
        <v>0</v>
      </c>
      <c r="Q56" s="14"/>
    </row>
    <row r="57" spans="1:20" ht="14.4" x14ac:dyDescent="0.3">
      <c r="A57" s="8" t="s">
        <v>65</v>
      </c>
      <c r="B57" s="7">
        <f ca="1">IFERROR(OFFSET([1]Feuil1!$A$3,MATCH($A57,[1]!Numéro,0),3),0)</f>
        <v>0</v>
      </c>
      <c r="C57" s="7">
        <f ca="1">IFERROR(OFFSET(recupcompta!$A$3,MATCH(VALUE($A57),Numéro,0),1),0)</f>
        <v>0</v>
      </c>
      <c r="D57" s="9">
        <f t="shared" ca="1" si="4"/>
        <v>0</v>
      </c>
      <c r="E57" s="13"/>
      <c r="F57" s="13"/>
      <c r="G57" s="13"/>
      <c r="H57" s="11">
        <f t="shared" ca="1" si="3"/>
        <v>0</v>
      </c>
      <c r="I57" s="8" t="s">
        <v>65</v>
      </c>
      <c r="J57" s="7">
        <v>0</v>
      </c>
      <c r="K57" s="7">
        <f ca="1">IFERROR(OFFSET(recupcompta!$A$3,MATCH(VALUE($A57),Numéro,0),2),0)</f>
        <v>0</v>
      </c>
      <c r="L57" s="9">
        <f t="shared" ca="1" si="5"/>
        <v>0</v>
      </c>
      <c r="M57" s="13"/>
      <c r="N57" s="13"/>
      <c r="O57" s="13"/>
      <c r="P57" s="11">
        <f t="shared" ca="1" si="1"/>
        <v>0</v>
      </c>
      <c r="Q57" s="14"/>
    </row>
    <row r="58" spans="1:20" ht="14.4" x14ac:dyDescent="0.3">
      <c r="A58" s="8" t="s">
        <v>66</v>
      </c>
      <c r="B58" s="7">
        <f ca="1">IFERROR(OFFSET([1]Feuil1!$A$3,MATCH($A58,[1]!Numéro,0),3),0)</f>
        <v>0</v>
      </c>
      <c r="C58" s="7">
        <f ca="1">IFERROR(OFFSET(recupcompta!$A$3,MATCH(VALUE($A58),Numéro,0),1),0)</f>
        <v>0</v>
      </c>
      <c r="D58" s="9">
        <f t="shared" ca="1" si="4"/>
        <v>0</v>
      </c>
      <c r="E58" s="13"/>
      <c r="F58" s="13"/>
      <c r="G58" s="22"/>
      <c r="H58" s="11">
        <f t="shared" ca="1" si="3"/>
        <v>0</v>
      </c>
      <c r="I58" s="8" t="s">
        <v>66</v>
      </c>
      <c r="J58" s="7">
        <v>0</v>
      </c>
      <c r="K58" s="7">
        <f ca="1">IFERROR(OFFSET(recupcompta!$A$3,MATCH(VALUE($A58),Numéro,0),2),0)</f>
        <v>0</v>
      </c>
      <c r="L58" s="9">
        <f t="shared" ca="1" si="5"/>
        <v>0</v>
      </c>
      <c r="M58" s="13"/>
      <c r="N58" s="13"/>
      <c r="O58" s="22"/>
      <c r="P58" s="11">
        <f t="shared" ca="1" si="1"/>
        <v>0</v>
      </c>
      <c r="Q58" s="14"/>
    </row>
    <row r="59" spans="1:20" ht="14.4" x14ac:dyDescent="0.3">
      <c r="A59" s="8" t="s">
        <v>67</v>
      </c>
      <c r="B59" s="7">
        <f ca="1">IFERROR(OFFSET([1]Feuil1!$A$3,MATCH($A59,[1]!Numéro,0),3),0)</f>
        <v>0</v>
      </c>
      <c r="C59" s="7">
        <f ca="1">IFERROR(OFFSET(recupcompta!$A$3,MATCH(VALUE($A59),Numéro,0),1),0)</f>
        <v>0</v>
      </c>
      <c r="D59" s="9">
        <f t="shared" ca="1" si="4"/>
        <v>0</v>
      </c>
      <c r="E59" s="13"/>
      <c r="F59" s="13"/>
      <c r="G59" s="22"/>
      <c r="H59" s="11">
        <f t="shared" ca="1" si="3"/>
        <v>0</v>
      </c>
      <c r="I59" s="8" t="s">
        <v>67</v>
      </c>
      <c r="J59" s="7">
        <v>0</v>
      </c>
      <c r="K59" s="7">
        <f ca="1">IFERROR(OFFSET(recupcompta!$A$3,MATCH(VALUE($A59),Numéro,0),2),0)</f>
        <v>0</v>
      </c>
      <c r="L59" s="9">
        <f t="shared" ca="1" si="5"/>
        <v>0</v>
      </c>
      <c r="M59" s="13"/>
      <c r="N59" s="13"/>
      <c r="O59" s="22"/>
      <c r="P59" s="11">
        <f t="shared" ca="1" si="1"/>
        <v>0</v>
      </c>
      <c r="Q59" s="25"/>
      <c r="R59" s="23"/>
      <c r="S59" s="23"/>
      <c r="T59" s="23"/>
    </row>
    <row r="60" spans="1:20" ht="14.4" x14ac:dyDescent="0.3">
      <c r="A60" s="8" t="s">
        <v>68</v>
      </c>
      <c r="B60" s="7">
        <f ca="1">IFERROR(OFFSET([1]Feuil1!$A$3,MATCH($A60,[1]!Numéro,0),3),0)</f>
        <v>0</v>
      </c>
      <c r="C60" s="7">
        <f ca="1">IFERROR(OFFSET(recupcompta!$A$3,MATCH(VALUE($A60),Numéro,0),1),0)</f>
        <v>0</v>
      </c>
      <c r="D60" s="9">
        <f t="shared" ca="1" si="4"/>
        <v>0</v>
      </c>
      <c r="E60" s="13"/>
      <c r="F60" s="13"/>
      <c r="G60" s="22"/>
      <c r="H60" s="11">
        <f t="shared" ca="1" si="3"/>
        <v>0</v>
      </c>
      <c r="I60" s="8" t="s">
        <v>68</v>
      </c>
      <c r="J60" s="7">
        <v>0</v>
      </c>
      <c r="K60" s="7">
        <f ca="1">IFERROR(OFFSET(recupcompta!$A$3,MATCH(VALUE($A60),Numéro,0),2),0)</f>
        <v>0</v>
      </c>
      <c r="L60" s="9">
        <f t="shared" ca="1" si="5"/>
        <v>0</v>
      </c>
      <c r="M60" s="13"/>
      <c r="N60" s="13"/>
      <c r="O60" s="22"/>
      <c r="P60" s="11">
        <f t="shared" ca="1" si="1"/>
        <v>0</v>
      </c>
      <c r="Q60" s="25"/>
      <c r="R60" s="23"/>
      <c r="S60" s="23"/>
      <c r="T60" s="23"/>
    </row>
    <row r="61" spans="1:20" ht="14.4" x14ac:dyDescent="0.3">
      <c r="A61" s="8" t="s">
        <v>69</v>
      </c>
      <c r="B61" s="7">
        <f ca="1">IFERROR(OFFSET([1]Feuil1!$A$3,MATCH($A61,[1]!Numéro,0),3),0)</f>
        <v>0</v>
      </c>
      <c r="C61" s="7">
        <f ca="1">IFERROR(OFFSET(recupcompta!$A$3,MATCH(VALUE($A61),Numéro,0),1),0)</f>
        <v>0</v>
      </c>
      <c r="D61" s="9">
        <f t="shared" ca="1" si="4"/>
        <v>0</v>
      </c>
      <c r="E61" s="13"/>
      <c r="F61" s="13"/>
      <c r="G61" s="13"/>
      <c r="H61" s="27">
        <f t="shared" ca="1" si="3"/>
        <v>0</v>
      </c>
      <c r="I61" s="8" t="s">
        <v>69</v>
      </c>
      <c r="J61" s="7">
        <v>0</v>
      </c>
      <c r="K61" s="7">
        <f ca="1">IFERROR(OFFSET(recupcompta!$A$3,MATCH(VALUE($A61),Numéro,0),2),0)</f>
        <v>0</v>
      </c>
      <c r="L61" s="9">
        <f t="shared" ca="1" si="5"/>
        <v>0</v>
      </c>
      <c r="M61" s="13"/>
      <c r="N61" s="13"/>
      <c r="O61" s="13"/>
      <c r="P61" s="11">
        <f t="shared" ca="1" si="1"/>
        <v>0</v>
      </c>
      <c r="Q61" s="25"/>
      <c r="R61" s="23"/>
      <c r="S61" s="23"/>
      <c r="T61" s="23"/>
    </row>
    <row r="62" spans="1:20" ht="14.4" x14ac:dyDescent="0.3">
      <c r="A62" s="8" t="s">
        <v>70</v>
      </c>
      <c r="B62" s="7">
        <f ca="1">IFERROR(OFFSET([1]Feuil1!$A$3,MATCH($A62,[1]!Numéro,0),3),0)</f>
        <v>0</v>
      </c>
      <c r="C62" s="7">
        <f ca="1">IFERROR(OFFSET(recupcompta!$A$3,MATCH(VALUE($A62),Numéro,0),1),0)</f>
        <v>0</v>
      </c>
      <c r="D62" s="9">
        <f t="shared" ca="1" si="4"/>
        <v>0</v>
      </c>
      <c r="E62" s="13"/>
      <c r="F62" s="13"/>
      <c r="G62" s="13"/>
      <c r="H62" s="11">
        <f t="shared" ca="1" si="3"/>
        <v>0</v>
      </c>
      <c r="I62" s="8" t="s">
        <v>70</v>
      </c>
      <c r="J62" s="7">
        <v>0</v>
      </c>
      <c r="K62" s="7">
        <f ca="1">IFERROR(OFFSET(recupcompta!$A$3,MATCH(VALUE($A62),Numéro,0),2),0)</f>
        <v>0</v>
      </c>
      <c r="L62" s="9">
        <f t="shared" ca="1" si="5"/>
        <v>0</v>
      </c>
      <c r="M62" s="13"/>
      <c r="N62" s="13"/>
      <c r="O62" s="13"/>
      <c r="P62" s="11">
        <f t="shared" ca="1" si="1"/>
        <v>0</v>
      </c>
      <c r="Q62" s="14"/>
    </row>
    <row r="63" spans="1:20" ht="14.4" x14ac:dyDescent="0.3">
      <c r="A63" s="8" t="s">
        <v>71</v>
      </c>
      <c r="B63" s="7">
        <f ca="1">IFERROR(OFFSET([1]Feuil1!$A$3,MATCH($A63,[1]!Numéro,0),3),0)</f>
        <v>0</v>
      </c>
      <c r="C63" s="7">
        <f ca="1">IFERROR(OFFSET(recupcompta!$A$3,MATCH(VALUE($A63),Numéro,0),1),0)</f>
        <v>0</v>
      </c>
      <c r="D63" s="9">
        <f t="shared" ca="1" si="4"/>
        <v>0</v>
      </c>
      <c r="E63" s="13"/>
      <c r="F63" s="13"/>
      <c r="G63" s="13"/>
      <c r="H63" s="11">
        <f t="shared" ca="1" si="3"/>
        <v>0</v>
      </c>
      <c r="I63" s="8" t="s">
        <v>71</v>
      </c>
      <c r="J63" s="14">
        <v>103711.8</v>
      </c>
      <c r="K63" s="7">
        <f ca="1">IFERROR(OFFSET(recupcompta!$A$3,MATCH(VALUE($A63),Numéro,0),2),0)</f>
        <v>0</v>
      </c>
      <c r="L63" s="9">
        <f t="shared" ca="1" si="5"/>
        <v>103711.8</v>
      </c>
      <c r="M63" s="13"/>
      <c r="N63" s="13"/>
      <c r="O63" s="13"/>
      <c r="P63" s="11">
        <f t="shared" ca="1" si="1"/>
        <v>103711.8</v>
      </c>
      <c r="Q63" s="14"/>
    </row>
    <row r="64" spans="1:20" ht="14.4" x14ac:dyDescent="0.3">
      <c r="A64" s="8" t="s">
        <v>72</v>
      </c>
      <c r="B64" s="7">
        <f ca="1">IFERROR(OFFSET([1]Feuil1!$A$3,MATCH($A64,[1]!Numéro,0),3),0)</f>
        <v>0</v>
      </c>
      <c r="C64" s="7">
        <f ca="1">IFERROR(OFFSET(recupcompta!$A$3,MATCH(VALUE($A64),Numéro,0),1),0)</f>
        <v>0</v>
      </c>
      <c r="D64" s="9">
        <f t="shared" ca="1" si="4"/>
        <v>0</v>
      </c>
      <c r="E64" s="13"/>
      <c r="F64" s="13"/>
      <c r="G64" s="13"/>
      <c r="H64" s="11">
        <f t="shared" ca="1" si="3"/>
        <v>0</v>
      </c>
      <c r="I64" s="8" t="s">
        <v>72</v>
      </c>
      <c r="J64" s="7">
        <v>0</v>
      </c>
      <c r="K64" s="7">
        <f ca="1">IFERROR(OFFSET(recupcompta!$A$3,MATCH(VALUE($A64),Numéro,0),2),0)</f>
        <v>0</v>
      </c>
      <c r="L64" s="9">
        <f t="shared" ca="1" si="5"/>
        <v>0</v>
      </c>
      <c r="M64" s="13"/>
      <c r="N64" s="13"/>
      <c r="O64" s="13"/>
      <c r="P64" s="11">
        <f t="shared" ca="1" si="1"/>
        <v>0</v>
      </c>
      <c r="Q64" s="14"/>
    </row>
    <row r="65" spans="1:20" ht="14.4" x14ac:dyDescent="0.3">
      <c r="A65" s="8" t="s">
        <v>73</v>
      </c>
      <c r="B65" s="7">
        <f ca="1">IFERROR(OFFSET([1]Feuil1!$A$3,MATCH($A65,[1]!Numéro,0),3),0)</f>
        <v>0</v>
      </c>
      <c r="C65" s="7">
        <f ca="1">IFERROR(OFFSET(recupcompta!$A$3,MATCH(VALUE($A65),Numéro,0),1),0)</f>
        <v>0</v>
      </c>
      <c r="D65" s="9">
        <f t="shared" ca="1" si="4"/>
        <v>0</v>
      </c>
      <c r="E65" s="13"/>
      <c r="F65" s="13"/>
      <c r="G65" s="13"/>
      <c r="H65" s="11">
        <f t="shared" ca="1" si="3"/>
        <v>0</v>
      </c>
      <c r="I65" s="8" t="s">
        <v>73</v>
      </c>
      <c r="J65" s="7">
        <v>0.43</v>
      </c>
      <c r="K65" s="7">
        <f ca="1">IFERROR(OFFSET(recupcompta!$A$3,MATCH(VALUE($A65),Numéro,0),2),0)</f>
        <v>0</v>
      </c>
      <c r="L65" s="9">
        <f t="shared" ca="1" si="5"/>
        <v>0.43</v>
      </c>
      <c r="M65" s="13"/>
      <c r="N65" s="13"/>
      <c r="O65" s="13"/>
      <c r="P65" s="11">
        <f t="shared" ca="1" si="1"/>
        <v>0.43</v>
      </c>
      <c r="Q65" s="14"/>
    </row>
    <row r="66" spans="1:20" ht="14.4" x14ac:dyDescent="0.3">
      <c r="A66" s="8" t="s">
        <v>74</v>
      </c>
      <c r="B66" s="7">
        <f ca="1">IFERROR(OFFSET([1]Feuil1!$A$3,MATCH($A66,[1]!Numéro,0),3),0)</f>
        <v>0</v>
      </c>
      <c r="C66" s="7">
        <f ca="1">IFERROR(OFFSET(recupcompta!$A$3,MATCH(VALUE($A66),Numéro,0),1),0)</f>
        <v>0</v>
      </c>
      <c r="D66" s="9">
        <f t="shared" ca="1" si="4"/>
        <v>0</v>
      </c>
      <c r="E66" s="13"/>
      <c r="F66" s="13"/>
      <c r="G66" s="13"/>
      <c r="H66" s="11">
        <f t="shared" ca="1" si="3"/>
        <v>0</v>
      </c>
      <c r="I66" s="8" t="s">
        <v>74</v>
      </c>
      <c r="J66" s="14">
        <v>53681.7</v>
      </c>
      <c r="K66" s="7">
        <f ca="1">IFERROR(OFFSET(recupcompta!$A$3,MATCH(VALUE($A66),Numéro,0),2),0)</f>
        <v>0</v>
      </c>
      <c r="L66" s="9">
        <f t="shared" ca="1" si="5"/>
        <v>53681.7</v>
      </c>
      <c r="M66" s="13"/>
      <c r="N66" s="13"/>
      <c r="O66" s="13"/>
      <c r="P66" s="11">
        <f t="shared" ref="P66:P100" ca="1" si="6">L66+M66+N66+O66</f>
        <v>53681.7</v>
      </c>
      <c r="Q66" s="14"/>
    </row>
    <row r="67" spans="1:20" ht="14.4" x14ac:dyDescent="0.3">
      <c r="A67" s="8" t="s">
        <v>75</v>
      </c>
      <c r="B67" s="7">
        <f ca="1">IFERROR(OFFSET([1]Feuil1!$A$3,MATCH($A67,[1]!Numéro,0),3),0)</f>
        <v>0</v>
      </c>
      <c r="C67" s="7">
        <f ca="1">IFERROR(OFFSET(recupcompta!$A$3,MATCH(VALUE($A67),Numéro,0),1),0)</f>
        <v>0</v>
      </c>
      <c r="D67" s="9">
        <f t="shared" ca="1" si="4"/>
        <v>0</v>
      </c>
      <c r="E67" s="13"/>
      <c r="F67" s="13"/>
      <c r="G67" s="13"/>
      <c r="H67" s="28">
        <f t="shared" ca="1" si="3"/>
        <v>0</v>
      </c>
      <c r="I67" s="8" t="s">
        <v>75</v>
      </c>
      <c r="J67" s="7">
        <v>109.44</v>
      </c>
      <c r="K67" s="7">
        <f ca="1">IFERROR(OFFSET(recupcompta!$A$3,MATCH(VALUE($A67),Numéro,0),2),0)</f>
        <v>0</v>
      </c>
      <c r="L67" s="9">
        <f t="shared" ca="1" si="5"/>
        <v>109.44</v>
      </c>
      <c r="M67" s="13"/>
      <c r="N67" s="13"/>
      <c r="O67" s="13"/>
      <c r="P67" s="27">
        <f t="shared" ca="1" si="6"/>
        <v>109.44</v>
      </c>
      <c r="Q67" s="14"/>
      <c r="R67" s="29"/>
      <c r="S67" s="29"/>
      <c r="T67" s="29"/>
    </row>
    <row r="68" spans="1:20" ht="14.4" x14ac:dyDescent="0.3">
      <c r="A68" s="8" t="s">
        <v>76</v>
      </c>
      <c r="B68" s="7">
        <f ca="1">IFERROR(OFFSET([1]Feuil1!$A$3,MATCH($A68,[1]!Numéro,0),3),0)</f>
        <v>0</v>
      </c>
      <c r="C68" s="7">
        <f ca="1">IFERROR(OFFSET(recupcompta!$A$3,MATCH(VALUE($A68),Numéro,0),1),0)</f>
        <v>0</v>
      </c>
      <c r="D68" s="9">
        <f t="shared" ca="1" si="4"/>
        <v>0</v>
      </c>
      <c r="E68" s="13"/>
      <c r="F68" s="13"/>
      <c r="G68" s="13"/>
      <c r="H68" s="11">
        <f t="shared" ca="1" si="3"/>
        <v>0</v>
      </c>
      <c r="I68" s="8" t="s">
        <v>76</v>
      </c>
      <c r="J68" s="7">
        <v>0</v>
      </c>
      <c r="K68" s="7">
        <f ca="1">IFERROR(OFFSET(recupcompta!$A$3,MATCH(VALUE($A68),Numéro,0),2),0)</f>
        <v>0</v>
      </c>
      <c r="L68" s="9">
        <f t="shared" ca="1" si="5"/>
        <v>0</v>
      </c>
      <c r="M68" s="13"/>
      <c r="N68" s="13"/>
      <c r="O68" s="13"/>
      <c r="P68" s="11">
        <f t="shared" ca="1" si="6"/>
        <v>0</v>
      </c>
      <c r="Q68" s="14"/>
    </row>
    <row r="69" spans="1:20" ht="14.4" x14ac:dyDescent="0.3">
      <c r="A69" s="8" t="s">
        <v>77</v>
      </c>
      <c r="B69" s="7">
        <f ca="1">IFERROR(OFFSET([1]Feuil1!$A$3,MATCH($A69,[1]!Numéro,0),3),0)</f>
        <v>0</v>
      </c>
      <c r="C69" s="7">
        <f ca="1">IFERROR(OFFSET(recupcompta!$A$3,MATCH(VALUE($A69),Numéro,0),1),0)</f>
        <v>0</v>
      </c>
      <c r="D69" s="9">
        <f t="shared" ca="1" si="4"/>
        <v>0</v>
      </c>
      <c r="E69" s="13"/>
      <c r="F69" s="13"/>
      <c r="G69" s="13"/>
      <c r="H69" s="11">
        <f t="shared" ca="1" si="3"/>
        <v>0</v>
      </c>
      <c r="I69" s="8" t="s">
        <v>77</v>
      </c>
      <c r="J69" s="14">
        <v>182331.59</v>
      </c>
      <c r="K69" s="7">
        <f ca="1">IFERROR(OFFSET(recupcompta!$A$3,MATCH(VALUE($A69),Numéro,0),2),0)</f>
        <v>45648.27</v>
      </c>
      <c r="L69" s="9">
        <f t="shared" ca="1" si="5"/>
        <v>136683.32</v>
      </c>
      <c r="M69" s="13">
        <v>2893.23</v>
      </c>
      <c r="N69" s="13"/>
      <c r="O69" s="13"/>
      <c r="P69" s="11">
        <f t="shared" ca="1" si="6"/>
        <v>139576.55000000002</v>
      </c>
      <c r="Q69" s="14"/>
    </row>
    <row r="70" spans="1:20" ht="14.4" x14ac:dyDescent="0.3">
      <c r="A70" s="8" t="s">
        <v>78</v>
      </c>
      <c r="B70" s="7">
        <f ca="1">IFERROR(OFFSET([1]Feuil1!$A$3,MATCH($A70,[1]!Numéro,0),3),0)</f>
        <v>0</v>
      </c>
      <c r="C70" s="7">
        <f ca="1">IFERROR(OFFSET(recupcompta!$A$3,MATCH(VALUE($A70),Numéro,0),1),0)</f>
        <v>0</v>
      </c>
      <c r="D70" s="9">
        <f t="shared" ca="1" si="4"/>
        <v>0</v>
      </c>
      <c r="E70" s="13"/>
      <c r="F70" s="13"/>
      <c r="G70" s="13"/>
      <c r="H70" s="11">
        <f t="shared" ref="H70:H76" ca="1" si="7">D70+E70+F70+G70</f>
        <v>0</v>
      </c>
      <c r="I70" s="8" t="s">
        <v>78</v>
      </c>
      <c r="J70" s="7">
        <v>0</v>
      </c>
      <c r="K70" s="7">
        <f ca="1">IFERROR(OFFSET(recupcompta!$A$3,MATCH(VALUE($A70),Numéro,0),2),0)</f>
        <v>0</v>
      </c>
      <c r="L70" s="9">
        <f t="shared" ca="1" si="5"/>
        <v>0</v>
      </c>
      <c r="M70" s="13"/>
      <c r="N70" s="13"/>
      <c r="O70" s="13"/>
      <c r="P70" s="11">
        <f t="shared" ca="1" si="6"/>
        <v>0</v>
      </c>
      <c r="Q70" s="14"/>
    </row>
    <row r="71" spans="1:20" ht="14.4" x14ac:dyDescent="0.3">
      <c r="A71" s="8" t="s">
        <v>79</v>
      </c>
      <c r="B71" s="7">
        <f ca="1">IFERROR(OFFSET([1]Feuil1!$A$3,MATCH($A71,[1]!Numéro,0),3),0)</f>
        <v>0</v>
      </c>
      <c r="C71" s="7">
        <f ca="1">IFERROR(OFFSET(recupcompta!$A$3,MATCH(VALUE($A71),Numéro,0),1),0)</f>
        <v>0</v>
      </c>
      <c r="D71" s="9">
        <f t="shared" ca="1" si="4"/>
        <v>0</v>
      </c>
      <c r="E71" s="13"/>
      <c r="F71" s="13"/>
      <c r="G71" s="13"/>
      <c r="H71" s="11">
        <f t="shared" ca="1" si="7"/>
        <v>0</v>
      </c>
      <c r="I71" s="8" t="s">
        <v>79</v>
      </c>
      <c r="J71" s="7">
        <v>0</v>
      </c>
      <c r="K71" s="7">
        <f ca="1">IFERROR(OFFSET(recupcompta!$A$3,MATCH(VALUE($A71),Numéro,0),2),0)</f>
        <v>0</v>
      </c>
      <c r="L71" s="9">
        <f t="shared" ca="1" si="5"/>
        <v>0</v>
      </c>
      <c r="M71" s="13"/>
      <c r="N71" s="13"/>
      <c r="O71" s="13"/>
      <c r="P71" s="11">
        <f t="shared" ca="1" si="6"/>
        <v>0</v>
      </c>
      <c r="Q71" s="14"/>
    </row>
    <row r="72" spans="1:20" ht="14.4" x14ac:dyDescent="0.3">
      <c r="A72" s="8" t="s">
        <v>80</v>
      </c>
      <c r="B72" s="7">
        <f ca="1">IFERROR(OFFSET([1]Feuil1!$A$3,MATCH($A72,[1]!Numéro,0),3),0)</f>
        <v>0</v>
      </c>
      <c r="C72" s="7">
        <f ca="1">IFERROR(OFFSET(recupcompta!$A$3,MATCH(VALUE($A72),Numéro,0),1),0)</f>
        <v>0</v>
      </c>
      <c r="D72" s="9">
        <f t="shared" ca="1" si="4"/>
        <v>0</v>
      </c>
      <c r="E72" s="13"/>
      <c r="F72" s="13"/>
      <c r="G72" s="22"/>
      <c r="H72" s="11">
        <f t="shared" ca="1" si="7"/>
        <v>0</v>
      </c>
      <c r="I72" s="8" t="s">
        <v>80</v>
      </c>
      <c r="J72" s="7">
        <v>750</v>
      </c>
      <c r="K72" s="7">
        <f ca="1">IFERROR(OFFSET(recupcompta!$A$3,MATCH(VALUE($A72),Numéro,0),2),0)</f>
        <v>0</v>
      </c>
      <c r="L72" s="9">
        <f t="shared" ca="1" si="5"/>
        <v>750</v>
      </c>
      <c r="M72" s="13"/>
      <c r="N72" s="13"/>
      <c r="O72" s="22"/>
      <c r="P72" s="11">
        <f t="shared" ca="1" si="6"/>
        <v>750</v>
      </c>
      <c r="Q72" s="14"/>
    </row>
    <row r="73" spans="1:20" ht="14.4" x14ac:dyDescent="0.3">
      <c r="A73" s="8" t="s">
        <v>81</v>
      </c>
      <c r="B73" s="7">
        <f ca="1">IFERROR(OFFSET([1]Feuil1!$A$3,MATCH($A73,[1]!Numéro,0),3),0)</f>
        <v>0</v>
      </c>
      <c r="C73" s="7">
        <f ca="1">IFERROR(OFFSET(recupcompta!$A$3,MATCH(VALUE($A73),Numéro,0),1),0)</f>
        <v>0</v>
      </c>
      <c r="D73" s="9">
        <f t="shared" ca="1" si="4"/>
        <v>0</v>
      </c>
      <c r="E73" s="13"/>
      <c r="F73" s="13"/>
      <c r="G73" s="13"/>
      <c r="H73" s="11">
        <f t="shared" ca="1" si="7"/>
        <v>0</v>
      </c>
      <c r="I73" s="8" t="s">
        <v>81</v>
      </c>
      <c r="J73" s="7">
        <v>0</v>
      </c>
      <c r="K73" s="7">
        <f ca="1">IFERROR(OFFSET(recupcompta!$A$3,MATCH(VALUE($A73),Numéro,0),2),0)</f>
        <v>0</v>
      </c>
      <c r="L73" s="9">
        <f t="shared" ca="1" si="5"/>
        <v>0</v>
      </c>
      <c r="M73" s="13"/>
      <c r="N73" s="13"/>
      <c r="O73" s="13"/>
      <c r="P73" s="11">
        <f t="shared" ca="1" si="6"/>
        <v>0</v>
      </c>
      <c r="Q73" s="14"/>
    </row>
    <row r="74" spans="1:20" ht="14.4" x14ac:dyDescent="0.3">
      <c r="A74" s="8" t="s">
        <v>82</v>
      </c>
      <c r="B74" s="7">
        <f ca="1">IFERROR(OFFSET([1]Feuil1!$A$3,MATCH($A74,[1]!Numéro,0),3),0)</f>
        <v>0</v>
      </c>
      <c r="C74" s="7">
        <f ca="1">IFERROR(OFFSET(recupcompta!$A$3,MATCH(VALUE($A74),Numéro,0),1),0)</f>
        <v>0</v>
      </c>
      <c r="D74" s="9">
        <f t="shared" ca="1" si="4"/>
        <v>0</v>
      </c>
      <c r="E74" s="13"/>
      <c r="F74" s="13"/>
      <c r="G74" s="13"/>
      <c r="H74" s="11">
        <f t="shared" ca="1" si="7"/>
        <v>0</v>
      </c>
      <c r="I74" s="8" t="s">
        <v>82</v>
      </c>
      <c r="J74" s="14">
        <v>204839.53</v>
      </c>
      <c r="K74" s="7">
        <f ca="1">IFERROR(OFFSET(recupcompta!$A$3,MATCH(VALUE($A74),Numéro,0),2),0)</f>
        <v>0</v>
      </c>
      <c r="L74" s="9">
        <f t="shared" ca="1" si="5"/>
        <v>204839.53</v>
      </c>
      <c r="M74" s="13"/>
      <c r="N74" s="13"/>
      <c r="O74" s="13"/>
      <c r="P74" s="11">
        <f t="shared" ca="1" si="6"/>
        <v>204839.53</v>
      </c>
      <c r="Q74" s="14"/>
    </row>
    <row r="75" spans="1:20" ht="14.4" x14ac:dyDescent="0.3">
      <c r="A75" s="8" t="s">
        <v>83</v>
      </c>
      <c r="B75" s="7">
        <f ca="1">IFERROR(OFFSET([1]Feuil1!$A$3,MATCH($A75,[1]!Numéro,0),3),0)</f>
        <v>0</v>
      </c>
      <c r="C75" s="7">
        <f ca="1">IFERROR(OFFSET(recupcompta!$A$3,MATCH(VALUE($A75),Numéro,0),1),0)</f>
        <v>0</v>
      </c>
      <c r="D75" s="9">
        <f t="shared" ca="1" si="4"/>
        <v>0</v>
      </c>
      <c r="E75" s="13"/>
      <c r="F75" s="13"/>
      <c r="G75" s="13"/>
      <c r="H75" s="11">
        <f t="shared" ca="1" si="7"/>
        <v>0</v>
      </c>
      <c r="I75" s="8" t="s">
        <v>83</v>
      </c>
      <c r="J75" s="7">
        <v>0</v>
      </c>
      <c r="K75" s="7">
        <f ca="1">IFERROR(OFFSET(recupcompta!$A$3,MATCH(VALUE($A75),Numéro,0),2),0)</f>
        <v>0</v>
      </c>
      <c r="L75" s="9">
        <f t="shared" ca="1" si="5"/>
        <v>0</v>
      </c>
      <c r="M75" s="13"/>
      <c r="N75" s="13"/>
      <c r="O75" s="13"/>
      <c r="P75" s="11">
        <f t="shared" ca="1" si="6"/>
        <v>0</v>
      </c>
      <c r="Q75" s="14"/>
    </row>
    <row r="76" spans="1:20" ht="14.4" x14ac:dyDescent="0.3">
      <c r="A76" s="8" t="s">
        <v>84</v>
      </c>
      <c r="B76" s="7">
        <f ca="1">IFERROR(OFFSET([1]Feuil1!$A$3,MATCH($A76,[1]!Numéro,0),3),0)</f>
        <v>0</v>
      </c>
      <c r="C76" s="7">
        <f ca="1">IFERROR(OFFSET(recupcompta!$A$3,MATCH(VALUE($A76),Numéro,0),1),0)</f>
        <v>0</v>
      </c>
      <c r="D76" s="9">
        <f t="shared" ca="1" si="4"/>
        <v>0</v>
      </c>
      <c r="E76" s="13"/>
      <c r="F76" s="13"/>
      <c r="G76" s="13"/>
      <c r="H76" s="11">
        <f t="shared" ca="1" si="7"/>
        <v>0</v>
      </c>
      <c r="I76" s="8" t="s">
        <v>84</v>
      </c>
      <c r="J76" s="7">
        <v>0</v>
      </c>
      <c r="K76" s="7">
        <f ca="1">IFERROR(OFFSET(recupcompta!$A$3,MATCH(VALUE($A76),Numéro,0),2),0)</f>
        <v>0</v>
      </c>
      <c r="L76" s="9">
        <f t="shared" ca="1" si="5"/>
        <v>0</v>
      </c>
      <c r="M76" s="13"/>
      <c r="N76" s="13"/>
      <c r="O76" s="13"/>
      <c r="P76" s="11">
        <f t="shared" ca="1" si="6"/>
        <v>0</v>
      </c>
      <c r="Q76" s="14"/>
    </row>
    <row r="77" spans="1:20" ht="14.4" x14ac:dyDescent="0.3">
      <c r="A77" s="8" t="s">
        <v>85</v>
      </c>
      <c r="B77" s="7">
        <f ca="1">IFERROR(OFFSET([1]Feuil1!$A$3,MATCH($A77,[1]!Numéro,0),3),0)</f>
        <v>0</v>
      </c>
      <c r="C77" s="7">
        <f ca="1">IFERROR(OFFSET(recupcompta!$A$3,MATCH(VALUE($A77),Numéro,0),1),0)</f>
        <v>0</v>
      </c>
      <c r="D77" s="9">
        <f t="shared" ca="1" si="4"/>
        <v>0</v>
      </c>
      <c r="E77" s="13"/>
      <c r="F77" s="13"/>
      <c r="G77" s="13"/>
      <c r="H77" s="11">
        <f ca="1">D77+E77+F77+G77</f>
        <v>0</v>
      </c>
      <c r="I77" s="8" t="s">
        <v>85</v>
      </c>
      <c r="J77" s="14">
        <v>36858.67</v>
      </c>
      <c r="K77" s="7">
        <f ca="1">IFERROR(OFFSET(recupcompta!$A$3,MATCH(VALUE($A77),Numéro,0),2),0)</f>
        <v>75512.950000000012</v>
      </c>
      <c r="L77" s="9">
        <f t="shared" ca="1" si="5"/>
        <v>-38654.280000000013</v>
      </c>
      <c r="M77" s="13"/>
      <c r="N77" s="13"/>
      <c r="O77" s="13"/>
      <c r="P77" s="11">
        <f t="shared" ca="1" si="6"/>
        <v>-38654.280000000013</v>
      </c>
    </row>
    <row r="78" spans="1:20" ht="14.4" x14ac:dyDescent="0.3">
      <c r="A78" s="8" t="s">
        <v>86</v>
      </c>
      <c r="B78" s="7">
        <f ca="1">IFERROR(OFFSET([1]Feuil1!$A$3,MATCH($A78,[1]!Numéro,0),3),0)</f>
        <v>0</v>
      </c>
      <c r="C78" s="7">
        <f ca="1">IFERROR(OFFSET(recupcompta!$A$3,MATCH(VALUE($A78),Numéro,0),1),0)</f>
        <v>0</v>
      </c>
      <c r="D78" s="9">
        <f t="shared" ca="1" si="4"/>
        <v>0</v>
      </c>
      <c r="E78" s="13"/>
      <c r="F78" s="13"/>
      <c r="G78" s="13"/>
      <c r="H78" s="11">
        <f t="shared" ref="H78:H100" ca="1" si="8">D78+E78+F78+G78</f>
        <v>0</v>
      </c>
      <c r="I78" s="8" t="s">
        <v>86</v>
      </c>
      <c r="J78" s="7">
        <v>339.03</v>
      </c>
      <c r="K78" s="7">
        <f ca="1">IFERROR(OFFSET(recupcompta!$A$3,MATCH(VALUE($A78),Numéro,0),2),0)</f>
        <v>209.5</v>
      </c>
      <c r="L78" s="9">
        <f t="shared" ca="1" si="5"/>
        <v>129.52999999999997</v>
      </c>
      <c r="M78" s="13">
        <v>53.75</v>
      </c>
      <c r="N78" s="13"/>
      <c r="O78" s="13"/>
      <c r="P78" s="11">
        <f t="shared" ca="1" si="6"/>
        <v>183.27999999999997</v>
      </c>
    </row>
    <row r="79" spans="1:20" ht="14.4" x14ac:dyDescent="0.3">
      <c r="A79" s="8" t="s">
        <v>87</v>
      </c>
      <c r="B79" s="7">
        <f ca="1">IFERROR(OFFSET([1]Feuil1!$A$3,MATCH($A79,[1]!Numéro,0),3),0)</f>
        <v>0</v>
      </c>
      <c r="C79" s="7">
        <f ca="1">IFERROR(OFFSET(recupcompta!$A$3,MATCH(VALUE($A79),Numéro,0),1),0)</f>
        <v>0</v>
      </c>
      <c r="D79" s="9">
        <f t="shared" ca="1" si="4"/>
        <v>0</v>
      </c>
      <c r="E79" s="13"/>
      <c r="F79" s="13"/>
      <c r="G79" s="13"/>
      <c r="H79" s="11">
        <f t="shared" ca="1" si="8"/>
        <v>0</v>
      </c>
      <c r="I79" s="8" t="s">
        <v>87</v>
      </c>
      <c r="J79" s="7">
        <v>0</v>
      </c>
      <c r="K79" s="7">
        <f ca="1">IFERROR(OFFSET(recupcompta!$A$3,MATCH(VALUE($A79),Numéro,0),2),0)</f>
        <v>0</v>
      </c>
      <c r="L79" s="9">
        <f t="shared" ca="1" si="5"/>
        <v>0</v>
      </c>
      <c r="M79" s="13"/>
      <c r="N79" s="13"/>
      <c r="O79" s="13"/>
      <c r="P79" s="11">
        <f t="shared" ca="1" si="6"/>
        <v>0</v>
      </c>
    </row>
    <row r="80" spans="1:20" ht="14.4" x14ac:dyDescent="0.3">
      <c r="A80" s="8" t="s">
        <v>88</v>
      </c>
      <c r="B80" s="7">
        <f ca="1">IFERROR(OFFSET([1]Feuil1!$A$3,MATCH($A80,[1]!Numéro,0),3),0)</f>
        <v>0</v>
      </c>
      <c r="C80" s="7">
        <f ca="1">IFERROR(OFFSET(recupcompta!$A$3,MATCH(VALUE($A80),Numéro,0),1),0)</f>
        <v>279450.15000000002</v>
      </c>
      <c r="D80" s="9">
        <f t="shared" ca="1" si="4"/>
        <v>-279450.15000000002</v>
      </c>
      <c r="E80" s="13">
        <v>53458.43</v>
      </c>
      <c r="F80" s="13"/>
      <c r="G80" s="13"/>
      <c r="H80" s="11">
        <f t="shared" ca="1" si="8"/>
        <v>-225991.72000000003</v>
      </c>
      <c r="I80" s="8" t="s">
        <v>88</v>
      </c>
      <c r="J80" s="14">
        <v>774288.65</v>
      </c>
      <c r="K80" s="7">
        <f ca="1">IFERROR(OFFSET(recupcompta!$A$3,MATCH(VALUE($A80),Numéro,0),2),0)</f>
        <v>48715.63</v>
      </c>
      <c r="L80" s="9">
        <f t="shared" ca="1" si="5"/>
        <v>725573.02</v>
      </c>
      <c r="M80" s="13">
        <v>34992.29</v>
      </c>
      <c r="N80" s="13"/>
      <c r="O80" s="13">
        <v>79511.600000000006</v>
      </c>
      <c r="P80" s="11">
        <f t="shared" ca="1" si="6"/>
        <v>840076.91</v>
      </c>
    </row>
    <row r="81" spans="1:16" ht="14.4" x14ac:dyDescent="0.3">
      <c r="A81" s="8" t="s">
        <v>89</v>
      </c>
      <c r="B81" s="7">
        <f ca="1">IFERROR(OFFSET([1]Feuil1!$A$3,MATCH($A81,[1]!Numéro,0),3),0)</f>
        <v>0</v>
      </c>
      <c r="C81" s="7">
        <f ca="1">IFERROR(OFFSET(recupcompta!$A$3,MATCH(VALUE($A81),Numéro,0),1),0)</f>
        <v>0</v>
      </c>
      <c r="D81" s="9">
        <f t="shared" ca="1" si="4"/>
        <v>0</v>
      </c>
      <c r="E81" s="13">
        <v>2893.23</v>
      </c>
      <c r="F81" s="13"/>
      <c r="G81" s="13"/>
      <c r="H81" s="11">
        <f t="shared" ca="1" si="8"/>
        <v>2893.23</v>
      </c>
      <c r="I81" s="8" t="s">
        <v>89</v>
      </c>
      <c r="J81" s="7">
        <v>0</v>
      </c>
      <c r="K81" s="7">
        <f ca="1">IFERROR(OFFSET(recupcompta!$A$3,MATCH(VALUE($A81),Numéro,0),2),0)</f>
        <v>0</v>
      </c>
      <c r="L81" s="9">
        <f t="shared" ca="1" si="5"/>
        <v>0</v>
      </c>
      <c r="M81" s="13"/>
      <c r="N81" s="13"/>
      <c r="O81" s="13"/>
      <c r="P81" s="11">
        <f t="shared" ca="1" si="6"/>
        <v>0</v>
      </c>
    </row>
    <row r="82" spans="1:16" ht="14.4" x14ac:dyDescent="0.3">
      <c r="A82" s="8" t="s">
        <v>90</v>
      </c>
      <c r="B82" s="7">
        <f ca="1">IFERROR(OFFSET([1]Feuil1!$A$3,MATCH($A82,[1]!Numéro,0),3),0)</f>
        <v>0</v>
      </c>
      <c r="C82" s="7">
        <f ca="1">IFERROR(OFFSET(recupcompta!$A$3,MATCH(VALUE($A82),Numéro,0),1),0)</f>
        <v>0</v>
      </c>
      <c r="D82" s="9">
        <f t="shared" ca="1" si="4"/>
        <v>0</v>
      </c>
      <c r="E82" s="13"/>
      <c r="F82" s="13"/>
      <c r="G82" s="13"/>
      <c r="H82" s="11">
        <f t="shared" ca="1" si="8"/>
        <v>0</v>
      </c>
      <c r="I82" s="8" t="s">
        <v>90</v>
      </c>
      <c r="J82" s="7">
        <v>0</v>
      </c>
      <c r="K82" s="7">
        <f ca="1">IFERROR(OFFSET(recupcompta!$A$3,MATCH(VALUE($A82),Numéro,0),2),0)</f>
        <v>0</v>
      </c>
      <c r="L82" s="9">
        <f t="shared" ca="1" si="5"/>
        <v>0</v>
      </c>
      <c r="M82" s="13"/>
      <c r="N82" s="13"/>
      <c r="O82" s="13"/>
      <c r="P82" s="11">
        <f t="shared" ca="1" si="6"/>
        <v>0</v>
      </c>
    </row>
    <row r="83" spans="1:16" ht="14.4" x14ac:dyDescent="0.3">
      <c r="A83" s="8" t="s">
        <v>91</v>
      </c>
      <c r="B83" s="7">
        <f ca="1">IFERROR(OFFSET([1]Feuil1!$A$3,MATCH($A83,[1]!Numéro,0),3),0)</f>
        <v>0</v>
      </c>
      <c r="C83" s="7">
        <f ca="1">IFERROR(OFFSET(recupcompta!$A$3,MATCH(VALUE($A83),Numéro,0),1),0)</f>
        <v>0</v>
      </c>
      <c r="D83" s="9">
        <f t="shared" ca="1" si="4"/>
        <v>0</v>
      </c>
      <c r="E83" s="13"/>
      <c r="F83" s="13"/>
      <c r="G83" s="13"/>
      <c r="H83" s="11">
        <f t="shared" ca="1" si="8"/>
        <v>0</v>
      </c>
      <c r="I83" s="8" t="s">
        <v>91</v>
      </c>
      <c r="J83" s="7">
        <v>0</v>
      </c>
      <c r="K83" s="7">
        <f ca="1">IFERROR(OFFSET(recupcompta!$A$3,MATCH(VALUE($A83),Numéro,0),2),0)</f>
        <v>0</v>
      </c>
      <c r="L83" s="9">
        <f t="shared" ca="1" si="5"/>
        <v>0</v>
      </c>
      <c r="M83" s="13"/>
      <c r="N83" s="13"/>
      <c r="O83" s="13"/>
      <c r="P83" s="11">
        <f t="shared" ca="1" si="6"/>
        <v>0</v>
      </c>
    </row>
    <row r="84" spans="1:16" ht="14.4" x14ac:dyDescent="0.3">
      <c r="A84" s="8" t="s">
        <v>92</v>
      </c>
      <c r="B84" s="7">
        <f ca="1">IFERROR(OFFSET([1]Feuil1!$A$3,MATCH($A84,[1]!Numéro,0),3),0)</f>
        <v>0</v>
      </c>
      <c r="C84" s="7">
        <f ca="1">IFERROR(OFFSET(recupcompta!$A$3,MATCH(VALUE($A84),Numéro,0),1),0)</f>
        <v>0</v>
      </c>
      <c r="D84" s="9">
        <f t="shared" ca="1" si="4"/>
        <v>0</v>
      </c>
      <c r="E84" s="13"/>
      <c r="F84" s="13"/>
      <c r="G84" s="13"/>
      <c r="H84" s="11">
        <f t="shared" ca="1" si="8"/>
        <v>0</v>
      </c>
      <c r="I84" s="8" t="s">
        <v>92</v>
      </c>
      <c r="J84" s="14">
        <v>1000</v>
      </c>
      <c r="K84" s="7">
        <f ca="1">IFERROR(OFFSET(recupcompta!$A$3,MATCH(VALUE($A84),Numéro,0),2),0)</f>
        <v>0</v>
      </c>
      <c r="L84" s="9">
        <f t="shared" ca="1" si="5"/>
        <v>1000</v>
      </c>
      <c r="M84" s="13"/>
      <c r="N84" s="13"/>
      <c r="O84" s="13"/>
      <c r="P84" s="11">
        <f t="shared" ca="1" si="6"/>
        <v>1000</v>
      </c>
    </row>
    <row r="85" spans="1:16" ht="14.4" x14ac:dyDescent="0.3">
      <c r="A85" s="8" t="s">
        <v>93</v>
      </c>
      <c r="B85" s="7">
        <f ca="1">IFERROR(OFFSET([1]Feuil1!$A$3,MATCH($A85,[1]!Numéro,0),3),0)</f>
        <v>0</v>
      </c>
      <c r="C85" s="7">
        <f ca="1">IFERROR(OFFSET(recupcompta!$A$3,MATCH(VALUE($A85),Numéro,0),1),0)</f>
        <v>0</v>
      </c>
      <c r="D85" s="9">
        <f t="shared" ca="1" si="4"/>
        <v>0</v>
      </c>
      <c r="E85" s="13"/>
      <c r="F85" s="13"/>
      <c r="G85" s="13"/>
      <c r="H85" s="11">
        <f t="shared" ca="1" si="8"/>
        <v>0</v>
      </c>
      <c r="I85" s="8" t="s">
        <v>93</v>
      </c>
      <c r="J85" s="7">
        <v>0</v>
      </c>
      <c r="K85" s="7">
        <f ca="1">IFERROR(OFFSET(recupcompta!$A$3,MATCH(VALUE($A85),Numéro,0),2),0)</f>
        <v>0</v>
      </c>
      <c r="L85" s="9">
        <f t="shared" ca="1" si="5"/>
        <v>0</v>
      </c>
      <c r="M85" s="13"/>
      <c r="N85" s="13"/>
      <c r="O85" s="13"/>
      <c r="P85" s="11">
        <f t="shared" ca="1" si="6"/>
        <v>0</v>
      </c>
    </row>
    <row r="86" spans="1:16" ht="14.4" x14ac:dyDescent="0.3">
      <c r="A86" s="8" t="s">
        <v>94</v>
      </c>
      <c r="B86" s="7">
        <f ca="1">IFERROR(OFFSET([1]Feuil1!$A$3,MATCH($A86,[1]!Numéro,0),3),0)</f>
        <v>0</v>
      </c>
      <c r="C86" s="7">
        <f ca="1">IFERROR(OFFSET(recupcompta!$A$3,MATCH(VALUE($A86),Numéro,0),1),0)</f>
        <v>0</v>
      </c>
      <c r="D86" s="9">
        <f t="shared" ca="1" si="4"/>
        <v>0</v>
      </c>
      <c r="E86" s="13"/>
      <c r="F86" s="13"/>
      <c r="G86" s="13"/>
      <c r="H86" s="11">
        <f t="shared" ca="1" si="8"/>
        <v>0</v>
      </c>
      <c r="I86" s="8" t="s">
        <v>94</v>
      </c>
      <c r="J86" s="7">
        <v>375</v>
      </c>
      <c r="K86" s="7">
        <f ca="1">IFERROR(OFFSET(recupcompta!$A$3,MATCH(VALUE($A86),Numéro,0),2),0)</f>
        <v>0</v>
      </c>
      <c r="L86" s="9">
        <f t="shared" ca="1" si="5"/>
        <v>375</v>
      </c>
      <c r="M86" s="13"/>
      <c r="N86" s="13"/>
      <c r="O86" s="13"/>
      <c r="P86" s="11">
        <f t="shared" ca="1" si="6"/>
        <v>375</v>
      </c>
    </row>
    <row r="87" spans="1:16" ht="14.4" x14ac:dyDescent="0.3">
      <c r="A87" s="8" t="s">
        <v>95</v>
      </c>
      <c r="B87" s="7">
        <f ca="1">IFERROR(OFFSET([1]Feuil1!$A$3,MATCH($A87,[1]!Numéro,0),3),0)</f>
        <v>0</v>
      </c>
      <c r="C87" s="7">
        <f ca="1">IFERROR(OFFSET(recupcompta!$A$3,MATCH(VALUE($A87),Numéro,0),1),0)</f>
        <v>0</v>
      </c>
      <c r="D87" s="9">
        <f t="shared" ca="1" si="4"/>
        <v>0</v>
      </c>
      <c r="E87" s="13"/>
      <c r="F87" s="13"/>
      <c r="G87" s="13"/>
      <c r="H87" s="11">
        <f t="shared" ca="1" si="8"/>
        <v>0</v>
      </c>
      <c r="I87" s="8" t="s">
        <v>95</v>
      </c>
      <c r="J87" s="7">
        <v>316.67</v>
      </c>
      <c r="K87" s="7">
        <f ca="1">IFERROR(OFFSET(recupcompta!$A$3,MATCH(VALUE($A87),Numéro,0),2),0)</f>
        <v>0</v>
      </c>
      <c r="L87" s="9">
        <f t="shared" ca="1" si="5"/>
        <v>316.67</v>
      </c>
      <c r="M87" s="13"/>
      <c r="N87" s="13"/>
      <c r="O87" s="13"/>
      <c r="P87" s="11">
        <f t="shared" ca="1" si="6"/>
        <v>316.67</v>
      </c>
    </row>
    <row r="88" spans="1:16" ht="14.4" x14ac:dyDescent="0.3">
      <c r="A88" s="8" t="s">
        <v>96</v>
      </c>
      <c r="B88" s="7">
        <f ca="1">IFERROR(OFFSET([1]Feuil1!$A$3,MATCH($A88,[1]!Numéro,0),3),0)</f>
        <v>0</v>
      </c>
      <c r="C88" s="7">
        <f ca="1">IFERROR(OFFSET(recupcompta!$A$3,MATCH(VALUE($A88),Numéro,0),1),0)</f>
        <v>0</v>
      </c>
      <c r="D88" s="9">
        <f t="shared" ca="1" si="4"/>
        <v>0</v>
      </c>
      <c r="E88" s="13"/>
      <c r="F88" s="13"/>
      <c r="G88" s="13"/>
      <c r="H88" s="11">
        <f t="shared" ca="1" si="8"/>
        <v>0</v>
      </c>
      <c r="I88" s="8" t="s">
        <v>96</v>
      </c>
      <c r="J88" s="7">
        <v>0</v>
      </c>
      <c r="K88" s="7">
        <f ca="1">IFERROR(OFFSET(recupcompta!$A$3,MATCH(VALUE($A88),Numéro,0),2),0)</f>
        <v>0</v>
      </c>
      <c r="L88" s="9">
        <f t="shared" ca="1" si="5"/>
        <v>0</v>
      </c>
      <c r="M88" s="13"/>
      <c r="N88" s="13"/>
      <c r="O88" s="13"/>
      <c r="P88" s="11">
        <f t="shared" ca="1" si="6"/>
        <v>0</v>
      </c>
    </row>
    <row r="89" spans="1:16" ht="14.4" x14ac:dyDescent="0.3">
      <c r="A89" s="8" t="s">
        <v>97</v>
      </c>
      <c r="B89" s="7">
        <f ca="1">IFERROR(OFFSET([1]Feuil1!$A$3,MATCH($A89,[1]!Numéro,0),3),0)</f>
        <v>0</v>
      </c>
      <c r="C89" s="7">
        <f ca="1">IFERROR(OFFSET(recupcompta!$A$3,MATCH(VALUE($A89),Numéro,0),1),0)</f>
        <v>0</v>
      </c>
      <c r="D89" s="9">
        <f t="shared" ca="1" si="4"/>
        <v>0</v>
      </c>
      <c r="E89" s="13"/>
      <c r="F89" s="13"/>
      <c r="G89" s="13"/>
      <c r="H89" s="11">
        <f ca="1">D89+E89+F89+G89</f>
        <v>0</v>
      </c>
      <c r="I89" s="8" t="s">
        <v>97</v>
      </c>
      <c r="J89" s="7">
        <v>0</v>
      </c>
      <c r="K89" s="7">
        <f ca="1">IFERROR(OFFSET(recupcompta!$A$3,MATCH(VALUE($A89),Numéro,0),2),0)</f>
        <v>0</v>
      </c>
      <c r="L89" s="9">
        <f t="shared" ca="1" si="5"/>
        <v>0</v>
      </c>
      <c r="M89" s="13"/>
      <c r="N89" s="13"/>
      <c r="O89" s="13"/>
      <c r="P89" s="11">
        <f t="shared" ca="1" si="6"/>
        <v>0</v>
      </c>
    </row>
    <row r="90" spans="1:16" ht="14.4" x14ac:dyDescent="0.3">
      <c r="A90" s="8" t="s">
        <v>98</v>
      </c>
      <c r="B90" s="7">
        <f ca="1">IFERROR(OFFSET([1]Feuil1!$A$3,MATCH($A90,[1]!Numéro,0),3),0)</f>
        <v>0</v>
      </c>
      <c r="C90" s="7">
        <f ca="1">IFERROR(OFFSET(recupcompta!$A$3,MATCH(VALUE($A90),Numéro,0),1),0)</f>
        <v>0</v>
      </c>
      <c r="D90" s="9">
        <f t="shared" ca="1" si="4"/>
        <v>0</v>
      </c>
      <c r="E90" s="13"/>
      <c r="F90" s="13"/>
      <c r="G90" s="13"/>
      <c r="H90" s="11">
        <f ca="1">D90+E90+F90+G90</f>
        <v>0</v>
      </c>
      <c r="I90" s="8" t="s">
        <v>98</v>
      </c>
      <c r="J90" s="14">
        <v>15127.11</v>
      </c>
      <c r="K90" s="7">
        <f ca="1">IFERROR(OFFSET(recupcompta!$A$3,MATCH(VALUE($A90),Numéro,0),2),0)</f>
        <v>0</v>
      </c>
      <c r="L90" s="9">
        <f t="shared" ca="1" si="5"/>
        <v>15127.11</v>
      </c>
      <c r="M90" s="13"/>
      <c r="N90" s="13"/>
      <c r="O90" s="13"/>
      <c r="P90" s="11">
        <f t="shared" ca="1" si="6"/>
        <v>15127.11</v>
      </c>
    </row>
    <row r="91" spans="1:16" ht="14.4" x14ac:dyDescent="0.3">
      <c r="A91" s="8" t="s">
        <v>99</v>
      </c>
      <c r="B91" s="7">
        <f ca="1">IFERROR(OFFSET([1]Feuil1!$A$3,MATCH($A91,[1]!Numéro,0),3),0)</f>
        <v>0</v>
      </c>
      <c r="C91" s="7">
        <f ca="1">IFERROR(OFFSET(recupcompta!$A$3,MATCH(VALUE($A91),Numéro,0),1),0)</f>
        <v>0</v>
      </c>
      <c r="D91" s="9">
        <f t="shared" ca="1" si="4"/>
        <v>0</v>
      </c>
      <c r="E91" s="13"/>
      <c r="F91" s="13"/>
      <c r="G91" s="13"/>
      <c r="H91" s="11">
        <f ca="1">D91+E91+F91+G91</f>
        <v>0</v>
      </c>
      <c r="I91" s="8" t="s">
        <v>99</v>
      </c>
      <c r="J91" s="7">
        <v>0</v>
      </c>
      <c r="K91" s="7">
        <f ca="1">IFERROR(OFFSET(recupcompta!$A$3,MATCH(VALUE($A91),Numéro,0),2),0)</f>
        <v>0</v>
      </c>
      <c r="L91" s="9">
        <f t="shared" ca="1" si="5"/>
        <v>0</v>
      </c>
      <c r="M91" s="13"/>
      <c r="N91" s="13"/>
      <c r="O91" s="13"/>
      <c r="P91" s="11">
        <f t="shared" ca="1" si="6"/>
        <v>0</v>
      </c>
    </row>
    <row r="92" spans="1:16" ht="14.4" x14ac:dyDescent="0.3">
      <c r="A92" s="8" t="s">
        <v>100</v>
      </c>
      <c r="B92" s="7">
        <f ca="1">IFERROR(OFFSET([1]Feuil1!$A$3,MATCH($A92,[1]!Numéro,0),3),0)</f>
        <v>0</v>
      </c>
      <c r="C92" s="7">
        <f ca="1">IFERROR(OFFSET(recupcompta!$A$3,MATCH(VALUE($A92),Numéro,0),1),0)</f>
        <v>0</v>
      </c>
      <c r="D92" s="9">
        <f t="shared" ca="1" si="4"/>
        <v>0</v>
      </c>
      <c r="E92" s="13"/>
      <c r="F92" s="13"/>
      <c r="G92" s="13"/>
      <c r="H92" s="11">
        <f t="shared" ca="1" si="8"/>
        <v>0</v>
      </c>
      <c r="I92" s="8" t="s">
        <v>100</v>
      </c>
      <c r="J92" s="14">
        <v>1526</v>
      </c>
      <c r="K92" s="7">
        <f ca="1">IFERROR(OFFSET(recupcompta!$A$3,MATCH(VALUE($A92),Numéro,0),2),0)</f>
        <v>0</v>
      </c>
      <c r="L92" s="9">
        <f t="shared" ca="1" si="5"/>
        <v>1526</v>
      </c>
      <c r="M92" s="13"/>
      <c r="N92" s="13"/>
      <c r="O92" s="13"/>
      <c r="P92" s="11">
        <f t="shared" ca="1" si="6"/>
        <v>1526</v>
      </c>
    </row>
    <row r="93" spans="1:16" ht="14.4" x14ac:dyDescent="0.3">
      <c r="A93" s="8" t="s">
        <v>101</v>
      </c>
      <c r="B93" s="7">
        <f ca="1">IFERROR(OFFSET([1]Feuil1!$A$3,MATCH($A93,[1]!Numéro,0),3),0)</f>
        <v>0</v>
      </c>
      <c r="C93" s="7">
        <f ca="1">IFERROR(OFFSET(recupcompta!$A$3,MATCH(VALUE($A93),Numéro,0),1),0)</f>
        <v>0</v>
      </c>
      <c r="D93" s="9">
        <f t="shared" ca="1" si="4"/>
        <v>0</v>
      </c>
      <c r="E93" s="13"/>
      <c r="F93" s="13"/>
      <c r="G93" s="13"/>
      <c r="H93" s="11">
        <f t="shared" ca="1" si="8"/>
        <v>0</v>
      </c>
      <c r="I93" s="8" t="s">
        <v>101</v>
      </c>
      <c r="J93" s="7">
        <v>0</v>
      </c>
      <c r="K93" s="7">
        <f ca="1">IFERROR(OFFSET(recupcompta!$A$3,MATCH(VALUE($A93),Numéro,0),2),0)</f>
        <v>0</v>
      </c>
      <c r="L93" s="9">
        <f t="shared" ca="1" si="5"/>
        <v>0</v>
      </c>
      <c r="M93" s="13"/>
      <c r="N93" s="13"/>
      <c r="O93" s="22"/>
      <c r="P93" s="11">
        <f t="shared" ca="1" si="6"/>
        <v>0</v>
      </c>
    </row>
    <row r="94" spans="1:16" ht="14.4" x14ac:dyDescent="0.3">
      <c r="A94" s="8" t="s">
        <v>102</v>
      </c>
      <c r="B94" s="7">
        <f ca="1">IFERROR(OFFSET([1]Feuil1!$A$3,MATCH($A94,[1]!Numéro,0),3),0)</f>
        <v>0</v>
      </c>
      <c r="C94" s="7">
        <f ca="1">IFERROR(OFFSET(recupcompta!$A$3,MATCH(VALUE($A94),Numéro,0),1),0)</f>
        <v>0</v>
      </c>
      <c r="D94" s="9">
        <f t="shared" ca="1" si="4"/>
        <v>0</v>
      </c>
      <c r="E94" s="13"/>
      <c r="F94" s="13"/>
      <c r="G94" s="13"/>
      <c r="H94" s="11">
        <f t="shared" ca="1" si="8"/>
        <v>0</v>
      </c>
      <c r="I94" s="8" t="s">
        <v>102</v>
      </c>
      <c r="J94" s="14">
        <v>1177062.6000000001</v>
      </c>
      <c r="K94" s="7">
        <f ca="1">IFERROR(OFFSET(recupcompta!$A$3,MATCH(VALUE($A94),Numéro,0),2),0)</f>
        <v>0</v>
      </c>
      <c r="L94" s="9">
        <f t="shared" ca="1" si="5"/>
        <v>1177062.6000000001</v>
      </c>
      <c r="M94" s="13"/>
      <c r="N94" s="13"/>
      <c r="O94" s="13"/>
      <c r="P94" s="11">
        <f t="shared" ca="1" si="6"/>
        <v>1177062.6000000001</v>
      </c>
    </row>
    <row r="95" spans="1:16" ht="14.4" x14ac:dyDescent="0.3">
      <c r="A95" s="8" t="s">
        <v>103</v>
      </c>
      <c r="B95" s="7">
        <f ca="1">IFERROR(OFFSET([1]Feuil1!$A$3,MATCH($A95,[1]!Numéro,0),3),0)</f>
        <v>0</v>
      </c>
      <c r="C95" s="7">
        <f ca="1">IFERROR(OFFSET(recupcompta!$A$3,MATCH(VALUE($A95),Numéro,0),1),0)</f>
        <v>0</v>
      </c>
      <c r="D95" s="9">
        <f t="shared" ca="1" si="4"/>
        <v>0</v>
      </c>
      <c r="E95" s="13"/>
      <c r="F95" s="13"/>
      <c r="G95" s="13"/>
      <c r="H95" s="11">
        <f t="shared" ca="1" si="8"/>
        <v>0</v>
      </c>
      <c r="I95" s="8" t="s">
        <v>103</v>
      </c>
      <c r="J95" s="7">
        <v>0</v>
      </c>
      <c r="K95" s="7">
        <f ca="1">IFERROR(OFFSET(recupcompta!$A$3,MATCH(VALUE($A95),Numéro,0),2),0)</f>
        <v>0</v>
      </c>
      <c r="L95" s="9">
        <f t="shared" ca="1" si="5"/>
        <v>0</v>
      </c>
      <c r="M95" s="13"/>
      <c r="N95" s="13"/>
      <c r="O95" s="13"/>
      <c r="P95" s="11">
        <f t="shared" ca="1" si="6"/>
        <v>0</v>
      </c>
    </row>
    <row r="96" spans="1:16" ht="14.4" x14ac:dyDescent="0.3">
      <c r="A96" s="8" t="s">
        <v>104</v>
      </c>
      <c r="B96" s="7">
        <f ca="1">IFERROR(OFFSET([1]Feuil1!$A$3,MATCH($A96,[1]!Numéro,0),3),0)</f>
        <v>0</v>
      </c>
      <c r="C96" s="7">
        <f ca="1">IFERROR(OFFSET(recupcompta!$A$3,MATCH(VALUE($A96),Numéro,0),1),0)</f>
        <v>0</v>
      </c>
      <c r="D96" s="9">
        <f t="shared" ca="1" si="4"/>
        <v>0</v>
      </c>
      <c r="E96" s="13"/>
      <c r="F96" s="13"/>
      <c r="G96" s="13"/>
      <c r="H96" s="11">
        <f t="shared" ca="1" si="8"/>
        <v>0</v>
      </c>
      <c r="I96" s="8" t="s">
        <v>104</v>
      </c>
      <c r="J96" s="14">
        <v>368179.7</v>
      </c>
      <c r="K96" s="7">
        <f ca="1">IFERROR(OFFSET(recupcompta!$A$3,MATCH(VALUE($A96),Numéro,0),2),0)</f>
        <v>0</v>
      </c>
      <c r="L96" s="9">
        <f t="shared" ca="1" si="5"/>
        <v>368179.7</v>
      </c>
      <c r="M96" s="13"/>
      <c r="N96" s="13"/>
      <c r="O96" s="13"/>
      <c r="P96" s="11">
        <f t="shared" ca="1" si="6"/>
        <v>368179.7</v>
      </c>
    </row>
    <row r="97" spans="1:21" ht="14.4" x14ac:dyDescent="0.3">
      <c r="A97" s="8" t="s">
        <v>105</v>
      </c>
      <c r="B97" s="7">
        <f ca="1">IFERROR(OFFSET([1]Feuil1!$A$3,MATCH($A97,[1]!Numéro,0),3),0)</f>
        <v>0</v>
      </c>
      <c r="C97" s="7">
        <f ca="1">IFERROR(OFFSET(recupcompta!$A$3,MATCH(VALUE($A97),Numéro,0),1),0)</f>
        <v>0</v>
      </c>
      <c r="D97" s="9">
        <f t="shared" ca="1" si="4"/>
        <v>0</v>
      </c>
      <c r="E97" s="13"/>
      <c r="F97" s="13"/>
      <c r="G97" s="13"/>
      <c r="H97" s="11">
        <f t="shared" ca="1" si="8"/>
        <v>0</v>
      </c>
      <c r="I97" s="8" t="s">
        <v>105</v>
      </c>
      <c r="J97" s="7">
        <v>0</v>
      </c>
      <c r="K97" s="7">
        <f ca="1">IFERROR(OFFSET(recupcompta!$A$3,MATCH(VALUE($A97),Numéro,0),2),0)</f>
        <v>0</v>
      </c>
      <c r="L97" s="9">
        <f t="shared" ca="1" si="5"/>
        <v>0</v>
      </c>
      <c r="M97" s="13"/>
      <c r="N97" s="13"/>
      <c r="O97" s="13"/>
      <c r="P97" s="11">
        <f t="shared" ca="1" si="6"/>
        <v>0</v>
      </c>
    </row>
    <row r="98" spans="1:21" ht="14.4" x14ac:dyDescent="0.3">
      <c r="A98" s="20" t="s">
        <v>106</v>
      </c>
      <c r="B98" s="7">
        <f ca="1">IFERROR(OFFSET([1]Feuil1!$A$3,MATCH($A98,[1]!Numéro,0),3),0)</f>
        <v>0</v>
      </c>
      <c r="C98" s="7">
        <f ca="1">IFERROR(OFFSET(recupcompta!$A$3,MATCH(VALUE($A98),Numéro,0),1),0)</f>
        <v>0</v>
      </c>
      <c r="D98" s="9">
        <f t="shared" ca="1" si="4"/>
        <v>0</v>
      </c>
      <c r="E98" s="13">
        <v>0.28999999999999998</v>
      </c>
      <c r="F98" s="13"/>
      <c r="G98" s="13">
        <v>65743.28</v>
      </c>
      <c r="H98" s="11">
        <f t="shared" ca="1" si="8"/>
        <v>65743.569999999992</v>
      </c>
      <c r="I98" s="20" t="s">
        <v>106</v>
      </c>
      <c r="J98" s="14">
        <v>105902.1</v>
      </c>
      <c r="K98" s="7">
        <f ca="1">IFERROR(OFFSET(recupcompta!$A$3,MATCH(VALUE($A98),Numéro,0),2),0)</f>
        <v>0</v>
      </c>
      <c r="L98" s="9">
        <f t="shared" ca="1" si="5"/>
        <v>105902.1</v>
      </c>
      <c r="M98" s="13"/>
      <c r="N98" s="13"/>
      <c r="O98" s="13"/>
      <c r="P98" s="11">
        <f t="shared" ca="1" si="6"/>
        <v>105902.1</v>
      </c>
      <c r="R98" s="39" t="s">
        <v>107</v>
      </c>
      <c r="S98" s="40"/>
    </row>
    <row r="99" spans="1:21" ht="14.4" x14ac:dyDescent="0.3">
      <c r="A99" s="20" t="s">
        <v>108</v>
      </c>
      <c r="B99" s="7">
        <f ca="1">IFERROR(OFFSET([1]Feuil1!$A$3,MATCH($A99,[1]!Numéro,0),3),0)</f>
        <v>0</v>
      </c>
      <c r="C99" s="7">
        <f ca="1">IFERROR(OFFSET(recupcompta!$A$3,MATCH(VALUE($A99),Numéro,0),1),0)</f>
        <v>0</v>
      </c>
      <c r="D99" s="9">
        <f t="shared" ca="1" si="4"/>
        <v>0</v>
      </c>
      <c r="E99" s="13"/>
      <c r="F99" s="13"/>
      <c r="G99" s="13"/>
      <c r="H99" s="11">
        <f t="shared" ca="1" si="8"/>
        <v>0</v>
      </c>
      <c r="I99" s="20" t="s">
        <v>108</v>
      </c>
      <c r="J99" s="14">
        <v>1857189.64</v>
      </c>
      <c r="K99" s="7">
        <f ca="1">IFERROR(OFFSET(recupcompta!$A$3,MATCH(VALUE($A99),Numéro,0),2),0)</f>
        <v>0</v>
      </c>
      <c r="L99" s="9">
        <f t="shared" ca="1" si="5"/>
        <v>1857189.64</v>
      </c>
      <c r="M99" s="13"/>
      <c r="N99" s="13"/>
      <c r="O99" s="13"/>
      <c r="P99" s="11">
        <f t="shared" ca="1" si="6"/>
        <v>1857189.64</v>
      </c>
      <c r="Q99" s="30"/>
      <c r="R99" s="31">
        <f ca="1">C96</f>
        <v>0</v>
      </c>
      <c r="S99" s="31">
        <f ca="1">K96</f>
        <v>0</v>
      </c>
      <c r="U99" s="14"/>
    </row>
    <row r="100" spans="1:21" ht="15.6" x14ac:dyDescent="0.3">
      <c r="A100" s="20" t="s">
        <v>109</v>
      </c>
      <c r="B100" s="7">
        <f ca="1">IFERROR(OFFSET([1]Feuil1!$A$3,MATCH($A100,[1]!Numéro,0),3),0)</f>
        <v>0</v>
      </c>
      <c r="C100" s="7">
        <f ca="1">IFERROR(OFFSET(recupcompta!$A$3,MATCH(VALUE($A100),Numéro,0),1),0)</f>
        <v>0</v>
      </c>
      <c r="D100" s="9">
        <f t="shared" ca="1" si="4"/>
        <v>0</v>
      </c>
      <c r="E100" s="13"/>
      <c r="F100" s="13"/>
      <c r="G100" s="13"/>
      <c r="H100" s="11">
        <f t="shared" ca="1" si="8"/>
        <v>0</v>
      </c>
      <c r="I100" s="20" t="s">
        <v>109</v>
      </c>
      <c r="J100" s="7">
        <v>0</v>
      </c>
      <c r="K100" s="7">
        <f ca="1">IFERROR(OFFSET(recupcompta!$A$3,MATCH(VALUE($A100),Numéro,0),2),0)</f>
        <v>0</v>
      </c>
      <c r="L100" s="9">
        <f t="shared" ca="1" si="5"/>
        <v>0</v>
      </c>
      <c r="M100" s="13"/>
      <c r="N100" s="13"/>
      <c r="O100" s="13"/>
      <c r="P100" s="11">
        <f t="shared" ca="1" si="6"/>
        <v>0</v>
      </c>
      <c r="Q100" s="30"/>
      <c r="R100" s="41">
        <f ca="1">R99-S99</f>
        <v>0</v>
      </c>
      <c r="S100" s="42"/>
    </row>
    <row r="101" spans="1:21" ht="13.8" thickBot="1" x14ac:dyDescent="0.3">
      <c r="A101" s="32"/>
      <c r="B101" s="32"/>
      <c r="C101" s="32"/>
      <c r="D101" s="33"/>
      <c r="E101" s="32"/>
      <c r="F101" s="34"/>
      <c r="G101" s="34"/>
      <c r="H101" s="35">
        <f ca="1">SUM(H2:H99)</f>
        <v>-79508.62999999999</v>
      </c>
      <c r="I101" s="32"/>
      <c r="J101" s="32"/>
      <c r="K101" s="32"/>
      <c r="L101" s="36"/>
      <c r="M101" s="37"/>
      <c r="N101" s="37"/>
      <c r="O101" s="37"/>
      <c r="P101" s="35">
        <f ca="1">SUM(P2:P99)</f>
        <v>7317885.5299999993</v>
      </c>
    </row>
  </sheetData>
  <mergeCells count="2">
    <mergeCell ref="R98:S98"/>
    <mergeCell ref="R100:S100"/>
  </mergeCells>
  <conditionalFormatting sqref="P2:P100 H2:H100">
    <cfRule type="cellIs" dxfId="1" priority="1" stopIfTrue="1" operator="notEqual">
      <formula>0</formula>
    </cfRule>
  </conditionalFormatting>
  <pageMargins left="0.7" right="0.7" top="0.75" bottom="0.75" header="0.3" footer="0.3"/>
  <pageSetup paperSize="8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3"/>
  <sheetViews>
    <sheetView workbookViewId="0">
      <selection activeCell="B2" sqref="B2"/>
    </sheetView>
  </sheetViews>
  <sheetFormatPr baseColWidth="10" defaultColWidth="11.44140625" defaultRowHeight="13.2" x14ac:dyDescent="0.25"/>
  <cols>
    <col min="1" max="1" width="11.44140625" style="7"/>
    <col min="2" max="2" width="14.44140625" style="7" bestFit="1" customWidth="1"/>
    <col min="3" max="3" width="14.5546875" style="7" bestFit="1" customWidth="1"/>
    <col min="4" max="4" width="14.109375" style="7" customWidth="1"/>
    <col min="5" max="5" width="14.44140625" style="38" bestFit="1" customWidth="1"/>
    <col min="6" max="7" width="13.109375" style="38" customWidth="1"/>
    <col min="8" max="8" width="12.33203125" style="7" customWidth="1"/>
    <col min="9" max="9" width="11.44140625" style="7" customWidth="1"/>
    <col min="10" max="10" width="14.44140625" style="7" customWidth="1"/>
    <col min="11" max="11" width="14.5546875" style="7" customWidth="1"/>
    <col min="12" max="12" width="14.44140625" style="7" customWidth="1"/>
    <col min="13" max="13" width="14.44140625" style="38" customWidth="1"/>
    <col min="14" max="14" width="14.44140625" style="38" bestFit="1" customWidth="1"/>
    <col min="15" max="15" width="12.88671875" style="38" bestFit="1" customWidth="1"/>
    <col min="16" max="16" width="12.33203125" style="7" bestFit="1" customWidth="1"/>
    <col min="17" max="17" width="11.44140625" style="7"/>
    <col min="18" max="19" width="11.6640625" style="7" bestFit="1" customWidth="1"/>
    <col min="20" max="16384" width="11.44140625" style="7"/>
  </cols>
  <sheetData>
    <row r="1" spans="1:20" ht="26.4" x14ac:dyDescent="0.2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1" t="s">
        <v>0</v>
      </c>
      <c r="J1" s="2" t="s">
        <v>8</v>
      </c>
      <c r="K1" s="2" t="s">
        <v>9</v>
      </c>
      <c r="L1" s="3" t="s">
        <v>3</v>
      </c>
      <c r="M1" s="4" t="s">
        <v>4</v>
      </c>
      <c r="N1" s="4" t="s">
        <v>5</v>
      </c>
      <c r="O1" s="4" t="s">
        <v>6</v>
      </c>
      <c r="P1" s="5" t="s">
        <v>7</v>
      </c>
      <c r="Q1" s="6"/>
      <c r="R1" s="6"/>
      <c r="S1" s="6"/>
      <c r="T1" s="6"/>
    </row>
    <row r="2" spans="1:20" ht="14.4" x14ac:dyDescent="0.3">
      <c r="A2" s="8" t="s">
        <v>18</v>
      </c>
      <c r="B2" s="14">
        <v>20850.080000000002</v>
      </c>
      <c r="C2" s="14">
        <v>20850.080000000002</v>
      </c>
      <c r="D2" s="9">
        <f t="shared" ref="D2:D39" si="0">B2-C2</f>
        <v>0</v>
      </c>
      <c r="E2" s="13"/>
      <c r="F2" s="13"/>
      <c r="G2" s="13"/>
      <c r="H2" s="11">
        <f t="shared" ref="H2:H61" si="1">D2+E2+F2+G2</f>
        <v>0</v>
      </c>
      <c r="I2" s="8" t="s">
        <v>18</v>
      </c>
      <c r="J2" s="14">
        <v>20850.080000000002</v>
      </c>
      <c r="K2" s="14">
        <v>20850.080000000002</v>
      </c>
      <c r="L2" s="9">
        <f t="shared" ref="L2:L39" si="2">J2-K2</f>
        <v>0</v>
      </c>
      <c r="M2" s="13"/>
      <c r="N2" s="13"/>
      <c r="O2" s="13"/>
      <c r="P2" s="11">
        <f t="shared" ref="P2:P57" si="3">L2+M2+N2+O2</f>
        <v>0</v>
      </c>
    </row>
    <row r="3" spans="1:20" ht="14.4" x14ac:dyDescent="0.3">
      <c r="A3" s="8" t="s">
        <v>19</v>
      </c>
      <c r="B3" s="7">
        <v>0</v>
      </c>
      <c r="C3" s="7">
        <v>0</v>
      </c>
      <c r="D3" s="9">
        <f t="shared" si="0"/>
        <v>0</v>
      </c>
      <c r="E3" s="13"/>
      <c r="F3" s="13"/>
      <c r="G3" s="13"/>
      <c r="H3" s="11">
        <f t="shared" si="1"/>
        <v>0</v>
      </c>
      <c r="I3" s="8" t="s">
        <v>19</v>
      </c>
      <c r="J3" s="7">
        <v>0</v>
      </c>
      <c r="K3" s="7">
        <v>0</v>
      </c>
      <c r="L3" s="9">
        <f t="shared" si="2"/>
        <v>0</v>
      </c>
      <c r="M3" s="13"/>
      <c r="N3" s="13"/>
      <c r="O3" s="13"/>
      <c r="P3" s="11">
        <f t="shared" si="3"/>
        <v>0</v>
      </c>
    </row>
    <row r="4" spans="1:20" ht="14.4" x14ac:dyDescent="0.3">
      <c r="A4" s="8" t="s">
        <v>20</v>
      </c>
      <c r="B4" s="7">
        <v>0</v>
      </c>
      <c r="C4" s="7">
        <v>0</v>
      </c>
      <c r="D4" s="9">
        <f t="shared" si="0"/>
        <v>0</v>
      </c>
      <c r="E4" s="13"/>
      <c r="F4" s="13"/>
      <c r="G4" s="13"/>
      <c r="H4" s="11">
        <f t="shared" si="1"/>
        <v>0</v>
      </c>
      <c r="I4" s="8" t="s">
        <v>20</v>
      </c>
      <c r="J4" s="7">
        <v>0</v>
      </c>
      <c r="K4" s="7">
        <v>0</v>
      </c>
      <c r="L4" s="9">
        <f t="shared" si="2"/>
        <v>0</v>
      </c>
      <c r="M4" s="13"/>
      <c r="N4" s="13"/>
      <c r="O4" s="13"/>
      <c r="P4" s="11">
        <f t="shared" si="3"/>
        <v>0</v>
      </c>
    </row>
    <row r="5" spans="1:20" ht="14.4" x14ac:dyDescent="0.3">
      <c r="A5" s="8" t="s">
        <v>21</v>
      </c>
      <c r="B5" s="7">
        <v>0</v>
      </c>
      <c r="C5" s="7">
        <v>0</v>
      </c>
      <c r="D5" s="9">
        <f t="shared" si="0"/>
        <v>0</v>
      </c>
      <c r="E5" s="13"/>
      <c r="F5" s="13"/>
      <c r="G5" s="13"/>
      <c r="H5" s="11">
        <f t="shared" si="1"/>
        <v>0</v>
      </c>
      <c r="I5" s="8" t="s">
        <v>21</v>
      </c>
      <c r="J5" s="7">
        <v>0</v>
      </c>
      <c r="K5" s="7">
        <v>0</v>
      </c>
      <c r="L5" s="9">
        <f t="shared" si="2"/>
        <v>0</v>
      </c>
      <c r="M5" s="13"/>
      <c r="N5" s="13"/>
      <c r="O5" s="13"/>
      <c r="P5" s="11">
        <f t="shared" si="3"/>
        <v>0</v>
      </c>
      <c r="Q5" s="14"/>
      <c r="R5" s="14"/>
    </row>
    <row r="6" spans="1:20" ht="14.4" x14ac:dyDescent="0.3">
      <c r="A6" s="8" t="s">
        <v>22</v>
      </c>
      <c r="B6" s="14">
        <v>1419.67</v>
      </c>
      <c r="C6" s="14">
        <v>1419.67</v>
      </c>
      <c r="D6" s="9">
        <f t="shared" si="0"/>
        <v>0</v>
      </c>
      <c r="E6" s="13"/>
      <c r="F6" s="13"/>
      <c r="G6" s="13"/>
      <c r="H6" s="11">
        <f t="shared" si="1"/>
        <v>0</v>
      </c>
      <c r="I6" s="8" t="s">
        <v>22</v>
      </c>
      <c r="J6" s="7">
        <v>0</v>
      </c>
      <c r="K6" s="7">
        <v>0</v>
      </c>
      <c r="L6" s="9">
        <f t="shared" si="2"/>
        <v>0</v>
      </c>
      <c r="M6" s="13"/>
      <c r="N6" s="13"/>
      <c r="O6" s="13"/>
      <c r="P6" s="11">
        <f t="shared" si="3"/>
        <v>0</v>
      </c>
    </row>
    <row r="7" spans="1:20" ht="14.4" x14ac:dyDescent="0.3">
      <c r="A7" s="8" t="s">
        <v>23</v>
      </c>
      <c r="B7" s="14">
        <v>17162.759999999998</v>
      </c>
      <c r="C7" s="14">
        <v>17162.759999999998</v>
      </c>
      <c r="D7" s="9">
        <f t="shared" si="0"/>
        <v>0</v>
      </c>
      <c r="E7" s="13"/>
      <c r="F7" s="13"/>
      <c r="G7" s="13"/>
      <c r="H7" s="11">
        <f t="shared" si="1"/>
        <v>0</v>
      </c>
      <c r="I7" s="8" t="s">
        <v>23</v>
      </c>
      <c r="J7" s="7">
        <v>0</v>
      </c>
      <c r="K7" s="7">
        <v>0</v>
      </c>
      <c r="L7" s="9">
        <f t="shared" si="2"/>
        <v>0</v>
      </c>
      <c r="M7" s="13"/>
      <c r="N7" s="13"/>
      <c r="O7" s="13"/>
      <c r="P7" s="11">
        <f t="shared" si="3"/>
        <v>0</v>
      </c>
      <c r="R7" s="14"/>
    </row>
    <row r="8" spans="1:20" ht="14.4" x14ac:dyDescent="0.3">
      <c r="A8" s="8" t="s">
        <v>24</v>
      </c>
      <c r="B8" s="7">
        <v>0</v>
      </c>
      <c r="C8" s="7">
        <v>0</v>
      </c>
      <c r="D8" s="9">
        <f t="shared" si="0"/>
        <v>0</v>
      </c>
      <c r="E8" s="13"/>
      <c r="F8" s="13"/>
      <c r="G8" s="13"/>
      <c r="H8" s="11">
        <f t="shared" si="1"/>
        <v>0</v>
      </c>
      <c r="I8" s="8" t="s">
        <v>24</v>
      </c>
      <c r="J8" s="7">
        <v>0</v>
      </c>
      <c r="K8" s="7">
        <v>0</v>
      </c>
      <c r="L8" s="9">
        <f t="shared" si="2"/>
        <v>0</v>
      </c>
      <c r="M8" s="13"/>
      <c r="N8" s="13"/>
      <c r="O8" s="15"/>
      <c r="P8" s="11">
        <f t="shared" si="3"/>
        <v>0</v>
      </c>
      <c r="Q8" s="14"/>
    </row>
    <row r="9" spans="1:20" ht="14.4" x14ac:dyDescent="0.3">
      <c r="A9" s="8" t="s">
        <v>25</v>
      </c>
      <c r="B9" s="7">
        <v>0</v>
      </c>
      <c r="C9" s="7">
        <v>0</v>
      </c>
      <c r="D9" s="9">
        <f t="shared" si="0"/>
        <v>0</v>
      </c>
      <c r="E9" s="13"/>
      <c r="F9" s="13"/>
      <c r="G9" s="13"/>
      <c r="H9" s="11">
        <f t="shared" si="1"/>
        <v>0</v>
      </c>
      <c r="I9" s="8" t="s">
        <v>25</v>
      </c>
      <c r="J9" s="7">
        <v>200</v>
      </c>
      <c r="K9" s="7">
        <v>200</v>
      </c>
      <c r="L9" s="9">
        <f t="shared" si="2"/>
        <v>0</v>
      </c>
      <c r="M9" s="13"/>
      <c r="N9" s="13"/>
      <c r="O9" s="13"/>
      <c r="P9" s="11">
        <f t="shared" si="3"/>
        <v>0</v>
      </c>
    </row>
    <row r="10" spans="1:20" ht="14.4" x14ac:dyDescent="0.3">
      <c r="A10" s="8" t="s">
        <v>26</v>
      </c>
      <c r="B10" s="7">
        <v>0</v>
      </c>
      <c r="C10" s="7">
        <v>0</v>
      </c>
      <c r="D10" s="9">
        <f t="shared" si="0"/>
        <v>0</v>
      </c>
      <c r="E10" s="16"/>
      <c r="F10" s="17"/>
      <c r="G10" s="16"/>
      <c r="H10" s="11">
        <f t="shared" si="1"/>
        <v>0</v>
      </c>
      <c r="I10" s="8" t="s">
        <v>26</v>
      </c>
      <c r="J10" s="7">
        <v>0</v>
      </c>
      <c r="K10" s="7">
        <v>0</v>
      </c>
      <c r="L10" s="9">
        <f t="shared" si="2"/>
        <v>0</v>
      </c>
      <c r="M10" s="13"/>
      <c r="N10" s="13"/>
      <c r="O10" s="13"/>
      <c r="P10" s="11">
        <f t="shared" si="3"/>
        <v>0</v>
      </c>
    </row>
    <row r="11" spans="1:20" ht="14.4" x14ac:dyDescent="0.3">
      <c r="A11" s="8" t="s">
        <v>27</v>
      </c>
      <c r="B11" s="7">
        <v>0</v>
      </c>
      <c r="C11" s="7">
        <v>0</v>
      </c>
      <c r="D11" s="9">
        <f t="shared" si="0"/>
        <v>0</v>
      </c>
      <c r="E11" s="16"/>
      <c r="F11" s="17"/>
      <c r="G11" s="16"/>
      <c r="H11" s="11">
        <f t="shared" si="1"/>
        <v>0</v>
      </c>
      <c r="I11" s="8" t="s">
        <v>27</v>
      </c>
      <c r="J11" s="7">
        <v>0</v>
      </c>
      <c r="K11" s="7">
        <v>0</v>
      </c>
      <c r="L11" s="9">
        <f t="shared" si="2"/>
        <v>0</v>
      </c>
      <c r="M11" s="13"/>
      <c r="N11" s="13"/>
      <c r="O11" s="13"/>
      <c r="P11" s="11">
        <f t="shared" si="3"/>
        <v>0</v>
      </c>
      <c r="Q11" s="14"/>
    </row>
    <row r="12" spans="1:20" ht="14.4" x14ac:dyDescent="0.3">
      <c r="A12" s="8" t="s">
        <v>28</v>
      </c>
      <c r="B12" s="7">
        <v>0</v>
      </c>
      <c r="C12" s="7">
        <v>0</v>
      </c>
      <c r="D12" s="9">
        <f t="shared" si="0"/>
        <v>0</v>
      </c>
      <c r="E12" s="16"/>
      <c r="F12" s="17"/>
      <c r="G12" s="16"/>
      <c r="H12" s="11">
        <f t="shared" si="1"/>
        <v>0</v>
      </c>
      <c r="I12" s="8" t="s">
        <v>28</v>
      </c>
      <c r="J12" s="7">
        <v>600</v>
      </c>
      <c r="K12" s="7">
        <v>600</v>
      </c>
      <c r="L12" s="9">
        <f t="shared" si="2"/>
        <v>0</v>
      </c>
      <c r="M12" s="18"/>
      <c r="N12" s="13"/>
      <c r="O12" s="13"/>
      <c r="P12" s="11">
        <f t="shared" si="3"/>
        <v>0</v>
      </c>
      <c r="Q12" s="14"/>
      <c r="R12" s="14"/>
    </row>
    <row r="13" spans="1:20" ht="14.4" x14ac:dyDescent="0.3">
      <c r="A13" s="8" t="s">
        <v>29</v>
      </c>
      <c r="B13" s="7">
        <v>0</v>
      </c>
      <c r="C13" s="7">
        <v>0</v>
      </c>
      <c r="D13" s="9">
        <f t="shared" si="0"/>
        <v>0</v>
      </c>
      <c r="E13" s="16"/>
      <c r="F13" s="17"/>
      <c r="G13" s="16"/>
      <c r="H13" s="11">
        <f t="shared" si="1"/>
        <v>0</v>
      </c>
      <c r="I13" s="8" t="s">
        <v>29</v>
      </c>
      <c r="J13" s="14">
        <v>1467.65</v>
      </c>
      <c r="K13" s="14">
        <v>1467.65</v>
      </c>
      <c r="L13" s="9">
        <f>J13-K13</f>
        <v>0</v>
      </c>
      <c r="M13" s="13"/>
      <c r="N13" s="13"/>
      <c r="O13" s="13"/>
      <c r="P13" s="11">
        <f t="shared" si="3"/>
        <v>0</v>
      </c>
      <c r="Q13" s="14"/>
      <c r="R13" s="14"/>
    </row>
    <row r="14" spans="1:20" ht="14.4" x14ac:dyDescent="0.3">
      <c r="A14" s="8" t="s">
        <v>30</v>
      </c>
      <c r="B14" s="7">
        <v>0</v>
      </c>
      <c r="C14" s="7">
        <v>0</v>
      </c>
      <c r="D14" s="9">
        <f t="shared" si="0"/>
        <v>0</v>
      </c>
      <c r="E14" s="13"/>
      <c r="F14" s="13"/>
      <c r="G14" s="13"/>
      <c r="H14" s="11">
        <f t="shared" si="1"/>
        <v>0</v>
      </c>
      <c r="I14" s="8" t="s">
        <v>30</v>
      </c>
      <c r="J14" s="7">
        <v>0</v>
      </c>
      <c r="K14" s="7">
        <v>0</v>
      </c>
      <c r="L14" s="9">
        <f t="shared" si="2"/>
        <v>0</v>
      </c>
      <c r="M14" s="13"/>
      <c r="N14" s="19"/>
      <c r="O14" s="13"/>
      <c r="P14" s="11">
        <f t="shared" si="3"/>
        <v>0</v>
      </c>
    </row>
    <row r="15" spans="1:20" ht="14.4" x14ac:dyDescent="0.3">
      <c r="A15" s="20" t="s">
        <v>31</v>
      </c>
      <c r="B15" s="14">
        <v>608372.67000000004</v>
      </c>
      <c r="C15" s="14">
        <v>610922.67000000004</v>
      </c>
      <c r="D15" s="9">
        <f t="shared" si="0"/>
        <v>-2550</v>
      </c>
      <c r="E15" s="13"/>
      <c r="F15" s="13"/>
      <c r="G15" s="13">
        <v>2550</v>
      </c>
      <c r="H15" s="11">
        <f>D15+E15+F15+G15</f>
        <v>0</v>
      </c>
      <c r="I15" s="20" t="s">
        <v>31</v>
      </c>
      <c r="J15" s="14">
        <v>559728.77</v>
      </c>
      <c r="K15" s="14">
        <v>559728.77</v>
      </c>
      <c r="L15" s="9">
        <f t="shared" si="2"/>
        <v>0</v>
      </c>
      <c r="M15" s="13"/>
      <c r="N15" s="21"/>
      <c r="O15" s="13"/>
      <c r="P15" s="11">
        <f t="shared" si="3"/>
        <v>0</v>
      </c>
    </row>
    <row r="16" spans="1:20" ht="14.4" x14ac:dyDescent="0.3">
      <c r="A16" s="8" t="s">
        <v>32</v>
      </c>
      <c r="B16" s="14">
        <v>888798.02</v>
      </c>
      <c r="C16" s="14">
        <v>1003970.42</v>
      </c>
      <c r="D16" s="9">
        <f t="shared" si="0"/>
        <v>-115172.40000000002</v>
      </c>
      <c r="E16" s="13"/>
      <c r="F16" s="13"/>
      <c r="G16" s="13">
        <v>115172.4</v>
      </c>
      <c r="H16" s="11">
        <f>D16+E16+F16+G16</f>
        <v>0</v>
      </c>
      <c r="I16" s="8" t="s">
        <v>32</v>
      </c>
      <c r="J16" s="14">
        <v>927858.28</v>
      </c>
      <c r="K16" s="14">
        <v>1043030.68</v>
      </c>
      <c r="L16" s="9">
        <f t="shared" si="2"/>
        <v>-115172.40000000002</v>
      </c>
      <c r="M16" s="13"/>
      <c r="N16" s="19"/>
      <c r="O16" s="13">
        <v>115172.4</v>
      </c>
      <c r="P16" s="11">
        <f>L16+M16+N16+O16</f>
        <v>0</v>
      </c>
    </row>
    <row r="17" spans="1:20" ht="14.4" x14ac:dyDescent="0.3">
      <c r="A17" s="8" t="s">
        <v>33</v>
      </c>
      <c r="B17" s="7">
        <v>0</v>
      </c>
      <c r="C17" s="7">
        <v>0</v>
      </c>
      <c r="D17" s="9">
        <f t="shared" si="0"/>
        <v>0</v>
      </c>
      <c r="E17" s="13"/>
      <c r="F17" s="13"/>
      <c r="G17" s="13"/>
      <c r="H17" s="11">
        <f t="shared" si="1"/>
        <v>0</v>
      </c>
      <c r="I17" s="8" t="s">
        <v>33</v>
      </c>
      <c r="J17" s="7">
        <v>0</v>
      </c>
      <c r="K17" s="7">
        <v>0</v>
      </c>
      <c r="L17" s="9">
        <f t="shared" si="2"/>
        <v>0</v>
      </c>
      <c r="M17" s="13"/>
      <c r="N17" s="19"/>
      <c r="O17" s="13"/>
      <c r="P17" s="11">
        <f t="shared" si="3"/>
        <v>0</v>
      </c>
      <c r="Q17" s="14"/>
      <c r="R17" s="14"/>
    </row>
    <row r="18" spans="1:20" ht="14.4" x14ac:dyDescent="0.3">
      <c r="A18" s="8" t="s">
        <v>34</v>
      </c>
      <c r="B18" s="14">
        <v>55774.63</v>
      </c>
      <c r="C18" s="14">
        <v>58834.63</v>
      </c>
      <c r="D18" s="9">
        <f t="shared" si="0"/>
        <v>-3060</v>
      </c>
      <c r="E18" s="13"/>
      <c r="F18" s="13"/>
      <c r="G18" s="13">
        <v>3060</v>
      </c>
      <c r="H18" s="11">
        <f t="shared" si="1"/>
        <v>0</v>
      </c>
      <c r="I18" s="8" t="s">
        <v>34</v>
      </c>
      <c r="J18" s="14">
        <v>55774.63</v>
      </c>
      <c r="K18" s="14">
        <v>58834.63</v>
      </c>
      <c r="L18" s="9">
        <f t="shared" si="2"/>
        <v>-3060</v>
      </c>
      <c r="M18" s="13"/>
      <c r="N18" s="19"/>
      <c r="O18" s="13">
        <v>3060</v>
      </c>
      <c r="P18" s="11">
        <f t="shared" si="3"/>
        <v>0</v>
      </c>
      <c r="Q18" s="14"/>
    </row>
    <row r="19" spans="1:20" ht="14.4" x14ac:dyDescent="0.3">
      <c r="A19" s="8" t="s">
        <v>35</v>
      </c>
      <c r="B19" s="7">
        <v>0</v>
      </c>
      <c r="C19" s="7">
        <v>0</v>
      </c>
      <c r="D19" s="9">
        <f t="shared" si="0"/>
        <v>0</v>
      </c>
      <c r="E19" s="13"/>
      <c r="F19" s="13"/>
      <c r="G19" s="13"/>
      <c r="H19" s="11">
        <f t="shared" si="1"/>
        <v>0</v>
      </c>
      <c r="I19" s="8" t="s">
        <v>35</v>
      </c>
      <c r="J19" s="7">
        <v>0</v>
      </c>
      <c r="K19" s="7">
        <v>0</v>
      </c>
      <c r="L19" s="9">
        <f t="shared" si="2"/>
        <v>0</v>
      </c>
      <c r="M19" s="13"/>
      <c r="N19" s="19"/>
      <c r="O19" s="13"/>
      <c r="P19" s="11">
        <f t="shared" si="3"/>
        <v>0</v>
      </c>
    </row>
    <row r="20" spans="1:20" ht="14.4" x14ac:dyDescent="0.3">
      <c r="A20" s="8" t="s">
        <v>36</v>
      </c>
      <c r="B20" s="7">
        <v>0</v>
      </c>
      <c r="C20" s="7">
        <v>0</v>
      </c>
      <c r="D20" s="9">
        <f t="shared" si="0"/>
        <v>0</v>
      </c>
      <c r="E20" s="13"/>
      <c r="F20" s="13"/>
      <c r="G20" s="22"/>
      <c r="H20" s="11">
        <f t="shared" si="1"/>
        <v>0</v>
      </c>
      <c r="I20" s="8" t="s">
        <v>36</v>
      </c>
      <c r="J20" s="7">
        <v>0</v>
      </c>
      <c r="K20" s="7">
        <v>0</v>
      </c>
      <c r="L20" s="9">
        <f t="shared" si="2"/>
        <v>0</v>
      </c>
      <c r="M20" s="13"/>
      <c r="N20" s="13"/>
      <c r="O20" s="22"/>
      <c r="P20" s="11">
        <f t="shared" si="3"/>
        <v>0</v>
      </c>
    </row>
    <row r="21" spans="1:20" ht="14.4" x14ac:dyDescent="0.3">
      <c r="A21" s="8" t="s">
        <v>37</v>
      </c>
      <c r="B21" s="7">
        <v>0</v>
      </c>
      <c r="C21" s="7">
        <v>0</v>
      </c>
      <c r="D21" s="9">
        <f t="shared" si="0"/>
        <v>0</v>
      </c>
      <c r="E21" s="13"/>
      <c r="F21" s="13"/>
      <c r="G21" s="13"/>
      <c r="H21" s="11">
        <f t="shared" si="1"/>
        <v>0</v>
      </c>
      <c r="I21" s="8" t="s">
        <v>37</v>
      </c>
      <c r="J21" s="7">
        <v>0</v>
      </c>
      <c r="K21" s="7">
        <v>0</v>
      </c>
      <c r="L21" s="9">
        <f t="shared" si="2"/>
        <v>0</v>
      </c>
      <c r="M21" s="13"/>
      <c r="N21" s="13"/>
      <c r="O21" s="13"/>
      <c r="P21" s="11">
        <f t="shared" si="3"/>
        <v>0</v>
      </c>
    </row>
    <row r="22" spans="1:20" ht="14.4" x14ac:dyDescent="0.3">
      <c r="A22" s="8" t="s">
        <v>38</v>
      </c>
      <c r="B22" s="7">
        <v>0</v>
      </c>
      <c r="C22" s="7">
        <v>0</v>
      </c>
      <c r="D22" s="9">
        <f t="shared" si="0"/>
        <v>0</v>
      </c>
      <c r="E22" s="13"/>
      <c r="F22" s="13"/>
      <c r="G22" s="13"/>
      <c r="H22" s="11">
        <f t="shared" si="1"/>
        <v>0</v>
      </c>
      <c r="I22" s="8" t="s">
        <v>38</v>
      </c>
      <c r="J22" s="7">
        <v>0</v>
      </c>
      <c r="K22" s="7">
        <v>0</v>
      </c>
      <c r="L22" s="9">
        <f t="shared" si="2"/>
        <v>0</v>
      </c>
      <c r="M22" s="13"/>
      <c r="N22" s="13"/>
      <c r="O22" s="13"/>
      <c r="P22" s="11">
        <f t="shared" si="3"/>
        <v>0</v>
      </c>
    </row>
    <row r="23" spans="1:20" ht="14.4" x14ac:dyDescent="0.3">
      <c r="A23" s="8" t="s">
        <v>39</v>
      </c>
      <c r="B23" s="14">
        <v>310209.5</v>
      </c>
      <c r="C23" s="14">
        <v>348801.63</v>
      </c>
      <c r="D23" s="9">
        <f t="shared" si="0"/>
        <v>-38592.130000000005</v>
      </c>
      <c r="E23" s="13"/>
      <c r="F23" s="13">
        <v>38592.129999999997</v>
      </c>
      <c r="G23" s="13"/>
      <c r="H23" s="11">
        <f t="shared" si="1"/>
        <v>-7.2759576141834259E-12</v>
      </c>
      <c r="I23" s="8" t="s">
        <v>39</v>
      </c>
      <c r="J23" s="14">
        <v>333245.8</v>
      </c>
      <c r="K23" s="14">
        <v>337717.89</v>
      </c>
      <c r="L23" s="9">
        <f t="shared" si="2"/>
        <v>-4472.0900000000256</v>
      </c>
      <c r="M23" s="13">
        <v>4412.08</v>
      </c>
      <c r="N23" s="13">
        <v>60.01</v>
      </c>
      <c r="O23" s="13"/>
      <c r="P23" s="11">
        <f t="shared" si="3"/>
        <v>-2.5686119897727622E-11</v>
      </c>
      <c r="R23" s="14"/>
    </row>
    <row r="24" spans="1:20" ht="14.4" x14ac:dyDescent="0.3">
      <c r="A24" s="8" t="s">
        <v>40</v>
      </c>
      <c r="B24" s="7">
        <v>0</v>
      </c>
      <c r="C24" s="7">
        <v>0</v>
      </c>
      <c r="D24" s="9">
        <f t="shared" si="0"/>
        <v>0</v>
      </c>
      <c r="E24" s="13"/>
      <c r="F24" s="13"/>
      <c r="G24" s="13"/>
      <c r="H24" s="11">
        <f t="shared" si="1"/>
        <v>0</v>
      </c>
      <c r="I24" s="8" t="s">
        <v>40</v>
      </c>
      <c r="J24" s="7">
        <v>30</v>
      </c>
      <c r="K24" s="7">
        <v>30</v>
      </c>
      <c r="L24" s="9">
        <f t="shared" si="2"/>
        <v>0</v>
      </c>
      <c r="M24" s="13"/>
      <c r="N24" s="13"/>
      <c r="O24" s="13"/>
      <c r="P24" s="11">
        <f t="shared" si="3"/>
        <v>0</v>
      </c>
    </row>
    <row r="25" spans="1:20" ht="14.4" x14ac:dyDescent="0.3">
      <c r="A25" s="8" t="s">
        <v>41</v>
      </c>
      <c r="B25" s="7">
        <v>0</v>
      </c>
      <c r="C25" s="7">
        <v>0</v>
      </c>
      <c r="D25" s="9">
        <f t="shared" si="0"/>
        <v>0</v>
      </c>
      <c r="E25" s="13"/>
      <c r="F25" s="13"/>
      <c r="G25" s="13"/>
      <c r="H25" s="11">
        <f t="shared" si="1"/>
        <v>0</v>
      </c>
      <c r="I25" s="8" t="s">
        <v>41</v>
      </c>
      <c r="J25" s="7">
        <v>0</v>
      </c>
      <c r="K25" s="7">
        <v>0</v>
      </c>
      <c r="L25" s="9">
        <f t="shared" si="2"/>
        <v>0</v>
      </c>
      <c r="M25" s="13"/>
      <c r="N25" s="13"/>
      <c r="O25" s="13"/>
      <c r="P25" s="11">
        <f t="shared" si="3"/>
        <v>0</v>
      </c>
      <c r="Q25" s="23"/>
      <c r="R25" s="23"/>
      <c r="S25" s="23"/>
      <c r="T25" s="23"/>
    </row>
    <row r="26" spans="1:20" ht="14.4" x14ac:dyDescent="0.3">
      <c r="A26" s="8" t="s">
        <v>42</v>
      </c>
      <c r="B26" s="7">
        <v>0</v>
      </c>
      <c r="C26" s="7">
        <v>0</v>
      </c>
      <c r="D26" s="9">
        <f t="shared" si="0"/>
        <v>0</v>
      </c>
      <c r="E26" s="13"/>
      <c r="F26" s="13"/>
      <c r="G26" s="13"/>
      <c r="H26" s="11">
        <f t="shared" si="1"/>
        <v>0</v>
      </c>
      <c r="I26" s="8" t="s">
        <v>42</v>
      </c>
      <c r="J26" s="7">
        <v>0</v>
      </c>
      <c r="K26" s="7">
        <v>0</v>
      </c>
      <c r="L26" s="9">
        <f t="shared" si="2"/>
        <v>0</v>
      </c>
      <c r="M26" s="13"/>
      <c r="N26" s="13"/>
      <c r="O26" s="13"/>
      <c r="P26" s="11">
        <f t="shared" si="3"/>
        <v>0</v>
      </c>
    </row>
    <row r="27" spans="1:20" ht="14.4" x14ac:dyDescent="0.3">
      <c r="A27" s="8" t="s">
        <v>43</v>
      </c>
      <c r="B27" s="7">
        <v>0</v>
      </c>
      <c r="C27" s="7">
        <v>0</v>
      </c>
      <c r="D27" s="9">
        <f t="shared" si="0"/>
        <v>0</v>
      </c>
      <c r="E27" s="13"/>
      <c r="F27" s="13"/>
      <c r="G27" s="13"/>
      <c r="H27" s="11">
        <f t="shared" si="1"/>
        <v>0</v>
      </c>
      <c r="I27" s="8" t="s">
        <v>43</v>
      </c>
      <c r="J27" s="7">
        <v>0</v>
      </c>
      <c r="K27" s="7">
        <v>0</v>
      </c>
      <c r="L27" s="9">
        <f t="shared" si="2"/>
        <v>0</v>
      </c>
      <c r="M27" s="13"/>
      <c r="N27" s="13"/>
      <c r="O27" s="13"/>
      <c r="P27" s="11">
        <f t="shared" si="3"/>
        <v>0</v>
      </c>
    </row>
    <row r="28" spans="1:20" ht="14.4" x14ac:dyDescent="0.3">
      <c r="A28" s="8" t="s">
        <v>44</v>
      </c>
      <c r="B28" s="7">
        <v>0</v>
      </c>
      <c r="C28" s="7">
        <v>0</v>
      </c>
      <c r="D28" s="9">
        <f t="shared" si="0"/>
        <v>0</v>
      </c>
      <c r="E28" s="13"/>
      <c r="F28" s="13"/>
      <c r="G28" s="22"/>
      <c r="H28" s="11">
        <f t="shared" si="1"/>
        <v>0</v>
      </c>
      <c r="I28" s="8" t="s">
        <v>44</v>
      </c>
      <c r="J28" s="7">
        <v>0</v>
      </c>
      <c r="K28" s="7">
        <v>0</v>
      </c>
      <c r="L28" s="9">
        <f t="shared" si="2"/>
        <v>0</v>
      </c>
      <c r="M28" s="13"/>
      <c r="N28" s="13"/>
      <c r="O28" s="22"/>
      <c r="P28" s="11">
        <f t="shared" si="3"/>
        <v>0</v>
      </c>
      <c r="Q28" s="23"/>
      <c r="R28" s="23"/>
      <c r="S28" s="23"/>
      <c r="T28" s="23"/>
    </row>
    <row r="29" spans="1:20" ht="14.4" x14ac:dyDescent="0.3">
      <c r="A29" s="8" t="s">
        <v>45</v>
      </c>
      <c r="B29" s="7">
        <v>0</v>
      </c>
      <c r="C29" s="7">
        <v>0</v>
      </c>
      <c r="D29" s="9">
        <f t="shared" si="0"/>
        <v>0</v>
      </c>
      <c r="E29" s="13"/>
      <c r="F29" s="13"/>
      <c r="G29" s="13"/>
      <c r="H29" s="11">
        <f t="shared" si="1"/>
        <v>0</v>
      </c>
      <c r="I29" s="8" t="s">
        <v>45</v>
      </c>
      <c r="J29" s="7">
        <v>0</v>
      </c>
      <c r="K29" s="7">
        <v>0</v>
      </c>
      <c r="L29" s="9">
        <f t="shared" si="2"/>
        <v>0</v>
      </c>
      <c r="M29" s="13"/>
      <c r="N29" s="13"/>
      <c r="O29" s="22"/>
      <c r="P29" s="11">
        <f t="shared" si="3"/>
        <v>0</v>
      </c>
    </row>
    <row r="30" spans="1:20" ht="14.4" x14ac:dyDescent="0.3">
      <c r="A30" s="8" t="s">
        <v>46</v>
      </c>
      <c r="B30" s="7">
        <v>0</v>
      </c>
      <c r="C30" s="7">
        <v>0</v>
      </c>
      <c r="D30" s="9">
        <f t="shared" si="0"/>
        <v>0</v>
      </c>
      <c r="E30" s="13"/>
      <c r="F30" s="13"/>
      <c r="G30" s="22"/>
      <c r="H30" s="11">
        <f t="shared" si="1"/>
        <v>0</v>
      </c>
      <c r="I30" s="8" t="s">
        <v>46</v>
      </c>
      <c r="J30" s="7">
        <v>0</v>
      </c>
      <c r="K30" s="7">
        <v>0</v>
      </c>
      <c r="L30" s="9">
        <f t="shared" si="2"/>
        <v>0</v>
      </c>
      <c r="M30" s="13"/>
      <c r="N30" s="13"/>
      <c r="O30" s="22"/>
      <c r="P30" s="11">
        <f t="shared" si="3"/>
        <v>0</v>
      </c>
    </row>
    <row r="31" spans="1:20" ht="14.4" x14ac:dyDescent="0.3">
      <c r="A31" s="8" t="s">
        <v>47</v>
      </c>
      <c r="B31" s="7">
        <v>0</v>
      </c>
      <c r="C31" s="7">
        <v>0</v>
      </c>
      <c r="D31" s="9">
        <f t="shared" si="0"/>
        <v>0</v>
      </c>
      <c r="E31" s="13"/>
      <c r="F31" s="13"/>
      <c r="G31" s="22"/>
      <c r="H31" s="11">
        <f t="shared" si="1"/>
        <v>0</v>
      </c>
      <c r="I31" s="8" t="s">
        <v>47</v>
      </c>
      <c r="J31" s="7">
        <v>0</v>
      </c>
      <c r="K31" s="7">
        <v>0</v>
      </c>
      <c r="L31" s="9">
        <f t="shared" si="2"/>
        <v>0</v>
      </c>
      <c r="M31" s="13"/>
      <c r="N31" s="13"/>
      <c r="O31" s="22"/>
      <c r="P31" s="11">
        <f t="shared" si="3"/>
        <v>0</v>
      </c>
    </row>
    <row r="32" spans="1:20" ht="14.4" x14ac:dyDescent="0.3">
      <c r="A32" s="8" t="s">
        <v>48</v>
      </c>
      <c r="B32" s="7">
        <v>0</v>
      </c>
      <c r="C32" s="7">
        <v>0</v>
      </c>
      <c r="D32" s="9">
        <f t="shared" si="0"/>
        <v>0</v>
      </c>
      <c r="E32" s="13"/>
      <c r="F32" s="13"/>
      <c r="G32" s="22"/>
      <c r="H32" s="11">
        <f t="shared" si="1"/>
        <v>0</v>
      </c>
      <c r="I32" s="8" t="s">
        <v>48</v>
      </c>
      <c r="J32" s="7">
        <v>0</v>
      </c>
      <c r="K32" s="7">
        <v>0</v>
      </c>
      <c r="L32" s="9">
        <f t="shared" si="2"/>
        <v>0</v>
      </c>
      <c r="M32" s="13"/>
      <c r="N32" s="13"/>
      <c r="O32" s="22"/>
      <c r="P32" s="11">
        <f t="shared" si="3"/>
        <v>0</v>
      </c>
    </row>
    <row r="33" spans="1:20" ht="14.4" x14ac:dyDescent="0.3">
      <c r="A33" s="8" t="s">
        <v>49</v>
      </c>
      <c r="B33" s="7">
        <v>0</v>
      </c>
      <c r="C33" s="7">
        <v>0</v>
      </c>
      <c r="D33" s="9">
        <f t="shared" si="0"/>
        <v>0</v>
      </c>
      <c r="E33" s="13"/>
      <c r="F33" s="13"/>
      <c r="G33" s="22"/>
      <c r="H33" s="11">
        <f t="shared" si="1"/>
        <v>0</v>
      </c>
      <c r="I33" s="8" t="s">
        <v>49</v>
      </c>
      <c r="J33" s="7">
        <v>0</v>
      </c>
      <c r="K33" s="7">
        <v>0</v>
      </c>
      <c r="L33" s="9">
        <f t="shared" si="2"/>
        <v>0</v>
      </c>
      <c r="M33" s="13"/>
      <c r="N33" s="13"/>
      <c r="O33" s="22"/>
      <c r="P33" s="11">
        <f t="shared" si="3"/>
        <v>0</v>
      </c>
      <c r="Q33" s="24"/>
      <c r="R33" s="23"/>
      <c r="S33" s="23"/>
      <c r="T33" s="23"/>
    </row>
    <row r="34" spans="1:20" ht="14.4" x14ac:dyDescent="0.3">
      <c r="A34" s="8" t="s">
        <v>50</v>
      </c>
      <c r="B34" s="7">
        <v>0</v>
      </c>
      <c r="C34" s="7">
        <v>0</v>
      </c>
      <c r="D34" s="9">
        <f t="shared" si="0"/>
        <v>0</v>
      </c>
      <c r="E34" s="13"/>
      <c r="F34" s="13"/>
      <c r="G34" s="22"/>
      <c r="H34" s="11">
        <f t="shared" si="1"/>
        <v>0</v>
      </c>
      <c r="I34" s="8" t="s">
        <v>50</v>
      </c>
      <c r="J34" s="7">
        <v>0</v>
      </c>
      <c r="K34" s="7">
        <v>0</v>
      </c>
      <c r="L34" s="9">
        <f t="shared" si="2"/>
        <v>0</v>
      </c>
      <c r="M34" s="13"/>
      <c r="N34" s="13"/>
      <c r="O34" s="22"/>
      <c r="P34" s="11">
        <f t="shared" si="3"/>
        <v>0</v>
      </c>
    </row>
    <row r="35" spans="1:20" ht="14.4" x14ac:dyDescent="0.3">
      <c r="A35" s="8" t="s">
        <v>51</v>
      </c>
      <c r="B35" s="7">
        <v>52.31</v>
      </c>
      <c r="C35" s="7">
        <v>52.31</v>
      </c>
      <c r="D35" s="9">
        <f t="shared" si="0"/>
        <v>0</v>
      </c>
      <c r="E35" s="13"/>
      <c r="F35" s="13"/>
      <c r="G35" s="13"/>
      <c r="H35" s="11">
        <f t="shared" si="1"/>
        <v>0</v>
      </c>
      <c r="I35" s="8" t="s">
        <v>51</v>
      </c>
      <c r="J35" s="14">
        <v>96652.31</v>
      </c>
      <c r="K35" s="14">
        <v>540052.31000000006</v>
      </c>
      <c r="L35" s="9">
        <f t="shared" si="2"/>
        <v>-443400.00000000006</v>
      </c>
      <c r="M35" s="13">
        <v>443400</v>
      </c>
      <c r="N35" s="13"/>
      <c r="O35" s="13"/>
      <c r="P35" s="11">
        <f t="shared" si="3"/>
        <v>-5.8207660913467407E-11</v>
      </c>
      <c r="Q35" s="25"/>
      <c r="R35" s="23"/>
      <c r="S35" s="23"/>
      <c r="T35" s="23"/>
    </row>
    <row r="36" spans="1:20" ht="14.4" x14ac:dyDescent="0.3">
      <c r="A36" s="8" t="s">
        <v>52</v>
      </c>
      <c r="B36" s="14">
        <v>864730.62</v>
      </c>
      <c r="C36" s="14">
        <v>864730.62</v>
      </c>
      <c r="D36" s="9">
        <f t="shared" si="0"/>
        <v>0</v>
      </c>
      <c r="E36" s="13"/>
      <c r="F36" s="13"/>
      <c r="G36" s="13"/>
      <c r="H36" s="11">
        <f t="shared" si="1"/>
        <v>0</v>
      </c>
      <c r="I36" s="8" t="s">
        <v>52</v>
      </c>
      <c r="J36" s="7">
        <v>0</v>
      </c>
      <c r="K36" s="7">
        <v>0</v>
      </c>
      <c r="L36" s="9">
        <f t="shared" si="2"/>
        <v>0</v>
      </c>
      <c r="M36" s="13"/>
      <c r="N36" s="13"/>
      <c r="O36" s="13"/>
      <c r="P36" s="11">
        <f t="shared" si="3"/>
        <v>0</v>
      </c>
      <c r="Q36" s="25"/>
      <c r="R36" s="23"/>
      <c r="S36" s="23"/>
      <c r="T36" s="23"/>
    </row>
    <row r="37" spans="1:20" ht="14.4" x14ac:dyDescent="0.3">
      <c r="A37" s="8" t="s">
        <v>53</v>
      </c>
      <c r="B37" s="14">
        <v>701964</v>
      </c>
      <c r="C37" s="14">
        <v>701964</v>
      </c>
      <c r="D37" s="9">
        <f t="shared" si="0"/>
        <v>0</v>
      </c>
      <c r="E37" s="13"/>
      <c r="F37" s="13"/>
      <c r="G37" s="13"/>
      <c r="H37" s="11">
        <f t="shared" si="1"/>
        <v>0</v>
      </c>
      <c r="I37" s="8" t="s">
        <v>53</v>
      </c>
      <c r="J37" s="14">
        <v>267779.03999999998</v>
      </c>
      <c r="K37" s="14">
        <v>267779.03999999998</v>
      </c>
      <c r="L37" s="9">
        <f t="shared" si="2"/>
        <v>0</v>
      </c>
      <c r="M37" s="13"/>
      <c r="N37" s="13"/>
      <c r="O37" s="13"/>
      <c r="P37" s="11">
        <f t="shared" si="3"/>
        <v>0</v>
      </c>
      <c r="Q37" s="25"/>
      <c r="R37" s="23"/>
      <c r="S37" s="23"/>
      <c r="T37" s="23"/>
    </row>
    <row r="38" spans="1:20" ht="14.4" x14ac:dyDescent="0.3">
      <c r="A38" s="8" t="s">
        <v>54</v>
      </c>
      <c r="B38" s="7">
        <v>0</v>
      </c>
      <c r="C38" s="7">
        <v>0</v>
      </c>
      <c r="D38" s="9">
        <f t="shared" si="0"/>
        <v>0</v>
      </c>
      <c r="E38" s="13"/>
      <c r="F38" s="13"/>
      <c r="G38" s="13"/>
      <c r="H38" s="11">
        <f t="shared" si="1"/>
        <v>0</v>
      </c>
      <c r="I38" s="8" t="s">
        <v>54</v>
      </c>
      <c r="J38" s="7">
        <v>0</v>
      </c>
      <c r="K38" s="7">
        <v>0</v>
      </c>
      <c r="L38" s="9">
        <f t="shared" si="2"/>
        <v>0</v>
      </c>
      <c r="M38" s="13"/>
      <c r="N38" s="13"/>
      <c r="O38" s="13"/>
      <c r="P38" s="11">
        <f t="shared" si="3"/>
        <v>0</v>
      </c>
      <c r="Q38" s="25"/>
      <c r="R38" s="23"/>
      <c r="S38" s="23"/>
      <c r="T38" s="23"/>
    </row>
    <row r="39" spans="1:20" ht="14.4" x14ac:dyDescent="0.3">
      <c r="A39" s="8" t="s">
        <v>55</v>
      </c>
      <c r="B39" s="7">
        <v>0</v>
      </c>
      <c r="C39" s="7">
        <v>0</v>
      </c>
      <c r="D39" s="9">
        <f t="shared" si="0"/>
        <v>0</v>
      </c>
      <c r="E39" s="13"/>
      <c r="F39" s="13"/>
      <c r="G39" s="13"/>
      <c r="H39" s="11">
        <f t="shared" si="1"/>
        <v>0</v>
      </c>
      <c r="I39" s="8" t="s">
        <v>55</v>
      </c>
      <c r="J39" s="14">
        <v>104184</v>
      </c>
      <c r="K39" s="14">
        <v>104184</v>
      </c>
      <c r="L39" s="9">
        <f t="shared" si="2"/>
        <v>0</v>
      </c>
      <c r="M39" s="13"/>
      <c r="N39" s="13"/>
      <c r="O39" s="13"/>
      <c r="P39" s="11">
        <f t="shared" si="3"/>
        <v>0</v>
      </c>
      <c r="Q39" s="25"/>
      <c r="R39" s="23"/>
      <c r="S39" s="23"/>
      <c r="T39" s="23"/>
    </row>
    <row r="40" spans="1:20" ht="14.4" x14ac:dyDescent="0.3">
      <c r="A40" s="8" t="s">
        <v>56</v>
      </c>
      <c r="B40" s="14">
        <v>32212.31</v>
      </c>
      <c r="C40" s="14">
        <v>32212.31</v>
      </c>
      <c r="D40" s="9">
        <f>B40-C40</f>
        <v>0</v>
      </c>
      <c r="E40" s="13"/>
      <c r="F40" s="13"/>
      <c r="G40" s="13"/>
      <c r="H40" s="11">
        <f t="shared" si="1"/>
        <v>0</v>
      </c>
      <c r="I40" s="8" t="s">
        <v>56</v>
      </c>
      <c r="J40" s="14">
        <v>197380.05</v>
      </c>
      <c r="K40" s="14">
        <v>297380.05</v>
      </c>
      <c r="L40" s="9">
        <f>J40-K40</f>
        <v>-100000</v>
      </c>
      <c r="M40" s="13">
        <v>100000</v>
      </c>
      <c r="N40" s="13"/>
      <c r="O40" s="13"/>
      <c r="P40" s="11">
        <f t="shared" si="3"/>
        <v>0</v>
      </c>
      <c r="Q40" s="25"/>
      <c r="R40" s="23"/>
      <c r="S40" s="23"/>
      <c r="T40" s="23"/>
    </row>
    <row r="41" spans="1:20" ht="14.4" x14ac:dyDescent="0.3">
      <c r="A41" s="8" t="s">
        <v>57</v>
      </c>
      <c r="B41" s="7">
        <v>4.2</v>
      </c>
      <c r="C41" s="7">
        <v>4.2</v>
      </c>
      <c r="D41" s="9">
        <f t="shared" ref="D41:D92" si="4">B41-C41</f>
        <v>0</v>
      </c>
      <c r="E41" s="13"/>
      <c r="F41" s="13"/>
      <c r="G41" s="13"/>
      <c r="H41" s="11">
        <f t="shared" si="1"/>
        <v>0</v>
      </c>
      <c r="I41" s="8" t="s">
        <v>57</v>
      </c>
      <c r="J41" s="14">
        <v>1548.52</v>
      </c>
      <c r="K41" s="14">
        <v>1965.32</v>
      </c>
      <c r="L41" s="9">
        <f>J41-K41</f>
        <v>-416.79999999999995</v>
      </c>
      <c r="M41" s="13"/>
      <c r="N41" s="13"/>
      <c r="O41" s="13">
        <v>416.8</v>
      </c>
      <c r="P41" s="11">
        <f t="shared" si="3"/>
        <v>0</v>
      </c>
      <c r="Q41" s="14"/>
    </row>
    <row r="42" spans="1:20" ht="14.4" x14ac:dyDescent="0.3">
      <c r="A42" s="8" t="s">
        <v>58</v>
      </c>
      <c r="B42" s="7">
        <v>0</v>
      </c>
      <c r="C42" s="7">
        <v>0</v>
      </c>
      <c r="D42" s="9">
        <f t="shared" si="4"/>
        <v>0</v>
      </c>
      <c r="E42" s="13"/>
      <c r="F42" s="13"/>
      <c r="G42" s="13"/>
      <c r="H42" s="11">
        <f t="shared" si="1"/>
        <v>0</v>
      </c>
      <c r="I42" s="8" t="s">
        <v>58</v>
      </c>
      <c r="J42" s="7">
        <v>0</v>
      </c>
      <c r="K42" s="7">
        <v>0</v>
      </c>
      <c r="L42" s="9">
        <f>J42-K42</f>
        <v>0</v>
      </c>
      <c r="M42" s="13"/>
      <c r="N42" s="13"/>
      <c r="O42" s="13"/>
      <c r="P42" s="11">
        <f t="shared" si="3"/>
        <v>0</v>
      </c>
      <c r="Q42" s="14"/>
    </row>
    <row r="43" spans="1:20" ht="14.4" x14ac:dyDescent="0.3">
      <c r="A43" s="8" t="s">
        <v>59</v>
      </c>
      <c r="B43" s="14">
        <v>7130.73</v>
      </c>
      <c r="C43" s="14">
        <v>7640.73</v>
      </c>
      <c r="D43" s="9">
        <f t="shared" si="4"/>
        <v>-510</v>
      </c>
      <c r="E43" s="13"/>
      <c r="F43" s="13"/>
      <c r="G43" s="13">
        <v>510</v>
      </c>
      <c r="H43" s="11">
        <f t="shared" si="1"/>
        <v>0</v>
      </c>
      <c r="I43" s="8" t="s">
        <v>59</v>
      </c>
      <c r="J43" s="7">
        <v>0</v>
      </c>
      <c r="K43" s="7">
        <v>0</v>
      </c>
      <c r="L43" s="9">
        <f t="shared" ref="L43:L92" si="5">J43-K43</f>
        <v>0</v>
      </c>
      <c r="M43" s="13"/>
      <c r="N43" s="13"/>
      <c r="O43" s="13"/>
      <c r="P43" s="11">
        <f t="shared" si="3"/>
        <v>0</v>
      </c>
      <c r="Q43" s="14"/>
    </row>
    <row r="44" spans="1:20" ht="14.4" x14ac:dyDescent="0.3">
      <c r="A44" s="8" t="s">
        <v>60</v>
      </c>
      <c r="B44" s="7">
        <v>0</v>
      </c>
      <c r="C44" s="7">
        <v>0</v>
      </c>
      <c r="D44" s="9">
        <f t="shared" si="4"/>
        <v>0</v>
      </c>
      <c r="E44" s="13"/>
      <c r="F44" s="13"/>
      <c r="G44" s="13"/>
      <c r="H44" s="11">
        <f t="shared" si="1"/>
        <v>0</v>
      </c>
      <c r="I44" s="8" t="s">
        <v>60</v>
      </c>
      <c r="J44" s="7">
        <v>0</v>
      </c>
      <c r="K44" s="7">
        <v>0</v>
      </c>
      <c r="L44" s="9">
        <f t="shared" si="5"/>
        <v>0</v>
      </c>
      <c r="M44" s="13"/>
      <c r="N44" s="13"/>
      <c r="O44" s="13"/>
      <c r="P44" s="11">
        <f t="shared" si="3"/>
        <v>0</v>
      </c>
      <c r="Q44" s="14"/>
    </row>
    <row r="45" spans="1:20" ht="14.4" x14ac:dyDescent="0.3">
      <c r="A45" s="8" t="s">
        <v>61</v>
      </c>
      <c r="B45" s="14">
        <v>119650.68</v>
      </c>
      <c r="C45" s="14">
        <v>134472.10999999999</v>
      </c>
      <c r="D45" s="9">
        <f t="shared" si="4"/>
        <v>-14821.429999999993</v>
      </c>
      <c r="E45" s="13"/>
      <c r="F45" s="13"/>
      <c r="G45" s="13">
        <v>14821.43</v>
      </c>
      <c r="H45" s="11">
        <f t="shared" si="1"/>
        <v>0</v>
      </c>
      <c r="I45" s="8" t="s">
        <v>61</v>
      </c>
      <c r="J45" s="7">
        <v>716.83</v>
      </c>
      <c r="K45" s="7">
        <v>716.83</v>
      </c>
      <c r="L45" s="9">
        <f t="shared" si="5"/>
        <v>0</v>
      </c>
      <c r="M45" s="13"/>
      <c r="N45" s="13"/>
      <c r="O45" s="13"/>
      <c r="P45" s="11">
        <f t="shared" si="3"/>
        <v>0</v>
      </c>
      <c r="Q45" s="14"/>
    </row>
    <row r="46" spans="1:20" ht="14.4" x14ac:dyDescent="0.3">
      <c r="A46" s="8" t="s">
        <v>62</v>
      </c>
      <c r="B46" s="14">
        <v>1548.52</v>
      </c>
      <c r="C46" s="14">
        <v>1965.32</v>
      </c>
      <c r="D46" s="9">
        <f t="shared" si="4"/>
        <v>-416.79999999999995</v>
      </c>
      <c r="E46" s="13"/>
      <c r="F46" s="13"/>
      <c r="G46" s="13">
        <v>416.8</v>
      </c>
      <c r="H46" s="11">
        <f>D46+E46+F46+G46</f>
        <v>0</v>
      </c>
      <c r="I46" s="8" t="s">
        <v>62</v>
      </c>
      <c r="J46" s="7">
        <v>4.2</v>
      </c>
      <c r="K46" s="7">
        <v>4.2</v>
      </c>
      <c r="L46" s="9">
        <f t="shared" si="5"/>
        <v>0</v>
      </c>
      <c r="M46" s="13"/>
      <c r="N46" s="13"/>
      <c r="O46" s="26"/>
      <c r="P46" s="11">
        <f t="shared" si="3"/>
        <v>0</v>
      </c>
      <c r="Q46" s="14"/>
    </row>
    <row r="47" spans="1:20" ht="14.4" x14ac:dyDescent="0.3">
      <c r="A47" s="8" t="s">
        <v>63</v>
      </c>
      <c r="B47" s="7">
        <v>760</v>
      </c>
      <c r="C47" s="7">
        <v>760</v>
      </c>
      <c r="D47" s="9">
        <f t="shared" si="4"/>
        <v>0</v>
      </c>
      <c r="E47" s="13"/>
      <c r="F47" s="13"/>
      <c r="G47" s="13"/>
      <c r="H47" s="11">
        <f>D47+E47+F47+G47</f>
        <v>0</v>
      </c>
      <c r="I47" s="8" t="s">
        <v>63</v>
      </c>
      <c r="J47" s="14">
        <v>26940.639999999999</v>
      </c>
      <c r="K47" s="14">
        <v>32724.94</v>
      </c>
      <c r="L47" s="9">
        <f t="shared" si="5"/>
        <v>-5784.2999999999993</v>
      </c>
      <c r="M47" s="13"/>
      <c r="N47" s="13">
        <v>5784.3</v>
      </c>
      <c r="O47" s="13"/>
      <c r="P47" s="11">
        <f t="shared" si="3"/>
        <v>9.0949470177292824E-13</v>
      </c>
      <c r="Q47" s="14"/>
    </row>
    <row r="48" spans="1:20" ht="14.4" x14ac:dyDescent="0.3">
      <c r="A48" s="8" t="s">
        <v>64</v>
      </c>
      <c r="B48" s="7">
        <v>0</v>
      </c>
      <c r="C48" s="7">
        <v>0</v>
      </c>
      <c r="D48" s="9">
        <f t="shared" si="4"/>
        <v>0</v>
      </c>
      <c r="E48" s="13"/>
      <c r="F48" s="13"/>
      <c r="G48" s="13"/>
      <c r="H48" s="11">
        <f t="shared" si="1"/>
        <v>0</v>
      </c>
      <c r="I48" s="8" t="s">
        <v>64</v>
      </c>
      <c r="J48" s="7">
        <v>0</v>
      </c>
      <c r="K48" s="7">
        <v>0</v>
      </c>
      <c r="L48" s="9">
        <f t="shared" si="5"/>
        <v>0</v>
      </c>
      <c r="M48" s="13"/>
      <c r="N48" s="13"/>
      <c r="O48" s="13"/>
      <c r="P48" s="11">
        <f t="shared" si="3"/>
        <v>0</v>
      </c>
      <c r="Q48" s="14"/>
    </row>
    <row r="49" spans="1:20" ht="14.4" x14ac:dyDescent="0.3">
      <c r="A49" s="8" t="s">
        <v>65</v>
      </c>
      <c r="B49" s="7">
        <v>0</v>
      </c>
      <c r="C49" s="7">
        <v>0</v>
      </c>
      <c r="D49" s="9">
        <f t="shared" si="4"/>
        <v>0</v>
      </c>
      <c r="E49" s="13"/>
      <c r="F49" s="13"/>
      <c r="G49" s="13"/>
      <c r="H49" s="11">
        <f t="shared" si="1"/>
        <v>0</v>
      </c>
      <c r="I49" s="8" t="s">
        <v>65</v>
      </c>
      <c r="J49" s="7">
        <v>0</v>
      </c>
      <c r="K49" s="7">
        <v>0</v>
      </c>
      <c r="L49" s="9">
        <f t="shared" si="5"/>
        <v>0</v>
      </c>
      <c r="M49" s="13"/>
      <c r="N49" s="13"/>
      <c r="O49" s="13"/>
      <c r="P49" s="11">
        <f t="shared" si="3"/>
        <v>0</v>
      </c>
      <c r="Q49" s="14"/>
    </row>
    <row r="50" spans="1:20" ht="14.4" x14ac:dyDescent="0.3">
      <c r="A50" s="8" t="s">
        <v>66</v>
      </c>
      <c r="B50" s="7">
        <v>0</v>
      </c>
      <c r="C50" s="7">
        <v>0</v>
      </c>
      <c r="D50" s="9">
        <f t="shared" si="4"/>
        <v>0</v>
      </c>
      <c r="E50" s="13"/>
      <c r="F50" s="13"/>
      <c r="G50" s="22"/>
      <c r="H50" s="11">
        <f t="shared" si="1"/>
        <v>0</v>
      </c>
      <c r="I50" s="8" t="s">
        <v>66</v>
      </c>
      <c r="J50" s="7">
        <v>0</v>
      </c>
      <c r="K50" s="7">
        <v>0</v>
      </c>
      <c r="L50" s="9">
        <f t="shared" si="5"/>
        <v>0</v>
      </c>
      <c r="M50" s="13"/>
      <c r="N50" s="13"/>
      <c r="O50" s="22"/>
      <c r="P50" s="11">
        <f t="shared" si="3"/>
        <v>0</v>
      </c>
      <c r="Q50" s="14"/>
    </row>
    <row r="51" spans="1:20" ht="14.4" x14ac:dyDescent="0.3">
      <c r="A51" s="8" t="s">
        <v>67</v>
      </c>
      <c r="B51" s="7">
        <v>0</v>
      </c>
      <c r="C51" s="7">
        <v>0</v>
      </c>
      <c r="D51" s="9">
        <f t="shared" si="4"/>
        <v>0</v>
      </c>
      <c r="E51" s="13"/>
      <c r="F51" s="13"/>
      <c r="G51" s="22"/>
      <c r="H51" s="11">
        <f t="shared" si="1"/>
        <v>0</v>
      </c>
      <c r="I51" s="8" t="s">
        <v>67</v>
      </c>
      <c r="J51" s="7">
        <v>0</v>
      </c>
      <c r="K51" s="7">
        <v>0</v>
      </c>
      <c r="L51" s="9">
        <f t="shared" si="5"/>
        <v>0</v>
      </c>
      <c r="M51" s="13"/>
      <c r="N51" s="13"/>
      <c r="O51" s="22"/>
      <c r="P51" s="11">
        <f t="shared" si="3"/>
        <v>0</v>
      </c>
      <c r="Q51" s="25"/>
      <c r="R51" s="23"/>
      <c r="S51" s="23"/>
      <c r="T51" s="23"/>
    </row>
    <row r="52" spans="1:20" ht="14.4" x14ac:dyDescent="0.3">
      <c r="A52" s="8" t="s">
        <v>68</v>
      </c>
      <c r="B52" s="7">
        <v>0</v>
      </c>
      <c r="C52" s="7">
        <v>0</v>
      </c>
      <c r="D52" s="9">
        <f t="shared" si="4"/>
        <v>0</v>
      </c>
      <c r="E52" s="13"/>
      <c r="F52" s="13"/>
      <c r="G52" s="22"/>
      <c r="H52" s="11">
        <f t="shared" si="1"/>
        <v>0</v>
      </c>
      <c r="I52" s="8" t="s">
        <v>68</v>
      </c>
      <c r="J52" s="7">
        <v>0</v>
      </c>
      <c r="K52" s="7">
        <v>0</v>
      </c>
      <c r="L52" s="9">
        <f t="shared" si="5"/>
        <v>0</v>
      </c>
      <c r="M52" s="13"/>
      <c r="N52" s="13"/>
      <c r="O52" s="22"/>
      <c r="P52" s="11">
        <f t="shared" si="3"/>
        <v>0</v>
      </c>
      <c r="Q52" s="25"/>
      <c r="R52" s="23"/>
      <c r="S52" s="23"/>
      <c r="T52" s="23"/>
    </row>
    <row r="53" spans="1:20" ht="14.4" x14ac:dyDescent="0.3">
      <c r="A53" s="8" t="s">
        <v>69</v>
      </c>
      <c r="B53" s="7">
        <v>0</v>
      </c>
      <c r="C53" s="7">
        <v>0</v>
      </c>
      <c r="D53" s="9">
        <f t="shared" si="4"/>
        <v>0</v>
      </c>
      <c r="E53" s="13"/>
      <c r="F53" s="13"/>
      <c r="G53" s="13"/>
      <c r="H53" s="27">
        <f t="shared" si="1"/>
        <v>0</v>
      </c>
      <c r="I53" s="8" t="s">
        <v>69</v>
      </c>
      <c r="J53" s="7">
        <v>0</v>
      </c>
      <c r="K53" s="7">
        <v>0</v>
      </c>
      <c r="L53" s="9">
        <f t="shared" si="5"/>
        <v>0</v>
      </c>
      <c r="M53" s="13"/>
      <c r="N53" s="13"/>
      <c r="O53" s="13"/>
      <c r="P53" s="11">
        <f t="shared" si="3"/>
        <v>0</v>
      </c>
      <c r="Q53" s="25"/>
      <c r="R53" s="23"/>
      <c r="S53" s="23"/>
      <c r="T53" s="23"/>
    </row>
    <row r="54" spans="1:20" ht="14.4" x14ac:dyDescent="0.3">
      <c r="A54" s="8" t="s">
        <v>70</v>
      </c>
      <c r="B54" s="7">
        <v>0</v>
      </c>
      <c r="C54" s="7">
        <v>0</v>
      </c>
      <c r="D54" s="9">
        <f t="shared" si="4"/>
        <v>0</v>
      </c>
      <c r="E54" s="13"/>
      <c r="F54" s="13"/>
      <c r="G54" s="13"/>
      <c r="H54" s="11">
        <f t="shared" si="1"/>
        <v>0</v>
      </c>
      <c r="I54" s="8" t="s">
        <v>70</v>
      </c>
      <c r="J54" s="7">
        <v>0</v>
      </c>
      <c r="K54" s="7">
        <v>0</v>
      </c>
      <c r="L54" s="9">
        <f t="shared" si="5"/>
        <v>0</v>
      </c>
      <c r="M54" s="13"/>
      <c r="N54" s="13"/>
      <c r="O54" s="13"/>
      <c r="P54" s="11">
        <f t="shared" si="3"/>
        <v>0</v>
      </c>
      <c r="Q54" s="14"/>
    </row>
    <row r="55" spans="1:20" ht="14.4" x14ac:dyDescent="0.3">
      <c r="A55" s="8" t="s">
        <v>71</v>
      </c>
      <c r="B55" s="14">
        <v>103711.8</v>
      </c>
      <c r="C55" s="14">
        <v>103711.8</v>
      </c>
      <c r="D55" s="9">
        <f t="shared" si="4"/>
        <v>0</v>
      </c>
      <c r="E55" s="13"/>
      <c r="F55" s="13"/>
      <c r="G55" s="13"/>
      <c r="H55" s="11">
        <f t="shared" si="1"/>
        <v>0</v>
      </c>
      <c r="I55" s="8" t="s">
        <v>71</v>
      </c>
      <c r="J55" s="14">
        <v>103711.8</v>
      </c>
      <c r="K55" s="14">
        <v>103711.8</v>
      </c>
      <c r="L55" s="9">
        <f t="shared" si="5"/>
        <v>0</v>
      </c>
      <c r="M55" s="13"/>
      <c r="N55" s="13"/>
      <c r="O55" s="13"/>
      <c r="P55" s="11">
        <f t="shared" si="3"/>
        <v>0</v>
      </c>
      <c r="Q55" s="14"/>
    </row>
    <row r="56" spans="1:20" ht="14.4" x14ac:dyDescent="0.3">
      <c r="A56" s="8" t="s">
        <v>72</v>
      </c>
      <c r="B56" s="7">
        <v>21.7</v>
      </c>
      <c r="C56" s="7">
        <v>21.7</v>
      </c>
      <c r="D56" s="9">
        <f t="shared" si="4"/>
        <v>0</v>
      </c>
      <c r="E56" s="13"/>
      <c r="F56" s="13"/>
      <c r="G56" s="13"/>
      <c r="H56" s="11">
        <f t="shared" si="1"/>
        <v>0</v>
      </c>
      <c r="I56" s="8" t="s">
        <v>72</v>
      </c>
      <c r="J56" s="7">
        <v>0</v>
      </c>
      <c r="K56" s="7">
        <v>0</v>
      </c>
      <c r="L56" s="9">
        <f t="shared" si="5"/>
        <v>0</v>
      </c>
      <c r="M56" s="13"/>
      <c r="N56" s="13"/>
      <c r="O56" s="13"/>
      <c r="P56" s="11">
        <f t="shared" si="3"/>
        <v>0</v>
      </c>
      <c r="Q56" s="14"/>
    </row>
    <row r="57" spans="1:20" ht="14.4" x14ac:dyDescent="0.3">
      <c r="A57" s="8" t="s">
        <v>73</v>
      </c>
      <c r="B57" s="7">
        <v>0</v>
      </c>
      <c r="C57" s="7">
        <v>0</v>
      </c>
      <c r="D57" s="9">
        <f t="shared" si="4"/>
        <v>0</v>
      </c>
      <c r="E57" s="13"/>
      <c r="F57" s="13"/>
      <c r="G57" s="13"/>
      <c r="H57" s="11">
        <f t="shared" si="1"/>
        <v>0</v>
      </c>
      <c r="I57" s="8" t="s">
        <v>73</v>
      </c>
      <c r="J57" s="7">
        <v>0.43</v>
      </c>
      <c r="K57" s="7">
        <v>0.43</v>
      </c>
      <c r="L57" s="9">
        <f t="shared" si="5"/>
        <v>0</v>
      </c>
      <c r="M57" s="13"/>
      <c r="N57" s="13"/>
      <c r="O57" s="13"/>
      <c r="P57" s="11">
        <f t="shared" si="3"/>
        <v>0</v>
      </c>
      <c r="Q57" s="14"/>
    </row>
    <row r="58" spans="1:20" ht="14.4" x14ac:dyDescent="0.3">
      <c r="A58" s="8" t="s">
        <v>74</v>
      </c>
      <c r="B58" s="14">
        <v>53681.7</v>
      </c>
      <c r="C58" s="14">
        <v>53681.7</v>
      </c>
      <c r="D58" s="9">
        <f t="shared" si="4"/>
        <v>0</v>
      </c>
      <c r="E58" s="13"/>
      <c r="F58" s="13"/>
      <c r="G58" s="13"/>
      <c r="H58" s="11">
        <f t="shared" si="1"/>
        <v>0</v>
      </c>
      <c r="I58" s="8" t="s">
        <v>74</v>
      </c>
      <c r="J58" s="14">
        <v>53681.7</v>
      </c>
      <c r="K58" s="14">
        <v>53681.7</v>
      </c>
      <c r="L58" s="9">
        <f t="shared" si="5"/>
        <v>0</v>
      </c>
      <c r="M58" s="13"/>
      <c r="N58" s="13"/>
      <c r="O58" s="13"/>
      <c r="P58" s="11">
        <f t="shared" ref="P58:P92" si="6">L58+M58+N58+O58</f>
        <v>0</v>
      </c>
      <c r="Q58" s="14"/>
    </row>
    <row r="59" spans="1:20" ht="14.4" x14ac:dyDescent="0.3">
      <c r="A59" s="8" t="s">
        <v>75</v>
      </c>
      <c r="B59" s="7">
        <v>198.24</v>
      </c>
      <c r="C59" s="7">
        <v>198.24</v>
      </c>
      <c r="D59" s="9">
        <f t="shared" si="4"/>
        <v>0</v>
      </c>
      <c r="E59" s="13"/>
      <c r="F59" s="13"/>
      <c r="G59" s="13"/>
      <c r="H59" s="28">
        <f t="shared" si="1"/>
        <v>0</v>
      </c>
      <c r="I59" s="8" t="s">
        <v>75</v>
      </c>
      <c r="J59" s="7">
        <v>109.44</v>
      </c>
      <c r="K59" s="7">
        <v>109.44</v>
      </c>
      <c r="L59" s="9">
        <f t="shared" si="5"/>
        <v>0</v>
      </c>
      <c r="M59" s="13"/>
      <c r="N59" s="13"/>
      <c r="O59" s="13"/>
      <c r="P59" s="27">
        <f t="shared" si="6"/>
        <v>0</v>
      </c>
      <c r="Q59" s="14"/>
      <c r="R59" s="29"/>
      <c r="S59" s="29"/>
      <c r="T59" s="29"/>
    </row>
    <row r="60" spans="1:20" ht="14.4" x14ac:dyDescent="0.3">
      <c r="A60" s="8" t="s">
        <v>76</v>
      </c>
      <c r="B60" s="7">
        <v>0</v>
      </c>
      <c r="C60" s="7">
        <v>0</v>
      </c>
      <c r="D60" s="9">
        <f t="shared" si="4"/>
        <v>0</v>
      </c>
      <c r="E60" s="13"/>
      <c r="F60" s="13"/>
      <c r="G60" s="13"/>
      <c r="H60" s="11">
        <f t="shared" si="1"/>
        <v>0</v>
      </c>
      <c r="I60" s="8" t="s">
        <v>76</v>
      </c>
      <c r="J60" s="7">
        <v>0</v>
      </c>
      <c r="K60" s="7">
        <v>0</v>
      </c>
      <c r="L60" s="9">
        <f t="shared" si="5"/>
        <v>0</v>
      </c>
      <c r="M60" s="13"/>
      <c r="N60" s="13"/>
      <c r="O60" s="13"/>
      <c r="P60" s="11">
        <f t="shared" si="6"/>
        <v>0</v>
      </c>
      <c r="Q60" s="14"/>
    </row>
    <row r="61" spans="1:20" ht="14.4" x14ac:dyDescent="0.3">
      <c r="A61" s="8" t="s">
        <v>77</v>
      </c>
      <c r="B61" s="14">
        <v>176185.27</v>
      </c>
      <c r="C61" s="14">
        <v>176185.27</v>
      </c>
      <c r="D61" s="9">
        <f t="shared" si="4"/>
        <v>0</v>
      </c>
      <c r="E61" s="13"/>
      <c r="F61" s="13"/>
      <c r="G61" s="13"/>
      <c r="H61" s="11">
        <f t="shared" si="1"/>
        <v>0</v>
      </c>
      <c r="I61" s="8" t="s">
        <v>77</v>
      </c>
      <c r="J61" s="14">
        <v>185224.82</v>
      </c>
      <c r="K61" s="14">
        <v>185224.82</v>
      </c>
      <c r="L61" s="9">
        <f t="shared" si="5"/>
        <v>0</v>
      </c>
      <c r="M61" s="13"/>
      <c r="N61" s="13"/>
      <c r="O61" s="13"/>
      <c r="P61" s="11">
        <f t="shared" si="6"/>
        <v>0</v>
      </c>
      <c r="Q61" s="14"/>
    </row>
    <row r="62" spans="1:20" ht="14.4" x14ac:dyDescent="0.3">
      <c r="A62" s="8" t="s">
        <v>78</v>
      </c>
      <c r="B62" s="7">
        <v>1.98</v>
      </c>
      <c r="C62" s="7">
        <v>1.98</v>
      </c>
      <c r="D62" s="9">
        <f t="shared" si="4"/>
        <v>0</v>
      </c>
      <c r="E62" s="13"/>
      <c r="F62" s="13"/>
      <c r="G62" s="13"/>
      <c r="H62" s="11">
        <f t="shared" ref="H62:H68" si="7">D62+E62+F62+G62</f>
        <v>0</v>
      </c>
      <c r="I62" s="8" t="s">
        <v>78</v>
      </c>
      <c r="J62" s="7">
        <v>0</v>
      </c>
      <c r="K62" s="7">
        <v>0</v>
      </c>
      <c r="L62" s="9">
        <f t="shared" si="5"/>
        <v>0</v>
      </c>
      <c r="M62" s="13"/>
      <c r="N62" s="13"/>
      <c r="O62" s="13"/>
      <c r="P62" s="11">
        <f t="shared" si="6"/>
        <v>0</v>
      </c>
      <c r="Q62" s="14"/>
    </row>
    <row r="63" spans="1:20" ht="14.4" x14ac:dyDescent="0.3">
      <c r="A63" s="8" t="s">
        <v>79</v>
      </c>
      <c r="B63" s="7">
        <v>0</v>
      </c>
      <c r="C63" s="7">
        <v>0</v>
      </c>
      <c r="D63" s="9">
        <f t="shared" si="4"/>
        <v>0</v>
      </c>
      <c r="E63" s="13"/>
      <c r="F63" s="13"/>
      <c r="G63" s="13"/>
      <c r="H63" s="11">
        <f t="shared" si="7"/>
        <v>0</v>
      </c>
      <c r="I63" s="8" t="s">
        <v>79</v>
      </c>
      <c r="J63" s="7">
        <v>0</v>
      </c>
      <c r="K63" s="7">
        <v>0</v>
      </c>
      <c r="L63" s="9">
        <f t="shared" si="5"/>
        <v>0</v>
      </c>
      <c r="M63" s="13"/>
      <c r="N63" s="13"/>
      <c r="O63" s="13"/>
      <c r="P63" s="11">
        <f t="shared" si="6"/>
        <v>0</v>
      </c>
      <c r="Q63" s="14"/>
    </row>
    <row r="64" spans="1:20" ht="14.4" x14ac:dyDescent="0.3">
      <c r="A64" s="8" t="s">
        <v>80</v>
      </c>
      <c r="B64" s="7">
        <v>0</v>
      </c>
      <c r="C64" s="7">
        <v>0</v>
      </c>
      <c r="D64" s="9">
        <f t="shared" si="4"/>
        <v>0</v>
      </c>
      <c r="E64" s="13"/>
      <c r="F64" s="13"/>
      <c r="G64" s="22"/>
      <c r="H64" s="11">
        <f t="shared" si="7"/>
        <v>0</v>
      </c>
      <c r="I64" s="8" t="s">
        <v>80</v>
      </c>
      <c r="J64" s="7">
        <v>750</v>
      </c>
      <c r="K64" s="7">
        <v>750</v>
      </c>
      <c r="L64" s="9">
        <f t="shared" si="5"/>
        <v>0</v>
      </c>
      <c r="M64" s="13"/>
      <c r="N64" s="13"/>
      <c r="O64" s="22"/>
      <c r="P64" s="11">
        <f t="shared" si="6"/>
        <v>0</v>
      </c>
      <c r="Q64" s="14"/>
    </row>
    <row r="65" spans="1:17" ht="14.4" x14ac:dyDescent="0.3">
      <c r="A65" s="8" t="s">
        <v>81</v>
      </c>
      <c r="B65" s="7">
        <v>0</v>
      </c>
      <c r="C65" s="7">
        <v>0</v>
      </c>
      <c r="D65" s="9">
        <f t="shared" si="4"/>
        <v>0</v>
      </c>
      <c r="E65" s="13"/>
      <c r="F65" s="13"/>
      <c r="G65" s="13"/>
      <c r="H65" s="11">
        <f t="shared" si="7"/>
        <v>0</v>
      </c>
      <c r="I65" s="8" t="s">
        <v>81</v>
      </c>
      <c r="J65" s="7">
        <v>0</v>
      </c>
      <c r="K65" s="7">
        <v>0</v>
      </c>
      <c r="L65" s="9">
        <f t="shared" si="5"/>
        <v>0</v>
      </c>
      <c r="M65" s="13"/>
      <c r="N65" s="13"/>
      <c r="O65" s="13"/>
      <c r="P65" s="11">
        <f t="shared" si="6"/>
        <v>0</v>
      </c>
      <c r="Q65" s="14"/>
    </row>
    <row r="66" spans="1:17" ht="14.4" x14ac:dyDescent="0.3">
      <c r="A66" s="8" t="s">
        <v>82</v>
      </c>
      <c r="B66" s="14">
        <v>53660</v>
      </c>
      <c r="C66" s="14">
        <v>53660</v>
      </c>
      <c r="D66" s="9">
        <f t="shared" si="4"/>
        <v>0</v>
      </c>
      <c r="E66" s="13"/>
      <c r="F66" s="13"/>
      <c r="G66" s="13"/>
      <c r="H66" s="11">
        <f t="shared" si="7"/>
        <v>0</v>
      </c>
      <c r="I66" s="8" t="s">
        <v>82</v>
      </c>
      <c r="J66" s="14">
        <v>204839.53</v>
      </c>
      <c r="K66" s="14">
        <v>204839.53</v>
      </c>
      <c r="L66" s="9">
        <f t="shared" si="5"/>
        <v>0</v>
      </c>
      <c r="M66" s="13"/>
      <c r="N66" s="13"/>
      <c r="O66" s="13"/>
      <c r="P66" s="11">
        <f t="shared" si="6"/>
        <v>0</v>
      </c>
      <c r="Q66" s="14"/>
    </row>
    <row r="67" spans="1:17" ht="14.4" x14ac:dyDescent="0.3">
      <c r="A67" s="8" t="s">
        <v>83</v>
      </c>
      <c r="B67" s="7">
        <v>0</v>
      </c>
      <c r="C67" s="7">
        <v>0</v>
      </c>
      <c r="D67" s="9">
        <f t="shared" si="4"/>
        <v>0</v>
      </c>
      <c r="E67" s="13"/>
      <c r="F67" s="13"/>
      <c r="G67" s="13"/>
      <c r="H67" s="11">
        <f t="shared" si="7"/>
        <v>0</v>
      </c>
      <c r="I67" s="8" t="s">
        <v>83</v>
      </c>
      <c r="J67" s="7">
        <v>0</v>
      </c>
      <c r="K67" s="7">
        <v>0</v>
      </c>
      <c r="L67" s="9">
        <f t="shared" si="5"/>
        <v>0</v>
      </c>
      <c r="M67" s="13"/>
      <c r="N67" s="13"/>
      <c r="O67" s="13"/>
      <c r="P67" s="11">
        <f t="shared" si="6"/>
        <v>0</v>
      </c>
      <c r="Q67" s="14"/>
    </row>
    <row r="68" spans="1:17" ht="14.4" x14ac:dyDescent="0.3">
      <c r="A68" s="8" t="s">
        <v>84</v>
      </c>
      <c r="B68" s="7">
        <v>0</v>
      </c>
      <c r="C68" s="7">
        <v>0</v>
      </c>
      <c r="D68" s="9">
        <f t="shared" si="4"/>
        <v>0</v>
      </c>
      <c r="E68" s="13"/>
      <c r="F68" s="13"/>
      <c r="G68" s="13"/>
      <c r="H68" s="11">
        <f t="shared" si="7"/>
        <v>0</v>
      </c>
      <c r="I68" s="8" t="s">
        <v>84</v>
      </c>
      <c r="J68" s="7">
        <v>0</v>
      </c>
      <c r="K68" s="7">
        <v>0</v>
      </c>
      <c r="L68" s="9">
        <f t="shared" si="5"/>
        <v>0</v>
      </c>
      <c r="M68" s="13"/>
      <c r="N68" s="13"/>
      <c r="O68" s="13"/>
      <c r="P68" s="11">
        <f t="shared" si="6"/>
        <v>0</v>
      </c>
      <c r="Q68" s="14"/>
    </row>
    <row r="69" spans="1:17" ht="14.4" x14ac:dyDescent="0.3">
      <c r="A69" s="8" t="s">
        <v>85</v>
      </c>
      <c r="B69" s="14">
        <v>38246.75</v>
      </c>
      <c r="C69" s="14">
        <v>38246.75</v>
      </c>
      <c r="D69" s="9">
        <f t="shared" si="4"/>
        <v>0</v>
      </c>
      <c r="E69" s="13"/>
      <c r="F69" s="13"/>
      <c r="G69" s="13"/>
      <c r="H69" s="11">
        <f>D69+E69+F69+G69</f>
        <v>0</v>
      </c>
      <c r="I69" s="8" t="s">
        <v>85</v>
      </c>
      <c r="J69" s="14">
        <v>36858.67</v>
      </c>
      <c r="K69" s="14">
        <v>41832.51</v>
      </c>
      <c r="L69" s="9">
        <f t="shared" si="5"/>
        <v>-4973.8400000000038</v>
      </c>
      <c r="M69" s="13">
        <v>4973.84</v>
      </c>
      <c r="N69" s="13"/>
      <c r="O69" s="13"/>
      <c r="P69" s="11">
        <f t="shared" si="6"/>
        <v>-3.637978807091713E-12</v>
      </c>
    </row>
    <row r="70" spans="1:17" ht="14.4" x14ac:dyDescent="0.3">
      <c r="A70" s="8" t="s">
        <v>86</v>
      </c>
      <c r="B70" s="7">
        <v>476.94</v>
      </c>
      <c r="C70" s="7">
        <v>536.95000000000005</v>
      </c>
      <c r="D70" s="9">
        <f t="shared" si="4"/>
        <v>-60.010000000000048</v>
      </c>
      <c r="E70" s="13"/>
      <c r="F70" s="13">
        <v>60.01</v>
      </c>
      <c r="G70" s="13"/>
      <c r="H70" s="11">
        <f t="shared" ref="H70:H92" si="8">D70+E70+F70+G70</f>
        <v>-4.9737991503207013E-14</v>
      </c>
      <c r="I70" s="8" t="s">
        <v>86</v>
      </c>
      <c r="J70" s="7">
        <v>392.78</v>
      </c>
      <c r="K70" s="7">
        <v>392.78</v>
      </c>
      <c r="L70" s="9">
        <f t="shared" si="5"/>
        <v>0</v>
      </c>
      <c r="M70" s="13"/>
      <c r="N70" s="13"/>
      <c r="O70" s="13"/>
      <c r="P70" s="11">
        <f t="shared" si="6"/>
        <v>0</v>
      </c>
    </row>
    <row r="71" spans="1:17" ht="14.4" x14ac:dyDescent="0.3">
      <c r="A71" s="8" t="s">
        <v>87</v>
      </c>
      <c r="B71" s="7">
        <v>0</v>
      </c>
      <c r="C71" s="7">
        <v>42.1</v>
      </c>
      <c r="D71" s="9">
        <f t="shared" si="4"/>
        <v>-42.1</v>
      </c>
      <c r="E71" s="13">
        <v>42.1</v>
      </c>
      <c r="F71" s="13"/>
      <c r="G71" s="13"/>
      <c r="H71" s="11">
        <f t="shared" si="8"/>
        <v>0</v>
      </c>
      <c r="I71" s="8" t="s">
        <v>87</v>
      </c>
      <c r="J71" s="7">
        <v>0</v>
      </c>
      <c r="K71" s="7">
        <v>0</v>
      </c>
      <c r="L71" s="9">
        <f t="shared" si="5"/>
        <v>0</v>
      </c>
      <c r="M71" s="13"/>
      <c r="N71" s="13"/>
      <c r="O71" s="13"/>
      <c r="P71" s="11">
        <f t="shared" si="6"/>
        <v>0</v>
      </c>
    </row>
    <row r="72" spans="1:17" ht="14.4" x14ac:dyDescent="0.3">
      <c r="A72" s="8" t="s">
        <v>88</v>
      </c>
      <c r="B72" s="14">
        <v>2348471.36</v>
      </c>
      <c r="C72" s="14">
        <v>2901257.28</v>
      </c>
      <c r="D72" s="9">
        <f t="shared" si="4"/>
        <v>-552785.91999999993</v>
      </c>
      <c r="E72" s="13">
        <v>552785.92000000004</v>
      </c>
      <c r="F72" s="13"/>
      <c r="G72" s="13"/>
      <c r="H72" s="11">
        <f t="shared" si="8"/>
        <v>1.1641532182693481E-10</v>
      </c>
      <c r="I72" s="8" t="s">
        <v>88</v>
      </c>
      <c r="J72" s="14">
        <v>888792.54</v>
      </c>
      <c r="K72" s="14">
        <v>1007067.04</v>
      </c>
      <c r="L72" s="9">
        <f t="shared" si="5"/>
        <v>-118274.5</v>
      </c>
      <c r="M72" s="13">
        <v>42.1</v>
      </c>
      <c r="N72" s="13"/>
      <c r="O72" s="13">
        <v>118232.4</v>
      </c>
      <c r="P72" s="11">
        <f t="shared" si="6"/>
        <v>0</v>
      </c>
    </row>
    <row r="73" spans="1:17" ht="14.4" x14ac:dyDescent="0.3">
      <c r="A73" s="8" t="s">
        <v>89</v>
      </c>
      <c r="B73" s="14">
        <v>2893.23</v>
      </c>
      <c r="C73" s="14">
        <v>2893.23</v>
      </c>
      <c r="D73" s="9">
        <f t="shared" si="4"/>
        <v>0</v>
      </c>
      <c r="E73" s="13"/>
      <c r="F73" s="13"/>
      <c r="G73" s="13"/>
      <c r="H73" s="11">
        <f t="shared" si="8"/>
        <v>0</v>
      </c>
      <c r="I73" s="8" t="s">
        <v>89</v>
      </c>
      <c r="J73" s="7">
        <v>0</v>
      </c>
      <c r="K73" s="7">
        <v>0</v>
      </c>
      <c r="L73" s="9">
        <f t="shared" si="5"/>
        <v>0</v>
      </c>
      <c r="M73" s="13"/>
      <c r="N73" s="13"/>
      <c r="O73" s="13"/>
      <c r="P73" s="11">
        <f t="shared" si="6"/>
        <v>0</v>
      </c>
    </row>
    <row r="74" spans="1:17" ht="14.4" x14ac:dyDescent="0.3">
      <c r="A74" s="8" t="s">
        <v>90</v>
      </c>
      <c r="B74" s="7">
        <v>0</v>
      </c>
      <c r="C74" s="7">
        <v>0</v>
      </c>
      <c r="D74" s="9">
        <f t="shared" si="4"/>
        <v>0</v>
      </c>
      <c r="E74" s="13"/>
      <c r="F74" s="13"/>
      <c r="G74" s="13"/>
      <c r="H74" s="11">
        <f t="shared" si="8"/>
        <v>0</v>
      </c>
      <c r="I74" s="8" t="s">
        <v>90</v>
      </c>
      <c r="J74" s="7">
        <v>0</v>
      </c>
      <c r="K74" s="7">
        <v>0</v>
      </c>
      <c r="L74" s="9">
        <f t="shared" si="5"/>
        <v>0</v>
      </c>
      <c r="M74" s="13"/>
      <c r="N74" s="13"/>
      <c r="O74" s="13"/>
      <c r="P74" s="11">
        <f t="shared" si="6"/>
        <v>0</v>
      </c>
    </row>
    <row r="75" spans="1:17" ht="14.4" x14ac:dyDescent="0.3">
      <c r="A75" s="8" t="s">
        <v>91</v>
      </c>
      <c r="B75" s="7">
        <v>0</v>
      </c>
      <c r="C75" s="7">
        <v>0</v>
      </c>
      <c r="D75" s="9">
        <f t="shared" si="4"/>
        <v>0</v>
      </c>
      <c r="E75" s="13"/>
      <c r="F75" s="13"/>
      <c r="G75" s="13"/>
      <c r="H75" s="11">
        <f t="shared" si="8"/>
        <v>0</v>
      </c>
      <c r="I75" s="8" t="s">
        <v>91</v>
      </c>
      <c r="J75" s="7">
        <v>0</v>
      </c>
      <c r="K75" s="7">
        <v>0</v>
      </c>
      <c r="L75" s="9">
        <f t="shared" si="5"/>
        <v>0</v>
      </c>
      <c r="M75" s="13"/>
      <c r="N75" s="13"/>
      <c r="O75" s="13"/>
      <c r="P75" s="11">
        <f t="shared" si="6"/>
        <v>0</v>
      </c>
    </row>
    <row r="76" spans="1:17" ht="14.4" x14ac:dyDescent="0.3">
      <c r="A76" s="8" t="s">
        <v>92</v>
      </c>
      <c r="B76" s="7">
        <v>0</v>
      </c>
      <c r="C76" s="7">
        <v>0</v>
      </c>
      <c r="D76" s="9">
        <f t="shared" si="4"/>
        <v>0</v>
      </c>
      <c r="E76" s="13"/>
      <c r="F76" s="13"/>
      <c r="G76" s="13"/>
      <c r="H76" s="11">
        <f t="shared" si="8"/>
        <v>0</v>
      </c>
      <c r="I76" s="8" t="s">
        <v>92</v>
      </c>
      <c r="J76" s="14">
        <v>1000</v>
      </c>
      <c r="K76" s="14">
        <v>1000</v>
      </c>
      <c r="L76" s="9">
        <f t="shared" si="5"/>
        <v>0</v>
      </c>
      <c r="M76" s="13"/>
      <c r="N76" s="13"/>
      <c r="O76" s="13"/>
      <c r="P76" s="11">
        <f t="shared" si="6"/>
        <v>0</v>
      </c>
    </row>
    <row r="77" spans="1:17" ht="14.4" x14ac:dyDescent="0.3">
      <c r="A77" s="8" t="s">
        <v>93</v>
      </c>
      <c r="B77" s="7">
        <v>0</v>
      </c>
      <c r="C77" s="7">
        <v>0</v>
      </c>
      <c r="D77" s="9">
        <f t="shared" si="4"/>
        <v>0</v>
      </c>
      <c r="E77" s="13"/>
      <c r="F77" s="13"/>
      <c r="G77" s="13"/>
      <c r="H77" s="11">
        <f t="shared" si="8"/>
        <v>0</v>
      </c>
      <c r="I77" s="8" t="s">
        <v>93</v>
      </c>
      <c r="J77" s="7">
        <v>0</v>
      </c>
      <c r="K77" s="7">
        <v>0</v>
      </c>
      <c r="L77" s="9">
        <f t="shared" si="5"/>
        <v>0</v>
      </c>
      <c r="M77" s="13"/>
      <c r="N77" s="13"/>
      <c r="O77" s="13"/>
      <c r="P77" s="11">
        <f t="shared" si="6"/>
        <v>0</v>
      </c>
    </row>
    <row r="78" spans="1:17" ht="14.4" x14ac:dyDescent="0.3">
      <c r="A78" s="8" t="s">
        <v>94</v>
      </c>
      <c r="B78" s="7">
        <v>0</v>
      </c>
      <c r="C78" s="7">
        <v>0</v>
      </c>
      <c r="D78" s="9">
        <f t="shared" si="4"/>
        <v>0</v>
      </c>
      <c r="E78" s="13"/>
      <c r="F78" s="13"/>
      <c r="G78" s="13"/>
      <c r="H78" s="11">
        <f t="shared" si="8"/>
        <v>0</v>
      </c>
      <c r="I78" s="8" t="s">
        <v>94</v>
      </c>
      <c r="J78" s="7">
        <v>375</v>
      </c>
      <c r="K78" s="7">
        <v>375</v>
      </c>
      <c r="L78" s="9">
        <f t="shared" si="5"/>
        <v>0</v>
      </c>
      <c r="M78" s="13"/>
      <c r="N78" s="13"/>
      <c r="O78" s="13"/>
      <c r="P78" s="11">
        <f t="shared" si="6"/>
        <v>0</v>
      </c>
    </row>
    <row r="79" spans="1:17" ht="14.4" x14ac:dyDescent="0.3">
      <c r="A79" s="8" t="s">
        <v>95</v>
      </c>
      <c r="B79" s="7">
        <v>0</v>
      </c>
      <c r="C79" s="7">
        <v>0</v>
      </c>
      <c r="D79" s="9">
        <f t="shared" si="4"/>
        <v>0</v>
      </c>
      <c r="E79" s="13"/>
      <c r="F79" s="13"/>
      <c r="G79" s="13"/>
      <c r="H79" s="11">
        <f t="shared" si="8"/>
        <v>0</v>
      </c>
      <c r="I79" s="8" t="s">
        <v>95</v>
      </c>
      <c r="J79" s="7">
        <v>316.67</v>
      </c>
      <c r="K79" s="7">
        <v>316.67</v>
      </c>
      <c r="L79" s="9">
        <f t="shared" si="5"/>
        <v>0</v>
      </c>
      <c r="M79" s="13"/>
      <c r="N79" s="13"/>
      <c r="O79" s="13"/>
      <c r="P79" s="11">
        <f t="shared" si="6"/>
        <v>0</v>
      </c>
    </row>
    <row r="80" spans="1:17" ht="14.4" x14ac:dyDescent="0.3">
      <c r="A80" s="8" t="s">
        <v>96</v>
      </c>
      <c r="B80" s="7">
        <v>0</v>
      </c>
      <c r="C80" s="7">
        <v>0</v>
      </c>
      <c r="D80" s="9">
        <f t="shared" si="4"/>
        <v>0</v>
      </c>
      <c r="E80" s="13"/>
      <c r="F80" s="13"/>
      <c r="G80" s="13"/>
      <c r="H80" s="11">
        <f t="shared" si="8"/>
        <v>0</v>
      </c>
      <c r="I80" s="8" t="s">
        <v>96</v>
      </c>
      <c r="J80" s="7">
        <v>0</v>
      </c>
      <c r="K80" s="7">
        <v>0</v>
      </c>
      <c r="L80" s="9">
        <f t="shared" si="5"/>
        <v>0</v>
      </c>
      <c r="M80" s="13"/>
      <c r="N80" s="13"/>
      <c r="O80" s="13"/>
      <c r="P80" s="11">
        <f t="shared" si="6"/>
        <v>0</v>
      </c>
    </row>
    <row r="81" spans="1:21" ht="14.4" x14ac:dyDescent="0.3">
      <c r="A81" s="8" t="s">
        <v>97</v>
      </c>
      <c r="B81" s="7">
        <v>0</v>
      </c>
      <c r="C81" s="7">
        <v>0</v>
      </c>
      <c r="D81" s="9">
        <f t="shared" si="4"/>
        <v>0</v>
      </c>
      <c r="E81" s="13"/>
      <c r="F81" s="13"/>
      <c r="G81" s="13"/>
      <c r="H81" s="11">
        <f>D81+E81+F81+G81</f>
        <v>0</v>
      </c>
      <c r="I81" s="8" t="s">
        <v>97</v>
      </c>
      <c r="J81" s="7">
        <v>0</v>
      </c>
      <c r="K81" s="7">
        <v>0</v>
      </c>
      <c r="L81" s="9">
        <f t="shared" si="5"/>
        <v>0</v>
      </c>
      <c r="M81" s="13"/>
      <c r="N81" s="13"/>
      <c r="O81" s="13"/>
      <c r="P81" s="11">
        <f t="shared" si="6"/>
        <v>0</v>
      </c>
    </row>
    <row r="82" spans="1:21" ht="14.4" x14ac:dyDescent="0.3">
      <c r="A82" s="8" t="s">
        <v>98</v>
      </c>
      <c r="B82" s="7">
        <v>0</v>
      </c>
      <c r="C82" s="7">
        <v>0</v>
      </c>
      <c r="D82" s="9">
        <f t="shared" si="4"/>
        <v>0</v>
      </c>
      <c r="E82" s="13"/>
      <c r="F82" s="13"/>
      <c r="G82" s="13"/>
      <c r="H82" s="11">
        <f>D82+E82+F82+G82</f>
        <v>0</v>
      </c>
      <c r="I82" s="8" t="s">
        <v>98</v>
      </c>
      <c r="J82" s="14">
        <v>15127.11</v>
      </c>
      <c r="K82" s="14">
        <v>15127.11</v>
      </c>
      <c r="L82" s="9">
        <f t="shared" si="5"/>
        <v>0</v>
      </c>
      <c r="M82" s="13"/>
      <c r="N82" s="13"/>
      <c r="O82" s="13"/>
      <c r="P82" s="11">
        <f t="shared" si="6"/>
        <v>0</v>
      </c>
    </row>
    <row r="83" spans="1:21" ht="14.4" x14ac:dyDescent="0.3">
      <c r="A83" s="8" t="s">
        <v>99</v>
      </c>
      <c r="B83" s="7">
        <v>0</v>
      </c>
      <c r="C83" s="7">
        <v>0</v>
      </c>
      <c r="D83" s="9">
        <f t="shared" si="4"/>
        <v>0</v>
      </c>
      <c r="E83" s="13"/>
      <c r="F83" s="13"/>
      <c r="G83" s="13"/>
      <c r="H83" s="11">
        <f>D83+E83+F83+G83</f>
        <v>0</v>
      </c>
      <c r="I83" s="8" t="s">
        <v>99</v>
      </c>
      <c r="J83" s="7">
        <v>0</v>
      </c>
      <c r="K83" s="7">
        <v>0</v>
      </c>
      <c r="L83" s="9">
        <f t="shared" si="5"/>
        <v>0</v>
      </c>
      <c r="M83" s="13"/>
      <c r="N83" s="13"/>
      <c r="O83" s="13"/>
      <c r="P83" s="11">
        <f t="shared" si="6"/>
        <v>0</v>
      </c>
    </row>
    <row r="84" spans="1:21" ht="14.4" x14ac:dyDescent="0.3">
      <c r="A84" s="8" t="s">
        <v>100</v>
      </c>
      <c r="B84" s="7">
        <v>0</v>
      </c>
      <c r="C84" s="7">
        <v>0</v>
      </c>
      <c r="D84" s="9">
        <f t="shared" si="4"/>
        <v>0</v>
      </c>
      <c r="E84" s="13"/>
      <c r="F84" s="13"/>
      <c r="G84" s="13"/>
      <c r="H84" s="11">
        <f t="shared" si="8"/>
        <v>0</v>
      </c>
      <c r="I84" s="8" t="s">
        <v>100</v>
      </c>
      <c r="J84" s="14">
        <v>1526</v>
      </c>
      <c r="K84" s="14">
        <v>1526</v>
      </c>
      <c r="L84" s="9">
        <f t="shared" si="5"/>
        <v>0</v>
      </c>
      <c r="M84" s="13"/>
      <c r="N84" s="13"/>
      <c r="O84" s="13"/>
      <c r="P84" s="11">
        <f t="shared" si="6"/>
        <v>0</v>
      </c>
    </row>
    <row r="85" spans="1:21" ht="14.4" x14ac:dyDescent="0.3">
      <c r="A85" s="8" t="s">
        <v>101</v>
      </c>
      <c r="B85" s="7">
        <v>0</v>
      </c>
      <c r="C85" s="7">
        <v>0</v>
      </c>
      <c r="D85" s="9">
        <f t="shared" si="4"/>
        <v>0</v>
      </c>
      <c r="E85" s="13"/>
      <c r="F85" s="13"/>
      <c r="G85" s="13"/>
      <c r="H85" s="11">
        <f t="shared" si="8"/>
        <v>0</v>
      </c>
      <c r="I85" s="8" t="s">
        <v>101</v>
      </c>
      <c r="J85" s="7">
        <v>0</v>
      </c>
      <c r="K85" s="7">
        <v>0</v>
      </c>
      <c r="L85" s="9">
        <f t="shared" si="5"/>
        <v>0</v>
      </c>
      <c r="M85" s="13"/>
      <c r="N85" s="13"/>
      <c r="O85" s="22"/>
      <c r="P85" s="11">
        <f t="shared" si="6"/>
        <v>0</v>
      </c>
    </row>
    <row r="86" spans="1:21" ht="14.4" x14ac:dyDescent="0.3">
      <c r="A86" s="8" t="s">
        <v>102</v>
      </c>
      <c r="B86" s="14">
        <v>2030</v>
      </c>
      <c r="C86" s="14">
        <v>2030</v>
      </c>
      <c r="D86" s="9">
        <f t="shared" si="4"/>
        <v>0</v>
      </c>
      <c r="E86" s="13"/>
      <c r="F86" s="13"/>
      <c r="G86" s="13"/>
      <c r="H86" s="11">
        <f t="shared" si="8"/>
        <v>0</v>
      </c>
      <c r="I86" s="8" t="s">
        <v>102</v>
      </c>
      <c r="J86" s="14">
        <v>1177062.6000000001</v>
      </c>
      <c r="K86" s="14">
        <v>1177062.6000000001</v>
      </c>
      <c r="L86" s="9">
        <f t="shared" si="5"/>
        <v>0</v>
      </c>
      <c r="M86" s="13"/>
      <c r="N86" s="13"/>
      <c r="O86" s="13"/>
      <c r="P86" s="11">
        <f t="shared" si="6"/>
        <v>0</v>
      </c>
    </row>
    <row r="87" spans="1:21" ht="14.4" x14ac:dyDescent="0.3">
      <c r="A87" s="8" t="s">
        <v>103</v>
      </c>
      <c r="B87" s="7">
        <v>0</v>
      </c>
      <c r="C87" s="7">
        <v>0</v>
      </c>
      <c r="D87" s="9">
        <f t="shared" si="4"/>
        <v>0</v>
      </c>
      <c r="E87" s="13"/>
      <c r="F87" s="13"/>
      <c r="G87" s="13"/>
      <c r="H87" s="11">
        <f t="shared" si="8"/>
        <v>0</v>
      </c>
      <c r="I87" s="8" t="s">
        <v>103</v>
      </c>
      <c r="J87" s="7">
        <v>0</v>
      </c>
      <c r="K87" s="7">
        <v>0</v>
      </c>
      <c r="L87" s="9">
        <f t="shared" si="5"/>
        <v>0</v>
      </c>
      <c r="M87" s="13"/>
      <c r="N87" s="13"/>
      <c r="O87" s="13"/>
      <c r="P87" s="11">
        <f t="shared" si="6"/>
        <v>0</v>
      </c>
    </row>
    <row r="88" spans="1:21" ht="14.4" x14ac:dyDescent="0.3">
      <c r="A88" s="8" t="s">
        <v>104</v>
      </c>
      <c r="B88" s="14">
        <v>368164.34</v>
      </c>
      <c r="C88" s="14">
        <v>368164.34</v>
      </c>
      <c r="D88" s="9">
        <f t="shared" si="4"/>
        <v>0</v>
      </c>
      <c r="E88" s="13"/>
      <c r="F88" s="13"/>
      <c r="G88" s="13"/>
      <c r="H88" s="11">
        <f t="shared" si="8"/>
        <v>0</v>
      </c>
      <c r="I88" s="8" t="s">
        <v>104</v>
      </c>
      <c r="J88" s="14">
        <v>368179.7</v>
      </c>
      <c r="K88" s="14">
        <v>368179.7</v>
      </c>
      <c r="L88" s="9">
        <f t="shared" si="5"/>
        <v>0</v>
      </c>
      <c r="M88" s="13"/>
      <c r="N88" s="13"/>
      <c r="O88" s="13"/>
      <c r="P88" s="11">
        <f t="shared" si="6"/>
        <v>0</v>
      </c>
    </row>
    <row r="89" spans="1:21" ht="14.4" x14ac:dyDescent="0.3">
      <c r="A89" s="8" t="s">
        <v>105</v>
      </c>
      <c r="B89" s="7">
        <v>0</v>
      </c>
      <c r="C89" s="7">
        <v>0</v>
      </c>
      <c r="D89" s="9">
        <f t="shared" si="4"/>
        <v>0</v>
      </c>
      <c r="E89" s="13"/>
      <c r="F89" s="13"/>
      <c r="G89" s="13"/>
      <c r="H89" s="11">
        <f t="shared" si="8"/>
        <v>0</v>
      </c>
      <c r="I89" s="8" t="s">
        <v>105</v>
      </c>
      <c r="J89" s="7">
        <v>0</v>
      </c>
      <c r="K89" s="7">
        <v>0</v>
      </c>
      <c r="L89" s="9">
        <f t="shared" si="5"/>
        <v>0</v>
      </c>
      <c r="M89" s="13"/>
      <c r="N89" s="13"/>
      <c r="O89" s="13"/>
      <c r="P89" s="11">
        <f t="shared" si="6"/>
        <v>0</v>
      </c>
    </row>
    <row r="90" spans="1:21" ht="14.4" x14ac:dyDescent="0.3">
      <c r="A90" s="20" t="s">
        <v>106</v>
      </c>
      <c r="B90" s="14">
        <v>813869.63</v>
      </c>
      <c r="C90" s="14">
        <v>914220.6</v>
      </c>
      <c r="D90" s="9">
        <f t="shared" si="4"/>
        <v>-100350.96999999997</v>
      </c>
      <c r="E90" s="13"/>
      <c r="F90" s="13"/>
      <c r="G90" s="13">
        <v>100350.97</v>
      </c>
      <c r="H90" s="11">
        <f t="shared" si="8"/>
        <v>0</v>
      </c>
      <c r="I90" s="20" t="s">
        <v>106</v>
      </c>
      <c r="J90" s="14">
        <v>105902.1</v>
      </c>
      <c r="K90" s="14">
        <v>105902.1</v>
      </c>
      <c r="L90" s="9">
        <f t="shared" si="5"/>
        <v>0</v>
      </c>
      <c r="M90" s="13"/>
      <c r="N90" s="13"/>
      <c r="O90" s="13"/>
      <c r="P90" s="11">
        <f t="shared" si="6"/>
        <v>0</v>
      </c>
      <c r="R90" s="39" t="s">
        <v>107</v>
      </c>
      <c r="S90" s="40"/>
    </row>
    <row r="91" spans="1:21" ht="14.4" x14ac:dyDescent="0.3">
      <c r="A91" s="20" t="s">
        <v>108</v>
      </c>
      <c r="B91" s="14">
        <v>3800</v>
      </c>
      <c r="C91" s="14">
        <v>3800</v>
      </c>
      <c r="D91" s="9">
        <f t="shared" si="4"/>
        <v>0</v>
      </c>
      <c r="E91" s="13"/>
      <c r="F91" s="13"/>
      <c r="G91" s="13"/>
      <c r="H91" s="11">
        <f t="shared" si="8"/>
        <v>0</v>
      </c>
      <c r="I91" s="20" t="s">
        <v>108</v>
      </c>
      <c r="J91" s="14">
        <v>1857189.64</v>
      </c>
      <c r="K91" s="14">
        <v>1889997.47</v>
      </c>
      <c r="L91" s="9">
        <f t="shared" si="5"/>
        <v>-32807.830000000075</v>
      </c>
      <c r="M91" s="13"/>
      <c r="N91" s="13">
        <v>32807.83</v>
      </c>
      <c r="O91" s="13"/>
      <c r="P91" s="11">
        <f t="shared" si="6"/>
        <v>-7.2759576141834259E-11</v>
      </c>
      <c r="Q91" s="30"/>
      <c r="R91" s="31">
        <f>C88</f>
        <v>368164.34</v>
      </c>
      <c r="S91" s="31">
        <f>K88</f>
        <v>368179.7</v>
      </c>
      <c r="U91" s="14"/>
    </row>
    <row r="92" spans="1:21" ht="15.6" x14ac:dyDescent="0.3">
      <c r="A92" s="20" t="s">
        <v>109</v>
      </c>
      <c r="B92" s="7">
        <v>0</v>
      </c>
      <c r="C92" s="7">
        <v>0</v>
      </c>
      <c r="D92" s="9">
        <f t="shared" si="4"/>
        <v>0</v>
      </c>
      <c r="E92" s="13"/>
      <c r="F92" s="13"/>
      <c r="G92" s="13"/>
      <c r="H92" s="11">
        <f t="shared" si="8"/>
        <v>0</v>
      </c>
      <c r="I92" s="20" t="s">
        <v>109</v>
      </c>
      <c r="J92" s="7">
        <v>0</v>
      </c>
      <c r="K92" s="7">
        <v>0</v>
      </c>
      <c r="L92" s="9">
        <f t="shared" si="5"/>
        <v>0</v>
      </c>
      <c r="M92" s="13"/>
      <c r="N92" s="13"/>
      <c r="O92" s="13"/>
      <c r="P92" s="11">
        <f t="shared" si="6"/>
        <v>0</v>
      </c>
      <c r="Q92" s="30"/>
      <c r="R92" s="41">
        <f>R91-S91</f>
        <v>-15.35999999998603</v>
      </c>
      <c r="S92" s="42"/>
    </row>
    <row r="93" spans="1:21" ht="13.8" thickBot="1" x14ac:dyDescent="0.3">
      <c r="A93" s="32"/>
      <c r="B93" s="32"/>
      <c r="C93" s="32"/>
      <c r="D93" s="33"/>
      <c r="E93" s="32"/>
      <c r="F93" s="34"/>
      <c r="G93" s="34"/>
      <c r="H93" s="35">
        <f>SUM(H2:H91)</f>
        <v>1.0908962622124818E-10</v>
      </c>
      <c r="I93" s="32"/>
      <c r="J93" s="32"/>
      <c r="K93" s="32"/>
      <c r="L93" s="36"/>
      <c r="M93" s="37"/>
      <c r="N93" s="37"/>
      <c r="O93" s="37"/>
      <c r="P93" s="35">
        <f>SUM(P2:P91)</f>
        <v>-1.5938184105834807E-10</v>
      </c>
    </row>
  </sheetData>
  <mergeCells count="2">
    <mergeCell ref="R90:S90"/>
    <mergeCell ref="R92:S92"/>
  </mergeCells>
  <conditionalFormatting sqref="P2:P92 H2:H92">
    <cfRule type="cellIs" dxfId="0" priority="1" stopIfTrue="1" operator="notEqual">
      <formula>0</formula>
    </cfRule>
  </conditionalFormatting>
  <pageMargins left="0.7" right="0.7" top="0.75" bottom="0.75" header="0.3" footer="0.3"/>
  <pageSetup paperSize="8" scale="4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02"/>
  <sheetViews>
    <sheetView topLeftCell="A26" workbookViewId="0">
      <selection activeCell="A3" sqref="A3:C302"/>
    </sheetView>
  </sheetViews>
  <sheetFormatPr baseColWidth="10" defaultRowHeight="14.4" x14ac:dyDescent="0.3"/>
  <sheetData>
    <row r="3" spans="1:3" x14ac:dyDescent="0.3">
      <c r="A3" t="str">
        <f>[1]Feuil1!A3</f>
        <v>Numéro</v>
      </c>
      <c r="B3" t="str">
        <f>[1]Feuil1!D3</f>
        <v>Débit</v>
      </c>
      <c r="C3" t="str">
        <f>[1]Feuil1!E3</f>
        <v>Crédit</v>
      </c>
    </row>
    <row r="4" spans="1:3" x14ac:dyDescent="0.3">
      <c r="A4">
        <f>[1]Feuil1!A4</f>
        <v>181</v>
      </c>
      <c r="B4">
        <f>[1]Feuil1!D4</f>
        <v>0</v>
      </c>
      <c r="C4">
        <f>[1]Feuil1!E4</f>
        <v>0</v>
      </c>
    </row>
    <row r="5" spans="1:3" x14ac:dyDescent="0.3">
      <c r="A5">
        <f>[1]Feuil1!A5</f>
        <v>186</v>
      </c>
      <c r="B5">
        <f>[1]Feuil1!D5</f>
        <v>0</v>
      </c>
      <c r="C5">
        <f>[1]Feuil1!E5</f>
        <v>0</v>
      </c>
    </row>
    <row r="6" spans="1:3" x14ac:dyDescent="0.3">
      <c r="A6">
        <f>[1]Feuil1!A6</f>
        <v>4012</v>
      </c>
      <c r="B6">
        <f>[1]Feuil1!D6</f>
        <v>48715.63</v>
      </c>
      <c r="C6">
        <f>[1]Feuil1!E6</f>
        <v>0</v>
      </c>
    </row>
    <row r="7" spans="1:3" x14ac:dyDescent="0.3">
      <c r="A7">
        <f>[1]Feuil1!A7</f>
        <v>4042</v>
      </c>
      <c r="B7">
        <f>[1]Feuil1!D7</f>
        <v>0</v>
      </c>
      <c r="C7">
        <f>[1]Feuil1!E7</f>
        <v>0</v>
      </c>
    </row>
    <row r="8" spans="1:3" x14ac:dyDescent="0.3">
      <c r="A8">
        <f>[1]Feuil1!A8</f>
        <v>40471</v>
      </c>
      <c r="B8">
        <f>[1]Feuil1!D8</f>
        <v>0</v>
      </c>
      <c r="C8">
        <f>[1]Feuil1!E8</f>
        <v>0</v>
      </c>
    </row>
    <row r="9" spans="1:3" x14ac:dyDescent="0.3">
      <c r="A9">
        <f>[1]Feuil1!A9</f>
        <v>4081</v>
      </c>
      <c r="B9">
        <f>[1]Feuil1!D9</f>
        <v>0</v>
      </c>
      <c r="C9">
        <f>[1]Feuil1!E9</f>
        <v>0</v>
      </c>
    </row>
    <row r="10" spans="1:3" x14ac:dyDescent="0.3">
      <c r="A10">
        <f>[1]Feuil1!A10</f>
        <v>4084</v>
      </c>
      <c r="B10">
        <f>[1]Feuil1!D10</f>
        <v>0</v>
      </c>
      <c r="C10">
        <f>[1]Feuil1!E10</f>
        <v>0</v>
      </c>
    </row>
    <row r="11" spans="1:3" x14ac:dyDescent="0.3">
      <c r="A11">
        <f>[1]Feuil1!A11</f>
        <v>4091</v>
      </c>
      <c r="B11">
        <f>[1]Feuil1!D11</f>
        <v>0</v>
      </c>
      <c r="C11">
        <f>[1]Feuil1!E11</f>
        <v>0</v>
      </c>
    </row>
    <row r="12" spans="1:3" x14ac:dyDescent="0.3">
      <c r="A12">
        <f>[1]Feuil1!A12</f>
        <v>4112</v>
      </c>
      <c r="B12">
        <f>[1]Feuil1!D12</f>
        <v>0</v>
      </c>
      <c r="C12">
        <f>[1]Feuil1!E12</f>
        <v>87081.760000000009</v>
      </c>
    </row>
    <row r="13" spans="1:3" x14ac:dyDescent="0.3">
      <c r="A13">
        <f>[1]Feuil1!A13</f>
        <v>416</v>
      </c>
      <c r="B13">
        <f>[1]Feuil1!D13</f>
        <v>0</v>
      </c>
      <c r="C13">
        <f>[1]Feuil1!E13</f>
        <v>0</v>
      </c>
    </row>
    <row r="14" spans="1:3" x14ac:dyDescent="0.3">
      <c r="A14">
        <f>[1]Feuil1!A14</f>
        <v>4212</v>
      </c>
      <c r="B14">
        <f>[1]Feuil1!D14</f>
        <v>0</v>
      </c>
      <c r="C14">
        <f>[1]Feuil1!E14</f>
        <v>0</v>
      </c>
    </row>
    <row r="15" spans="1:3" x14ac:dyDescent="0.3">
      <c r="A15">
        <f>[1]Feuil1!A15</f>
        <v>4251</v>
      </c>
      <c r="B15">
        <f>[1]Feuil1!D15</f>
        <v>0</v>
      </c>
      <c r="C15">
        <f>[1]Feuil1!E15</f>
        <v>0</v>
      </c>
    </row>
    <row r="16" spans="1:3" x14ac:dyDescent="0.3">
      <c r="A16">
        <f>[1]Feuil1!A16</f>
        <v>4252</v>
      </c>
      <c r="B16">
        <f>[1]Feuil1!D16</f>
        <v>0</v>
      </c>
      <c r="C16">
        <f>[1]Feuil1!E16</f>
        <v>0</v>
      </c>
    </row>
    <row r="17" spans="1:3" x14ac:dyDescent="0.3">
      <c r="A17">
        <f>[1]Feuil1!A17</f>
        <v>4411</v>
      </c>
      <c r="B17">
        <f>[1]Feuil1!D17</f>
        <v>0</v>
      </c>
      <c r="C17">
        <f>[1]Feuil1!E17</f>
        <v>0</v>
      </c>
    </row>
    <row r="18" spans="1:3" x14ac:dyDescent="0.3">
      <c r="A18">
        <f>[1]Feuil1!A18</f>
        <v>44171</v>
      </c>
      <c r="B18">
        <f>[1]Feuil1!D18</f>
        <v>0</v>
      </c>
      <c r="C18">
        <f>[1]Feuil1!E18</f>
        <v>0</v>
      </c>
    </row>
    <row r="19" spans="1:3" x14ac:dyDescent="0.3">
      <c r="A19">
        <f>[1]Feuil1!A19</f>
        <v>44172</v>
      </c>
      <c r="B19">
        <f>[1]Feuil1!D19</f>
        <v>0</v>
      </c>
      <c r="C19">
        <f>[1]Feuil1!E19</f>
        <v>13500</v>
      </c>
    </row>
    <row r="20" spans="1:3" x14ac:dyDescent="0.3">
      <c r="A20">
        <f>[1]Feuil1!A20</f>
        <v>41911</v>
      </c>
      <c r="B20">
        <f>[1]Feuil1!D20</f>
        <v>0</v>
      </c>
      <c r="C20">
        <f>[1]Feuil1!E20</f>
        <v>0</v>
      </c>
    </row>
    <row r="21" spans="1:3" x14ac:dyDescent="0.3">
      <c r="A21">
        <f>[1]Feuil1!A21</f>
        <v>41912</v>
      </c>
      <c r="B21">
        <f>[1]Feuil1!D21</f>
        <v>0</v>
      </c>
      <c r="C21">
        <f>[1]Feuil1!E21</f>
        <v>0</v>
      </c>
    </row>
    <row r="22" spans="1:3" x14ac:dyDescent="0.3">
      <c r="A22">
        <f>[1]Feuil1!A22</f>
        <v>44171</v>
      </c>
      <c r="B22">
        <f>[1]Feuil1!D22</f>
        <v>0</v>
      </c>
      <c r="C22">
        <f>[1]Feuil1!E22</f>
        <v>49997.67</v>
      </c>
    </row>
    <row r="23" spans="1:3" x14ac:dyDescent="0.3">
      <c r="A23">
        <f>[1]Feuil1!A23</f>
        <v>44198</v>
      </c>
      <c r="B23">
        <f>[1]Feuil1!D23</f>
        <v>0</v>
      </c>
      <c r="C23">
        <f>[1]Feuil1!E23</f>
        <v>7500</v>
      </c>
    </row>
    <row r="24" spans="1:3" x14ac:dyDescent="0.3">
      <c r="A24">
        <f>[1]Feuil1!A24</f>
        <v>4455</v>
      </c>
      <c r="B24">
        <f>[1]Feuil1!D24</f>
        <v>0</v>
      </c>
      <c r="C24">
        <f>[1]Feuil1!E24</f>
        <v>0</v>
      </c>
    </row>
    <row r="25" spans="1:3" x14ac:dyDescent="0.3">
      <c r="A25">
        <f>[1]Feuil1!A25</f>
        <v>445621</v>
      </c>
      <c r="B25">
        <f>[1]Feuil1!D25</f>
        <v>0</v>
      </c>
      <c r="C25">
        <f>[1]Feuil1!E25</f>
        <v>0</v>
      </c>
    </row>
    <row r="26" spans="1:3" x14ac:dyDescent="0.3">
      <c r="A26">
        <f>[1]Feuil1!A26</f>
        <v>445622</v>
      </c>
      <c r="B26">
        <f>[1]Feuil1!D26</f>
        <v>0</v>
      </c>
      <c r="C26">
        <f>[1]Feuil1!E26</f>
        <v>0</v>
      </c>
    </row>
    <row r="27" spans="1:3" x14ac:dyDescent="0.3">
      <c r="A27">
        <f>[1]Feuil1!A27</f>
        <v>445661</v>
      </c>
      <c r="B27">
        <f>[1]Feuil1!D27</f>
        <v>0</v>
      </c>
      <c r="C27">
        <f>[1]Feuil1!E27</f>
        <v>0</v>
      </c>
    </row>
    <row r="28" spans="1:3" x14ac:dyDescent="0.3">
      <c r="A28">
        <f>[1]Feuil1!A28</f>
        <v>445662</v>
      </c>
      <c r="B28">
        <f>[1]Feuil1!D28</f>
        <v>0</v>
      </c>
      <c r="C28">
        <f>[1]Feuil1!E28</f>
        <v>0</v>
      </c>
    </row>
    <row r="29" spans="1:3" x14ac:dyDescent="0.3">
      <c r="A29">
        <f>[1]Feuil1!A29</f>
        <v>4452</v>
      </c>
      <c r="B29">
        <f>[1]Feuil1!D29</f>
        <v>0</v>
      </c>
      <c r="C29">
        <f>[1]Feuil1!E29</f>
        <v>0</v>
      </c>
    </row>
    <row r="30" spans="1:3" x14ac:dyDescent="0.3">
      <c r="A30">
        <f>[1]Feuil1!A30</f>
        <v>4457</v>
      </c>
      <c r="B30">
        <f>[1]Feuil1!D30</f>
        <v>0</v>
      </c>
      <c r="C30">
        <f>[1]Feuil1!E30</f>
        <v>0</v>
      </c>
    </row>
    <row r="31" spans="1:3" x14ac:dyDescent="0.3">
      <c r="A31">
        <f>[1]Feuil1!A31</f>
        <v>44586</v>
      </c>
      <c r="B31">
        <f>[1]Feuil1!D31</f>
        <v>0</v>
      </c>
      <c r="C31">
        <f>[1]Feuil1!E31</f>
        <v>0</v>
      </c>
    </row>
    <row r="32" spans="1:3" x14ac:dyDescent="0.3">
      <c r="A32">
        <f>[1]Feuil1!A32</f>
        <v>447822</v>
      </c>
      <c r="B32">
        <f>[1]Feuil1!D32</f>
        <v>0</v>
      </c>
      <c r="C32">
        <f>[1]Feuil1!E32</f>
        <v>0</v>
      </c>
    </row>
    <row r="33" spans="1:3" x14ac:dyDescent="0.3">
      <c r="A33">
        <f>[1]Feuil1!A33</f>
        <v>44784</v>
      </c>
      <c r="B33">
        <f>[1]Feuil1!D33</f>
        <v>0</v>
      </c>
      <c r="C33">
        <f>[1]Feuil1!E33</f>
        <v>0</v>
      </c>
    </row>
    <row r="34" spans="1:3" x14ac:dyDescent="0.3">
      <c r="A34">
        <f>[1]Feuil1!A34</f>
        <v>4632</v>
      </c>
      <c r="B34">
        <f>[1]Feuil1!D34</f>
        <v>0</v>
      </c>
      <c r="C34">
        <f>[1]Feuil1!E34</f>
        <v>0</v>
      </c>
    </row>
    <row r="35" spans="1:3" x14ac:dyDescent="0.3">
      <c r="A35">
        <f>[1]Feuil1!A35</f>
        <v>4663</v>
      </c>
      <c r="B35">
        <f>[1]Feuil1!D35</f>
        <v>0</v>
      </c>
      <c r="C35">
        <f>[1]Feuil1!E35</f>
        <v>0</v>
      </c>
    </row>
    <row r="36" spans="1:3" x14ac:dyDescent="0.3">
      <c r="A36">
        <f>[1]Feuil1!A36</f>
        <v>4664</v>
      </c>
      <c r="B36">
        <f>[1]Feuil1!D36</f>
        <v>0</v>
      </c>
      <c r="C36">
        <f>[1]Feuil1!E36</f>
        <v>0</v>
      </c>
    </row>
    <row r="37" spans="1:3" x14ac:dyDescent="0.3">
      <c r="A37">
        <f>[1]Feuil1!A37</f>
        <v>4668</v>
      </c>
      <c r="B37">
        <f>[1]Feuil1!D37</f>
        <v>0</v>
      </c>
      <c r="C37">
        <f>[1]Feuil1!E37</f>
        <v>0</v>
      </c>
    </row>
    <row r="38" spans="1:3" x14ac:dyDescent="0.3">
      <c r="A38">
        <f>[1]Feuil1!A38</f>
        <v>46721</v>
      </c>
      <c r="B38">
        <f>[1]Feuil1!D38</f>
        <v>0</v>
      </c>
      <c r="C38">
        <f>[1]Feuil1!E38</f>
        <v>0</v>
      </c>
    </row>
    <row r="39" spans="1:3" x14ac:dyDescent="0.3">
      <c r="A39">
        <f>[1]Feuil1!A39</f>
        <v>46722</v>
      </c>
      <c r="B39">
        <f>[1]Feuil1!D39</f>
        <v>0</v>
      </c>
      <c r="C39">
        <f>[1]Feuil1!E39</f>
        <v>0</v>
      </c>
    </row>
    <row r="40" spans="1:3" x14ac:dyDescent="0.3">
      <c r="A40">
        <f>[1]Feuil1!A40</f>
        <v>4713</v>
      </c>
      <c r="B40">
        <f>[1]Feuil1!D40</f>
        <v>0</v>
      </c>
      <c r="C40">
        <f>[1]Feuil1!E40</f>
        <v>45648.27</v>
      </c>
    </row>
    <row r="41" spans="1:3" x14ac:dyDescent="0.3">
      <c r="A41">
        <f>[1]Feuil1!A41</f>
        <v>47181</v>
      </c>
      <c r="B41">
        <f>[1]Feuil1!D41</f>
        <v>0</v>
      </c>
      <c r="C41">
        <f>[1]Feuil1!E41</f>
        <v>0</v>
      </c>
    </row>
    <row r="42" spans="1:3" x14ac:dyDescent="0.3">
      <c r="A42">
        <f>[1]Feuil1!A42</f>
        <v>47182</v>
      </c>
      <c r="B42">
        <f>[1]Feuil1!D42</f>
        <v>0</v>
      </c>
      <c r="C42">
        <f>[1]Feuil1!E42</f>
        <v>0</v>
      </c>
    </row>
    <row r="43" spans="1:3" x14ac:dyDescent="0.3">
      <c r="A43">
        <f>[1]Feuil1!A43</f>
        <v>47183</v>
      </c>
      <c r="B43">
        <f>[1]Feuil1!D43</f>
        <v>0</v>
      </c>
      <c r="C43">
        <f>[1]Feuil1!E43</f>
        <v>0</v>
      </c>
    </row>
    <row r="44" spans="1:3" x14ac:dyDescent="0.3">
      <c r="A44">
        <f>[1]Feuil1!A44</f>
        <v>4721</v>
      </c>
      <c r="B44">
        <f>[1]Feuil1!D44</f>
        <v>0</v>
      </c>
      <c r="C44">
        <f>[1]Feuil1!E44</f>
        <v>0</v>
      </c>
    </row>
    <row r="45" spans="1:3" x14ac:dyDescent="0.3">
      <c r="A45">
        <f>[1]Feuil1!A45</f>
        <v>47311</v>
      </c>
      <c r="B45">
        <f>[1]Feuil1!D45</f>
        <v>0</v>
      </c>
      <c r="C45">
        <f>[1]Feuil1!E45</f>
        <v>0</v>
      </c>
    </row>
    <row r="46" spans="1:3" x14ac:dyDescent="0.3">
      <c r="A46">
        <f>[1]Feuil1!A46</f>
        <v>486</v>
      </c>
      <c r="B46">
        <f>[1]Feuil1!D46</f>
        <v>0</v>
      </c>
      <c r="C46">
        <f>[1]Feuil1!E46</f>
        <v>0</v>
      </c>
    </row>
    <row r="47" spans="1:3" x14ac:dyDescent="0.3">
      <c r="A47">
        <f>[1]Feuil1!A47</f>
        <v>51121</v>
      </c>
      <c r="B47">
        <f>[1]Feuil1!D47</f>
        <v>0</v>
      </c>
      <c r="C47">
        <f>[1]Feuil1!E47</f>
        <v>75512.950000000012</v>
      </c>
    </row>
    <row r="48" spans="1:3" x14ac:dyDescent="0.3">
      <c r="A48">
        <f>[1]Feuil1!A48</f>
        <v>51151</v>
      </c>
      <c r="B48">
        <f>[1]Feuil1!D48</f>
        <v>0</v>
      </c>
      <c r="C48">
        <f>[1]Feuil1!E48</f>
        <v>209.5</v>
      </c>
    </row>
    <row r="49" spans="1:3" x14ac:dyDescent="0.3">
      <c r="A49">
        <f>[1]Feuil1!A49</f>
        <v>5151</v>
      </c>
      <c r="B49">
        <f>[1]Feuil1!D49</f>
        <v>279450.15000000002</v>
      </c>
      <c r="C49">
        <f>[1]Feuil1!E49</f>
        <v>48715.63</v>
      </c>
    </row>
    <row r="50" spans="1:3" x14ac:dyDescent="0.3">
      <c r="A50">
        <f>[1]Feuil1!A50</f>
        <v>5117</v>
      </c>
      <c r="B50">
        <f>[1]Feuil1!D50</f>
        <v>0</v>
      </c>
      <c r="C50">
        <f>[1]Feuil1!E50</f>
        <v>0</v>
      </c>
    </row>
    <row r="51" spans="1:3" x14ac:dyDescent="0.3">
      <c r="A51">
        <f>[1]Feuil1!A51</f>
        <v>531</v>
      </c>
      <c r="B51">
        <f>[1]Feuil1!D51</f>
        <v>0</v>
      </c>
      <c r="C51">
        <f>[1]Feuil1!E51</f>
        <v>0</v>
      </c>
    </row>
    <row r="52" spans="1:3" x14ac:dyDescent="0.3">
      <c r="A52">
        <f>[1]Feuil1!A52</f>
        <v>0</v>
      </c>
      <c r="B52">
        <f>[1]Feuil1!D52</f>
        <v>0</v>
      </c>
      <c r="C52">
        <f>[1]Feuil1!E52</f>
        <v>0</v>
      </c>
    </row>
    <row r="53" spans="1:3" x14ac:dyDescent="0.3">
      <c r="A53">
        <f>[1]Feuil1!A53</f>
        <v>0</v>
      </c>
      <c r="B53">
        <f>[1]Feuil1!D53</f>
        <v>0</v>
      </c>
      <c r="C53">
        <f>[1]Feuil1!E53</f>
        <v>0</v>
      </c>
    </row>
    <row r="54" spans="1:3" x14ac:dyDescent="0.3">
      <c r="A54">
        <f>[1]Feuil1!A54</f>
        <v>0</v>
      </c>
      <c r="B54">
        <f>[1]Feuil1!D54</f>
        <v>0</v>
      </c>
      <c r="C54">
        <f>[1]Feuil1!E54</f>
        <v>0</v>
      </c>
    </row>
    <row r="55" spans="1:3" x14ac:dyDescent="0.3">
      <c r="A55">
        <f>[1]Feuil1!A55</f>
        <v>0</v>
      </c>
      <c r="B55">
        <f>[1]Feuil1!D55</f>
        <v>0</v>
      </c>
      <c r="C55">
        <f>[1]Feuil1!E55</f>
        <v>0</v>
      </c>
    </row>
    <row r="56" spans="1:3" x14ac:dyDescent="0.3">
      <c r="A56">
        <f>[1]Feuil1!A56</f>
        <v>0</v>
      </c>
      <c r="B56">
        <f>[1]Feuil1!D56</f>
        <v>0</v>
      </c>
      <c r="C56">
        <f>[1]Feuil1!E56</f>
        <v>0</v>
      </c>
    </row>
    <row r="57" spans="1:3" x14ac:dyDescent="0.3">
      <c r="A57">
        <f>[1]Feuil1!A57</f>
        <v>0</v>
      </c>
      <c r="B57">
        <f>[1]Feuil1!D57</f>
        <v>0</v>
      </c>
      <c r="C57">
        <f>[1]Feuil1!E57</f>
        <v>0</v>
      </c>
    </row>
    <row r="58" spans="1:3" x14ac:dyDescent="0.3">
      <c r="A58">
        <f>[1]Feuil1!A58</f>
        <v>0</v>
      </c>
      <c r="B58">
        <f>[1]Feuil1!D58</f>
        <v>0</v>
      </c>
      <c r="C58">
        <f>[1]Feuil1!E58</f>
        <v>0</v>
      </c>
    </row>
    <row r="59" spans="1:3" x14ac:dyDescent="0.3">
      <c r="A59">
        <f>[1]Feuil1!A59</f>
        <v>0</v>
      </c>
      <c r="B59">
        <f>[1]Feuil1!D59</f>
        <v>0</v>
      </c>
      <c r="C59">
        <f>[1]Feuil1!E59</f>
        <v>0</v>
      </c>
    </row>
    <row r="60" spans="1:3" x14ac:dyDescent="0.3">
      <c r="A60">
        <f>[1]Feuil1!A60</f>
        <v>0</v>
      </c>
      <c r="B60">
        <f>[1]Feuil1!D60</f>
        <v>0</v>
      </c>
      <c r="C60">
        <f>[1]Feuil1!E60</f>
        <v>0</v>
      </c>
    </row>
    <row r="61" spans="1:3" x14ac:dyDescent="0.3">
      <c r="A61">
        <f>[1]Feuil1!A61</f>
        <v>0</v>
      </c>
      <c r="B61">
        <f>[1]Feuil1!D61</f>
        <v>0</v>
      </c>
      <c r="C61">
        <f>[1]Feuil1!E61</f>
        <v>0</v>
      </c>
    </row>
    <row r="62" spans="1:3" x14ac:dyDescent="0.3">
      <c r="A62">
        <f>[1]Feuil1!A62</f>
        <v>0</v>
      </c>
      <c r="B62">
        <f>[1]Feuil1!D62</f>
        <v>0</v>
      </c>
      <c r="C62">
        <f>[1]Feuil1!E62</f>
        <v>0</v>
      </c>
    </row>
    <row r="63" spans="1:3" x14ac:dyDescent="0.3">
      <c r="A63">
        <f>[1]Feuil1!A63</f>
        <v>0</v>
      </c>
      <c r="B63">
        <f>[1]Feuil1!D63</f>
        <v>0</v>
      </c>
      <c r="C63">
        <f>[1]Feuil1!E63</f>
        <v>0</v>
      </c>
    </row>
    <row r="64" spans="1:3" x14ac:dyDescent="0.3">
      <c r="A64">
        <f>[1]Feuil1!A64</f>
        <v>0</v>
      </c>
      <c r="B64">
        <f>[1]Feuil1!D64</f>
        <v>0</v>
      </c>
      <c r="C64">
        <f>[1]Feuil1!E64</f>
        <v>0</v>
      </c>
    </row>
    <row r="65" spans="1:3" x14ac:dyDescent="0.3">
      <c r="A65">
        <f>[1]Feuil1!A65</f>
        <v>0</v>
      </c>
      <c r="B65">
        <f>[1]Feuil1!D65</f>
        <v>0</v>
      </c>
      <c r="C65">
        <f>[1]Feuil1!E65</f>
        <v>0</v>
      </c>
    </row>
    <row r="66" spans="1:3" x14ac:dyDescent="0.3">
      <c r="A66">
        <f>[1]Feuil1!A66</f>
        <v>0</v>
      </c>
      <c r="B66">
        <f>[1]Feuil1!D66</f>
        <v>0</v>
      </c>
      <c r="C66">
        <f>[1]Feuil1!E66</f>
        <v>0</v>
      </c>
    </row>
    <row r="67" spans="1:3" x14ac:dyDescent="0.3">
      <c r="A67">
        <f>[1]Feuil1!A67</f>
        <v>0</v>
      </c>
      <c r="B67">
        <f>[1]Feuil1!D67</f>
        <v>0</v>
      </c>
      <c r="C67">
        <f>[1]Feuil1!E67</f>
        <v>0</v>
      </c>
    </row>
    <row r="68" spans="1:3" x14ac:dyDescent="0.3">
      <c r="A68">
        <f>[1]Feuil1!A68</f>
        <v>0</v>
      </c>
      <c r="B68">
        <f>[1]Feuil1!D68</f>
        <v>0</v>
      </c>
      <c r="C68">
        <f>[1]Feuil1!E68</f>
        <v>0</v>
      </c>
    </row>
    <row r="69" spans="1:3" x14ac:dyDescent="0.3">
      <c r="A69">
        <f>[1]Feuil1!A69</f>
        <v>0</v>
      </c>
      <c r="B69">
        <f>[1]Feuil1!D69</f>
        <v>0</v>
      </c>
      <c r="C69">
        <f>[1]Feuil1!E69</f>
        <v>0</v>
      </c>
    </row>
    <row r="70" spans="1:3" x14ac:dyDescent="0.3">
      <c r="A70">
        <f>[1]Feuil1!A70</f>
        <v>0</v>
      </c>
      <c r="B70">
        <f>[1]Feuil1!D70</f>
        <v>0</v>
      </c>
      <c r="C70">
        <f>[1]Feuil1!E70</f>
        <v>0</v>
      </c>
    </row>
    <row r="71" spans="1:3" x14ac:dyDescent="0.3">
      <c r="A71">
        <f>[1]Feuil1!A71</f>
        <v>0</v>
      </c>
      <c r="B71">
        <f>[1]Feuil1!D71</f>
        <v>0</v>
      </c>
      <c r="C71">
        <f>[1]Feuil1!E71</f>
        <v>0</v>
      </c>
    </row>
    <row r="72" spans="1:3" x14ac:dyDescent="0.3">
      <c r="A72">
        <f>[1]Feuil1!A72</f>
        <v>0</v>
      </c>
      <c r="B72">
        <f>[1]Feuil1!D72</f>
        <v>0</v>
      </c>
      <c r="C72">
        <f>[1]Feuil1!E72</f>
        <v>0</v>
      </c>
    </row>
    <row r="73" spans="1:3" x14ac:dyDescent="0.3">
      <c r="A73">
        <f>[1]Feuil1!A73</f>
        <v>0</v>
      </c>
      <c r="B73">
        <f>[1]Feuil1!D73</f>
        <v>0</v>
      </c>
      <c r="C73">
        <f>[1]Feuil1!E73</f>
        <v>0</v>
      </c>
    </row>
    <row r="74" spans="1:3" x14ac:dyDescent="0.3">
      <c r="A74">
        <f>[1]Feuil1!A74</f>
        <v>0</v>
      </c>
      <c r="B74">
        <f>[1]Feuil1!D74</f>
        <v>0</v>
      </c>
      <c r="C74">
        <f>[1]Feuil1!E74</f>
        <v>0</v>
      </c>
    </row>
    <row r="75" spans="1:3" x14ac:dyDescent="0.3">
      <c r="A75">
        <f>[1]Feuil1!A75</f>
        <v>0</v>
      </c>
      <c r="B75">
        <f>[1]Feuil1!D75</f>
        <v>0</v>
      </c>
      <c r="C75">
        <f>[1]Feuil1!E75</f>
        <v>0</v>
      </c>
    </row>
    <row r="76" spans="1:3" x14ac:dyDescent="0.3">
      <c r="A76">
        <f>[1]Feuil1!A76</f>
        <v>0</v>
      </c>
      <c r="B76">
        <f>[1]Feuil1!D76</f>
        <v>0</v>
      </c>
      <c r="C76">
        <f>[1]Feuil1!E76</f>
        <v>0</v>
      </c>
    </row>
    <row r="77" spans="1:3" x14ac:dyDescent="0.3">
      <c r="A77">
        <f>[1]Feuil1!A77</f>
        <v>0</v>
      </c>
      <c r="B77">
        <f>[1]Feuil1!D77</f>
        <v>0</v>
      </c>
      <c r="C77">
        <f>[1]Feuil1!E77</f>
        <v>0</v>
      </c>
    </row>
    <row r="78" spans="1:3" x14ac:dyDescent="0.3">
      <c r="A78">
        <f>[1]Feuil1!A78</f>
        <v>0</v>
      </c>
      <c r="B78">
        <f>[1]Feuil1!D78</f>
        <v>0</v>
      </c>
      <c r="C78">
        <f>[1]Feuil1!E78</f>
        <v>0</v>
      </c>
    </row>
    <row r="79" spans="1:3" x14ac:dyDescent="0.3">
      <c r="A79">
        <f>[1]Feuil1!A79</f>
        <v>0</v>
      </c>
      <c r="B79">
        <f>[1]Feuil1!D79</f>
        <v>0</v>
      </c>
      <c r="C79">
        <f>[1]Feuil1!E79</f>
        <v>0</v>
      </c>
    </row>
    <row r="80" spans="1:3" x14ac:dyDescent="0.3">
      <c r="A80">
        <f>[1]Feuil1!A80</f>
        <v>0</v>
      </c>
      <c r="B80">
        <f>[1]Feuil1!D80</f>
        <v>0</v>
      </c>
      <c r="C80">
        <f>[1]Feuil1!E80</f>
        <v>0</v>
      </c>
    </row>
    <row r="81" spans="1:3" x14ac:dyDescent="0.3">
      <c r="A81">
        <f>[1]Feuil1!A81</f>
        <v>0</v>
      </c>
      <c r="B81">
        <f>[1]Feuil1!D81</f>
        <v>0</v>
      </c>
      <c r="C81">
        <f>[1]Feuil1!E81</f>
        <v>0</v>
      </c>
    </row>
    <row r="82" spans="1:3" x14ac:dyDescent="0.3">
      <c r="A82">
        <f>[1]Feuil1!A82</f>
        <v>0</v>
      </c>
      <c r="B82">
        <f>[1]Feuil1!D82</f>
        <v>0</v>
      </c>
      <c r="C82">
        <f>[1]Feuil1!E82</f>
        <v>0</v>
      </c>
    </row>
    <row r="83" spans="1:3" x14ac:dyDescent="0.3">
      <c r="A83">
        <f>[1]Feuil1!A83</f>
        <v>0</v>
      </c>
      <c r="B83">
        <f>[1]Feuil1!D83</f>
        <v>0</v>
      </c>
      <c r="C83">
        <f>[1]Feuil1!E83</f>
        <v>0</v>
      </c>
    </row>
    <row r="84" spans="1:3" x14ac:dyDescent="0.3">
      <c r="A84">
        <f>[1]Feuil1!A84</f>
        <v>0</v>
      </c>
      <c r="B84">
        <f>[1]Feuil1!D84</f>
        <v>0</v>
      </c>
      <c r="C84">
        <f>[1]Feuil1!E84</f>
        <v>0</v>
      </c>
    </row>
    <row r="85" spans="1:3" x14ac:dyDescent="0.3">
      <c r="A85">
        <f>[1]Feuil1!A85</f>
        <v>0</v>
      </c>
      <c r="B85">
        <f>[1]Feuil1!D85</f>
        <v>0</v>
      </c>
      <c r="C85">
        <f>[1]Feuil1!E85</f>
        <v>0</v>
      </c>
    </row>
    <row r="86" spans="1:3" x14ac:dyDescent="0.3">
      <c r="A86">
        <f>[1]Feuil1!A86</f>
        <v>0</v>
      </c>
      <c r="B86">
        <f>[1]Feuil1!D86</f>
        <v>0</v>
      </c>
      <c r="C86">
        <f>[1]Feuil1!E86</f>
        <v>0</v>
      </c>
    </row>
    <row r="87" spans="1:3" x14ac:dyDescent="0.3">
      <c r="A87">
        <f>[1]Feuil1!A87</f>
        <v>0</v>
      </c>
      <c r="B87">
        <f>[1]Feuil1!D87</f>
        <v>0</v>
      </c>
      <c r="C87">
        <f>[1]Feuil1!E87</f>
        <v>0</v>
      </c>
    </row>
    <row r="88" spans="1:3" x14ac:dyDescent="0.3">
      <c r="A88">
        <f>[1]Feuil1!A88</f>
        <v>0</v>
      </c>
      <c r="B88">
        <f>[1]Feuil1!D88</f>
        <v>0</v>
      </c>
      <c r="C88">
        <f>[1]Feuil1!E88</f>
        <v>0</v>
      </c>
    </row>
    <row r="89" spans="1:3" x14ac:dyDescent="0.3">
      <c r="A89">
        <f>[1]Feuil1!A89</f>
        <v>0</v>
      </c>
      <c r="B89">
        <f>[1]Feuil1!D89</f>
        <v>0</v>
      </c>
      <c r="C89">
        <f>[1]Feuil1!E89</f>
        <v>0</v>
      </c>
    </row>
    <row r="90" spans="1:3" x14ac:dyDescent="0.3">
      <c r="A90">
        <f>[1]Feuil1!A90</f>
        <v>0</v>
      </c>
      <c r="B90">
        <f>[1]Feuil1!D90</f>
        <v>0</v>
      </c>
      <c r="C90">
        <f>[1]Feuil1!E90</f>
        <v>0</v>
      </c>
    </row>
    <row r="91" spans="1:3" x14ac:dyDescent="0.3">
      <c r="A91">
        <f>[1]Feuil1!A91</f>
        <v>0</v>
      </c>
      <c r="B91">
        <f>[1]Feuil1!D91</f>
        <v>0</v>
      </c>
      <c r="C91">
        <f>[1]Feuil1!E91</f>
        <v>0</v>
      </c>
    </row>
    <row r="92" spans="1:3" x14ac:dyDescent="0.3">
      <c r="A92">
        <f>[1]Feuil1!A92</f>
        <v>0</v>
      </c>
      <c r="B92">
        <f>[1]Feuil1!D92</f>
        <v>0</v>
      </c>
      <c r="C92">
        <f>[1]Feuil1!E92</f>
        <v>0</v>
      </c>
    </row>
    <row r="93" spans="1:3" x14ac:dyDescent="0.3">
      <c r="A93">
        <f>[1]Feuil1!A93</f>
        <v>0</v>
      </c>
      <c r="B93">
        <f>[1]Feuil1!D93</f>
        <v>0</v>
      </c>
      <c r="C93">
        <f>[1]Feuil1!E93</f>
        <v>0</v>
      </c>
    </row>
    <row r="94" spans="1:3" x14ac:dyDescent="0.3">
      <c r="A94">
        <f>[1]Feuil1!A94</f>
        <v>0</v>
      </c>
      <c r="B94">
        <f>[1]Feuil1!D94</f>
        <v>0</v>
      </c>
      <c r="C94">
        <f>[1]Feuil1!E94</f>
        <v>0</v>
      </c>
    </row>
    <row r="95" spans="1:3" x14ac:dyDescent="0.3">
      <c r="A95">
        <f>[1]Feuil1!A95</f>
        <v>0</v>
      </c>
      <c r="B95">
        <f>[1]Feuil1!D95</f>
        <v>0</v>
      </c>
      <c r="C95">
        <f>[1]Feuil1!E95</f>
        <v>0</v>
      </c>
    </row>
    <row r="96" spans="1:3" x14ac:dyDescent="0.3">
      <c r="A96">
        <f>[1]Feuil1!A96</f>
        <v>0</v>
      </c>
      <c r="B96">
        <f>[1]Feuil1!D96</f>
        <v>0</v>
      </c>
      <c r="C96">
        <f>[1]Feuil1!E96</f>
        <v>0</v>
      </c>
    </row>
    <row r="97" spans="1:3" x14ac:dyDescent="0.3">
      <c r="A97">
        <f>[1]Feuil1!A97</f>
        <v>0</v>
      </c>
      <c r="B97">
        <f>[1]Feuil1!D97</f>
        <v>0</v>
      </c>
      <c r="C97">
        <f>[1]Feuil1!E97</f>
        <v>0</v>
      </c>
    </row>
    <row r="98" spans="1:3" x14ac:dyDescent="0.3">
      <c r="A98">
        <f>[1]Feuil1!A98</f>
        <v>0</v>
      </c>
      <c r="B98">
        <f>[1]Feuil1!D98</f>
        <v>0</v>
      </c>
      <c r="C98">
        <f>[1]Feuil1!E98</f>
        <v>0</v>
      </c>
    </row>
    <row r="99" spans="1:3" x14ac:dyDescent="0.3">
      <c r="A99">
        <f>[1]Feuil1!A99</f>
        <v>0</v>
      </c>
      <c r="B99">
        <f>[1]Feuil1!D99</f>
        <v>0</v>
      </c>
      <c r="C99">
        <f>[1]Feuil1!E99</f>
        <v>0</v>
      </c>
    </row>
    <row r="100" spans="1:3" x14ac:dyDescent="0.3">
      <c r="A100">
        <f>[1]Feuil1!A100</f>
        <v>0</v>
      </c>
      <c r="B100">
        <f>[1]Feuil1!D100</f>
        <v>0</v>
      </c>
      <c r="C100">
        <f>[1]Feuil1!E100</f>
        <v>0</v>
      </c>
    </row>
    <row r="101" spans="1:3" x14ac:dyDescent="0.3">
      <c r="A101">
        <f>[1]Feuil1!A101</f>
        <v>0</v>
      </c>
      <c r="B101">
        <f>[1]Feuil1!D101</f>
        <v>0</v>
      </c>
      <c r="C101">
        <f>[1]Feuil1!E101</f>
        <v>0</v>
      </c>
    </row>
    <row r="102" spans="1:3" x14ac:dyDescent="0.3">
      <c r="A102">
        <f>[1]Feuil1!A102</f>
        <v>0</v>
      </c>
      <c r="B102">
        <f>[1]Feuil1!D102</f>
        <v>0</v>
      </c>
      <c r="C102">
        <f>[1]Feuil1!E102</f>
        <v>0</v>
      </c>
    </row>
    <row r="103" spans="1:3" x14ac:dyDescent="0.3">
      <c r="A103">
        <f>[1]Feuil1!A103</f>
        <v>0</v>
      </c>
      <c r="B103">
        <f>[1]Feuil1!D103</f>
        <v>0</v>
      </c>
      <c r="C103">
        <f>[1]Feuil1!E103</f>
        <v>0</v>
      </c>
    </row>
    <row r="104" spans="1:3" x14ac:dyDescent="0.3">
      <c r="A104">
        <f>[1]Feuil1!A104</f>
        <v>0</v>
      </c>
      <c r="B104">
        <f>[1]Feuil1!D104</f>
        <v>0</v>
      </c>
      <c r="C104">
        <f>[1]Feuil1!E104</f>
        <v>0</v>
      </c>
    </row>
    <row r="105" spans="1:3" x14ac:dyDescent="0.3">
      <c r="A105">
        <f>[1]Feuil1!A105</f>
        <v>0</v>
      </c>
      <c r="B105">
        <f>[1]Feuil1!D105</f>
        <v>0</v>
      </c>
      <c r="C105">
        <f>[1]Feuil1!E105</f>
        <v>0</v>
      </c>
    </row>
    <row r="106" spans="1:3" x14ac:dyDescent="0.3">
      <c r="A106">
        <f>[1]Feuil1!A106</f>
        <v>0</v>
      </c>
      <c r="B106">
        <f>[1]Feuil1!D106</f>
        <v>0</v>
      </c>
      <c r="C106">
        <f>[1]Feuil1!E106</f>
        <v>0</v>
      </c>
    </row>
    <row r="107" spans="1:3" x14ac:dyDescent="0.3">
      <c r="A107">
        <f>[1]Feuil1!A107</f>
        <v>0</v>
      </c>
      <c r="B107">
        <f>[1]Feuil1!D107</f>
        <v>0</v>
      </c>
      <c r="C107">
        <f>[1]Feuil1!E107</f>
        <v>0</v>
      </c>
    </row>
    <row r="108" spans="1:3" x14ac:dyDescent="0.3">
      <c r="A108">
        <f>[1]Feuil1!A108</f>
        <v>0</v>
      </c>
      <c r="B108">
        <f>[1]Feuil1!D108</f>
        <v>0</v>
      </c>
      <c r="C108">
        <f>[1]Feuil1!E108</f>
        <v>0</v>
      </c>
    </row>
    <row r="109" spans="1:3" x14ac:dyDescent="0.3">
      <c r="A109">
        <f>[1]Feuil1!A109</f>
        <v>0</v>
      </c>
      <c r="B109">
        <f>[1]Feuil1!D109</f>
        <v>0</v>
      </c>
      <c r="C109">
        <f>[1]Feuil1!E109</f>
        <v>0</v>
      </c>
    </row>
    <row r="110" spans="1:3" x14ac:dyDescent="0.3">
      <c r="A110">
        <f>[1]Feuil1!A110</f>
        <v>0</v>
      </c>
      <c r="B110">
        <f>[1]Feuil1!D110</f>
        <v>0</v>
      </c>
      <c r="C110">
        <f>[1]Feuil1!E110</f>
        <v>0</v>
      </c>
    </row>
    <row r="111" spans="1:3" x14ac:dyDescent="0.3">
      <c r="A111">
        <f>[1]Feuil1!A111</f>
        <v>0</v>
      </c>
      <c r="B111">
        <f>[1]Feuil1!D111</f>
        <v>0</v>
      </c>
      <c r="C111">
        <f>[1]Feuil1!E111</f>
        <v>0</v>
      </c>
    </row>
    <row r="112" spans="1:3" x14ac:dyDescent="0.3">
      <c r="A112">
        <f>[1]Feuil1!A112</f>
        <v>0</v>
      </c>
      <c r="B112">
        <f>[1]Feuil1!D112</f>
        <v>0</v>
      </c>
      <c r="C112">
        <f>[1]Feuil1!E112</f>
        <v>0</v>
      </c>
    </row>
    <row r="113" spans="1:3" x14ac:dyDescent="0.3">
      <c r="A113">
        <f>[1]Feuil1!A113</f>
        <v>0</v>
      </c>
      <c r="B113">
        <f>[1]Feuil1!D113</f>
        <v>0</v>
      </c>
      <c r="C113">
        <f>[1]Feuil1!E113</f>
        <v>0</v>
      </c>
    </row>
    <row r="114" spans="1:3" x14ac:dyDescent="0.3">
      <c r="A114">
        <f>[1]Feuil1!A114</f>
        <v>0</v>
      </c>
      <c r="B114">
        <f>[1]Feuil1!D114</f>
        <v>0</v>
      </c>
      <c r="C114">
        <f>[1]Feuil1!E114</f>
        <v>0</v>
      </c>
    </row>
    <row r="115" spans="1:3" x14ac:dyDescent="0.3">
      <c r="A115">
        <f>[1]Feuil1!A115</f>
        <v>0</v>
      </c>
      <c r="B115">
        <f>[1]Feuil1!D115</f>
        <v>0</v>
      </c>
      <c r="C115">
        <f>[1]Feuil1!E115</f>
        <v>0</v>
      </c>
    </row>
    <row r="116" spans="1:3" x14ac:dyDescent="0.3">
      <c r="A116">
        <f>[1]Feuil1!A116</f>
        <v>0</v>
      </c>
      <c r="B116">
        <f>[1]Feuil1!D116</f>
        <v>0</v>
      </c>
      <c r="C116">
        <f>[1]Feuil1!E116</f>
        <v>0</v>
      </c>
    </row>
    <row r="117" spans="1:3" x14ac:dyDescent="0.3">
      <c r="A117">
        <f>[1]Feuil1!A117</f>
        <v>0</v>
      </c>
      <c r="B117">
        <f>[1]Feuil1!D117</f>
        <v>0</v>
      </c>
      <c r="C117">
        <f>[1]Feuil1!E117</f>
        <v>0</v>
      </c>
    </row>
    <row r="118" spans="1:3" x14ac:dyDescent="0.3">
      <c r="A118">
        <f>[1]Feuil1!A118</f>
        <v>0</v>
      </c>
      <c r="B118">
        <f>[1]Feuil1!D118</f>
        <v>0</v>
      </c>
      <c r="C118">
        <f>[1]Feuil1!E118</f>
        <v>0</v>
      </c>
    </row>
    <row r="119" spans="1:3" x14ac:dyDescent="0.3">
      <c r="A119">
        <f>[1]Feuil1!A119</f>
        <v>0</v>
      </c>
      <c r="B119">
        <f>[1]Feuil1!D119</f>
        <v>0</v>
      </c>
      <c r="C119">
        <f>[1]Feuil1!E119</f>
        <v>0</v>
      </c>
    </row>
    <row r="120" spans="1:3" x14ac:dyDescent="0.3">
      <c r="A120">
        <f>[1]Feuil1!A120</f>
        <v>0</v>
      </c>
      <c r="B120">
        <f>[1]Feuil1!D120</f>
        <v>0</v>
      </c>
      <c r="C120">
        <f>[1]Feuil1!E120</f>
        <v>0</v>
      </c>
    </row>
    <row r="121" spans="1:3" x14ac:dyDescent="0.3">
      <c r="A121">
        <f>[1]Feuil1!A121</f>
        <v>0</v>
      </c>
      <c r="B121">
        <f>[1]Feuil1!D121</f>
        <v>0</v>
      </c>
      <c r="C121">
        <f>[1]Feuil1!E121</f>
        <v>0</v>
      </c>
    </row>
    <row r="122" spans="1:3" x14ac:dyDescent="0.3">
      <c r="A122">
        <f>[1]Feuil1!A122</f>
        <v>0</v>
      </c>
      <c r="B122">
        <f>[1]Feuil1!D122</f>
        <v>0</v>
      </c>
      <c r="C122">
        <f>[1]Feuil1!E122</f>
        <v>0</v>
      </c>
    </row>
    <row r="123" spans="1:3" x14ac:dyDescent="0.3">
      <c r="A123">
        <f>[1]Feuil1!A123</f>
        <v>0</v>
      </c>
      <c r="B123">
        <f>[1]Feuil1!D123</f>
        <v>0</v>
      </c>
      <c r="C123">
        <f>[1]Feuil1!E123</f>
        <v>0</v>
      </c>
    </row>
    <row r="124" spans="1:3" x14ac:dyDescent="0.3">
      <c r="A124">
        <f>[1]Feuil1!A124</f>
        <v>0</v>
      </c>
      <c r="B124">
        <f>[1]Feuil1!D124</f>
        <v>0</v>
      </c>
      <c r="C124">
        <f>[1]Feuil1!E124</f>
        <v>0</v>
      </c>
    </row>
    <row r="125" spans="1:3" x14ac:dyDescent="0.3">
      <c r="A125">
        <f>[1]Feuil1!A125</f>
        <v>0</v>
      </c>
      <c r="B125">
        <f>[1]Feuil1!D125</f>
        <v>0</v>
      </c>
      <c r="C125">
        <f>[1]Feuil1!E125</f>
        <v>0</v>
      </c>
    </row>
    <row r="126" spans="1:3" x14ac:dyDescent="0.3">
      <c r="A126">
        <f>[1]Feuil1!A126</f>
        <v>0</v>
      </c>
      <c r="B126">
        <f>[1]Feuil1!D126</f>
        <v>0</v>
      </c>
      <c r="C126">
        <f>[1]Feuil1!E126</f>
        <v>0</v>
      </c>
    </row>
    <row r="127" spans="1:3" x14ac:dyDescent="0.3">
      <c r="A127">
        <f>[1]Feuil1!A127</f>
        <v>0</v>
      </c>
      <c r="B127">
        <f>[1]Feuil1!D127</f>
        <v>0</v>
      </c>
      <c r="C127">
        <f>[1]Feuil1!E127</f>
        <v>0</v>
      </c>
    </row>
    <row r="128" spans="1:3" x14ac:dyDescent="0.3">
      <c r="A128">
        <f>[1]Feuil1!A128</f>
        <v>0</v>
      </c>
      <c r="B128">
        <f>[1]Feuil1!D128</f>
        <v>0</v>
      </c>
      <c r="C128">
        <f>[1]Feuil1!E128</f>
        <v>0</v>
      </c>
    </row>
    <row r="129" spans="1:3" x14ac:dyDescent="0.3">
      <c r="A129">
        <f>[1]Feuil1!A129</f>
        <v>0</v>
      </c>
      <c r="B129">
        <f>[1]Feuil1!D129</f>
        <v>0</v>
      </c>
      <c r="C129">
        <f>[1]Feuil1!E129</f>
        <v>0</v>
      </c>
    </row>
    <row r="130" spans="1:3" x14ac:dyDescent="0.3">
      <c r="A130">
        <f>[1]Feuil1!A130</f>
        <v>0</v>
      </c>
      <c r="B130">
        <f>[1]Feuil1!D130</f>
        <v>0</v>
      </c>
      <c r="C130">
        <f>[1]Feuil1!E130</f>
        <v>0</v>
      </c>
    </row>
    <row r="131" spans="1:3" x14ac:dyDescent="0.3">
      <c r="A131">
        <f>[1]Feuil1!A131</f>
        <v>0</v>
      </c>
      <c r="B131">
        <f>[1]Feuil1!D131</f>
        <v>0</v>
      </c>
      <c r="C131">
        <f>[1]Feuil1!E131</f>
        <v>0</v>
      </c>
    </row>
    <row r="132" spans="1:3" x14ac:dyDescent="0.3">
      <c r="A132">
        <f>[1]Feuil1!A132</f>
        <v>0</v>
      </c>
      <c r="B132">
        <f>[1]Feuil1!D132</f>
        <v>0</v>
      </c>
      <c r="C132">
        <f>[1]Feuil1!E132</f>
        <v>0</v>
      </c>
    </row>
    <row r="133" spans="1:3" x14ac:dyDescent="0.3">
      <c r="A133">
        <f>[1]Feuil1!A133</f>
        <v>0</v>
      </c>
      <c r="B133">
        <f>[1]Feuil1!D133</f>
        <v>0</v>
      </c>
      <c r="C133">
        <f>[1]Feuil1!E133</f>
        <v>0</v>
      </c>
    </row>
    <row r="134" spans="1:3" x14ac:dyDescent="0.3">
      <c r="A134">
        <f>[1]Feuil1!A134</f>
        <v>0</v>
      </c>
      <c r="B134">
        <f>[1]Feuil1!D134</f>
        <v>0</v>
      </c>
      <c r="C134">
        <f>[1]Feuil1!E134</f>
        <v>0</v>
      </c>
    </row>
    <row r="135" spans="1:3" x14ac:dyDescent="0.3">
      <c r="A135">
        <f>[1]Feuil1!A135</f>
        <v>0</v>
      </c>
      <c r="B135">
        <f>[1]Feuil1!D135</f>
        <v>0</v>
      </c>
      <c r="C135">
        <f>[1]Feuil1!E135</f>
        <v>0</v>
      </c>
    </row>
    <row r="136" spans="1:3" x14ac:dyDescent="0.3">
      <c r="A136">
        <f>[1]Feuil1!A136</f>
        <v>0</v>
      </c>
      <c r="B136">
        <f>[1]Feuil1!D136</f>
        <v>0</v>
      </c>
      <c r="C136">
        <f>[1]Feuil1!E136</f>
        <v>0</v>
      </c>
    </row>
    <row r="137" spans="1:3" x14ac:dyDescent="0.3">
      <c r="A137">
        <f>[1]Feuil1!A137</f>
        <v>0</v>
      </c>
      <c r="B137">
        <f>[1]Feuil1!D137</f>
        <v>0</v>
      </c>
      <c r="C137">
        <f>[1]Feuil1!E137</f>
        <v>0</v>
      </c>
    </row>
    <row r="138" spans="1:3" x14ac:dyDescent="0.3">
      <c r="A138">
        <f>[1]Feuil1!A138</f>
        <v>0</v>
      </c>
      <c r="B138">
        <f>[1]Feuil1!D138</f>
        <v>0</v>
      </c>
      <c r="C138">
        <f>[1]Feuil1!E138</f>
        <v>0</v>
      </c>
    </row>
    <row r="139" spans="1:3" x14ac:dyDescent="0.3">
      <c r="A139">
        <f>[1]Feuil1!A139</f>
        <v>0</v>
      </c>
      <c r="B139">
        <f>[1]Feuil1!D139</f>
        <v>0</v>
      </c>
      <c r="C139">
        <f>[1]Feuil1!E139</f>
        <v>0</v>
      </c>
    </row>
    <row r="140" spans="1:3" x14ac:dyDescent="0.3">
      <c r="A140">
        <f>[1]Feuil1!A140</f>
        <v>0</v>
      </c>
      <c r="B140">
        <f>[1]Feuil1!D140</f>
        <v>0</v>
      </c>
      <c r="C140">
        <f>[1]Feuil1!E140</f>
        <v>0</v>
      </c>
    </row>
    <row r="141" spans="1:3" x14ac:dyDescent="0.3">
      <c r="A141">
        <f>[1]Feuil1!A141</f>
        <v>0</v>
      </c>
      <c r="B141">
        <f>[1]Feuil1!D141</f>
        <v>0</v>
      </c>
      <c r="C141">
        <f>[1]Feuil1!E141</f>
        <v>0</v>
      </c>
    </row>
    <row r="142" spans="1:3" x14ac:dyDescent="0.3">
      <c r="A142">
        <f>[1]Feuil1!A142</f>
        <v>0</v>
      </c>
      <c r="B142">
        <f>[1]Feuil1!D142</f>
        <v>0</v>
      </c>
      <c r="C142">
        <f>[1]Feuil1!E142</f>
        <v>0</v>
      </c>
    </row>
    <row r="143" spans="1:3" x14ac:dyDescent="0.3">
      <c r="A143">
        <f>[1]Feuil1!A143</f>
        <v>0</v>
      </c>
      <c r="B143">
        <f>[1]Feuil1!D143</f>
        <v>0</v>
      </c>
      <c r="C143">
        <f>[1]Feuil1!E143</f>
        <v>0</v>
      </c>
    </row>
    <row r="144" spans="1:3" x14ac:dyDescent="0.3">
      <c r="A144">
        <f>[1]Feuil1!A144</f>
        <v>0</v>
      </c>
      <c r="B144">
        <f>[1]Feuil1!D144</f>
        <v>0</v>
      </c>
      <c r="C144">
        <f>[1]Feuil1!E144</f>
        <v>0</v>
      </c>
    </row>
    <row r="145" spans="1:3" x14ac:dyDescent="0.3">
      <c r="A145">
        <f>[1]Feuil1!A145</f>
        <v>0</v>
      </c>
      <c r="B145">
        <f>[1]Feuil1!D145</f>
        <v>0</v>
      </c>
      <c r="C145">
        <f>[1]Feuil1!E145</f>
        <v>0</v>
      </c>
    </row>
    <row r="146" spans="1:3" x14ac:dyDescent="0.3">
      <c r="A146">
        <f>[1]Feuil1!A146</f>
        <v>0</v>
      </c>
      <c r="B146">
        <f>[1]Feuil1!D146</f>
        <v>0</v>
      </c>
      <c r="C146">
        <f>[1]Feuil1!E146</f>
        <v>0</v>
      </c>
    </row>
    <row r="147" spans="1:3" x14ac:dyDescent="0.3">
      <c r="A147">
        <f>[1]Feuil1!A147</f>
        <v>0</v>
      </c>
      <c r="B147">
        <f>[1]Feuil1!D147</f>
        <v>0</v>
      </c>
      <c r="C147">
        <f>[1]Feuil1!E147</f>
        <v>0</v>
      </c>
    </row>
    <row r="148" spans="1:3" x14ac:dyDescent="0.3">
      <c r="A148">
        <f>[1]Feuil1!A148</f>
        <v>0</v>
      </c>
      <c r="B148">
        <f>[1]Feuil1!D148</f>
        <v>0</v>
      </c>
      <c r="C148">
        <f>[1]Feuil1!E148</f>
        <v>0</v>
      </c>
    </row>
    <row r="149" spans="1:3" x14ac:dyDescent="0.3">
      <c r="A149">
        <f>[1]Feuil1!A149</f>
        <v>0</v>
      </c>
      <c r="B149">
        <f>[1]Feuil1!D149</f>
        <v>0</v>
      </c>
      <c r="C149">
        <f>[1]Feuil1!E149</f>
        <v>0</v>
      </c>
    </row>
    <row r="150" spans="1:3" x14ac:dyDescent="0.3">
      <c r="A150">
        <f>[1]Feuil1!A150</f>
        <v>0</v>
      </c>
      <c r="B150">
        <f>[1]Feuil1!D150</f>
        <v>0</v>
      </c>
      <c r="C150">
        <f>[1]Feuil1!E150</f>
        <v>0</v>
      </c>
    </row>
    <row r="151" spans="1:3" x14ac:dyDescent="0.3">
      <c r="A151">
        <f>[1]Feuil1!A151</f>
        <v>0</v>
      </c>
      <c r="B151">
        <f>[1]Feuil1!D151</f>
        <v>0</v>
      </c>
      <c r="C151">
        <f>[1]Feuil1!E151</f>
        <v>0</v>
      </c>
    </row>
    <row r="152" spans="1:3" x14ac:dyDescent="0.3">
      <c r="A152">
        <f>[1]Feuil1!A152</f>
        <v>0</v>
      </c>
      <c r="B152">
        <f>[1]Feuil1!D152</f>
        <v>0</v>
      </c>
      <c r="C152">
        <f>[1]Feuil1!E152</f>
        <v>0</v>
      </c>
    </row>
    <row r="153" spans="1:3" x14ac:dyDescent="0.3">
      <c r="A153">
        <f>[1]Feuil1!A153</f>
        <v>0</v>
      </c>
      <c r="B153">
        <f>[1]Feuil1!D153</f>
        <v>0</v>
      </c>
      <c r="C153">
        <f>[1]Feuil1!E153</f>
        <v>0</v>
      </c>
    </row>
    <row r="154" spans="1:3" x14ac:dyDescent="0.3">
      <c r="A154">
        <f>[1]Feuil1!A154</f>
        <v>0</v>
      </c>
      <c r="B154">
        <f>[1]Feuil1!D154</f>
        <v>0</v>
      </c>
      <c r="C154">
        <f>[1]Feuil1!E154</f>
        <v>0</v>
      </c>
    </row>
    <row r="155" spans="1:3" x14ac:dyDescent="0.3">
      <c r="A155">
        <f>[1]Feuil1!A155</f>
        <v>0</v>
      </c>
      <c r="B155">
        <f>[1]Feuil1!D155</f>
        <v>0</v>
      </c>
      <c r="C155">
        <f>[1]Feuil1!E155</f>
        <v>0</v>
      </c>
    </row>
    <row r="156" spans="1:3" x14ac:dyDescent="0.3">
      <c r="A156">
        <f>[1]Feuil1!A156</f>
        <v>0</v>
      </c>
      <c r="B156">
        <f>[1]Feuil1!D156</f>
        <v>0</v>
      </c>
      <c r="C156">
        <f>[1]Feuil1!E156</f>
        <v>0</v>
      </c>
    </row>
    <row r="157" spans="1:3" x14ac:dyDescent="0.3">
      <c r="A157">
        <f>[1]Feuil1!A157</f>
        <v>0</v>
      </c>
      <c r="B157">
        <f>[1]Feuil1!D157</f>
        <v>0</v>
      </c>
      <c r="C157">
        <f>[1]Feuil1!E157</f>
        <v>0</v>
      </c>
    </row>
    <row r="158" spans="1:3" x14ac:dyDescent="0.3">
      <c r="A158">
        <f>[1]Feuil1!A158</f>
        <v>0</v>
      </c>
      <c r="B158">
        <f>[1]Feuil1!D158</f>
        <v>0</v>
      </c>
      <c r="C158">
        <f>[1]Feuil1!E158</f>
        <v>0</v>
      </c>
    </row>
    <row r="159" spans="1:3" x14ac:dyDescent="0.3">
      <c r="A159">
        <f>[1]Feuil1!A159</f>
        <v>0</v>
      </c>
      <c r="B159">
        <f>[1]Feuil1!D159</f>
        <v>0</v>
      </c>
      <c r="C159">
        <f>[1]Feuil1!E159</f>
        <v>0</v>
      </c>
    </row>
    <row r="160" spans="1:3" x14ac:dyDescent="0.3">
      <c r="A160">
        <f>[1]Feuil1!A160</f>
        <v>0</v>
      </c>
      <c r="B160">
        <f>[1]Feuil1!D160</f>
        <v>0</v>
      </c>
      <c r="C160">
        <f>[1]Feuil1!E160</f>
        <v>0</v>
      </c>
    </row>
    <row r="161" spans="1:3" x14ac:dyDescent="0.3">
      <c r="A161">
        <f>[1]Feuil1!A161</f>
        <v>0</v>
      </c>
      <c r="B161">
        <f>[1]Feuil1!D161</f>
        <v>0</v>
      </c>
      <c r="C161">
        <f>[1]Feuil1!E161</f>
        <v>0</v>
      </c>
    </row>
    <row r="162" spans="1:3" x14ac:dyDescent="0.3">
      <c r="A162">
        <f>[1]Feuil1!A162</f>
        <v>0</v>
      </c>
      <c r="B162">
        <f>[1]Feuil1!D162</f>
        <v>0</v>
      </c>
      <c r="C162">
        <f>[1]Feuil1!E162</f>
        <v>0</v>
      </c>
    </row>
    <row r="163" spans="1:3" x14ac:dyDescent="0.3">
      <c r="A163">
        <f>[1]Feuil1!A163</f>
        <v>0</v>
      </c>
      <c r="B163">
        <f>[1]Feuil1!D163</f>
        <v>0</v>
      </c>
      <c r="C163">
        <f>[1]Feuil1!E163</f>
        <v>0</v>
      </c>
    </row>
    <row r="164" spans="1:3" x14ac:dyDescent="0.3">
      <c r="A164">
        <f>[1]Feuil1!A164</f>
        <v>0</v>
      </c>
      <c r="B164">
        <f>[1]Feuil1!D164</f>
        <v>0</v>
      </c>
      <c r="C164">
        <f>[1]Feuil1!E164</f>
        <v>0</v>
      </c>
    </row>
    <row r="165" spans="1:3" x14ac:dyDescent="0.3">
      <c r="A165">
        <f>[1]Feuil1!A165</f>
        <v>0</v>
      </c>
      <c r="B165">
        <f>[1]Feuil1!D165</f>
        <v>0</v>
      </c>
      <c r="C165">
        <f>[1]Feuil1!E165</f>
        <v>0</v>
      </c>
    </row>
    <row r="166" spans="1:3" x14ac:dyDescent="0.3">
      <c r="A166">
        <f>[1]Feuil1!A166</f>
        <v>0</v>
      </c>
      <c r="B166">
        <f>[1]Feuil1!D166</f>
        <v>0</v>
      </c>
      <c r="C166">
        <f>[1]Feuil1!E166</f>
        <v>0</v>
      </c>
    </row>
    <row r="167" spans="1:3" x14ac:dyDescent="0.3">
      <c r="A167">
        <f>[1]Feuil1!A167</f>
        <v>0</v>
      </c>
      <c r="B167">
        <f>[1]Feuil1!D167</f>
        <v>0</v>
      </c>
      <c r="C167">
        <f>[1]Feuil1!E167</f>
        <v>0</v>
      </c>
    </row>
    <row r="168" spans="1:3" x14ac:dyDescent="0.3">
      <c r="A168">
        <f>[1]Feuil1!A168</f>
        <v>0</v>
      </c>
      <c r="B168">
        <f>[1]Feuil1!D168</f>
        <v>0</v>
      </c>
      <c r="C168">
        <f>[1]Feuil1!E168</f>
        <v>0</v>
      </c>
    </row>
    <row r="169" spans="1:3" x14ac:dyDescent="0.3">
      <c r="A169">
        <f>[1]Feuil1!A169</f>
        <v>0</v>
      </c>
      <c r="B169">
        <f>[1]Feuil1!D169</f>
        <v>0</v>
      </c>
      <c r="C169">
        <f>[1]Feuil1!E169</f>
        <v>0</v>
      </c>
    </row>
    <row r="170" spans="1:3" x14ac:dyDescent="0.3">
      <c r="A170">
        <f>[1]Feuil1!A170</f>
        <v>0</v>
      </c>
      <c r="B170">
        <f>[1]Feuil1!D170</f>
        <v>0</v>
      </c>
      <c r="C170">
        <f>[1]Feuil1!E170</f>
        <v>0</v>
      </c>
    </row>
    <row r="171" spans="1:3" x14ac:dyDescent="0.3">
      <c r="A171">
        <f>[1]Feuil1!A171</f>
        <v>0</v>
      </c>
      <c r="B171">
        <f>[1]Feuil1!D171</f>
        <v>0</v>
      </c>
      <c r="C171">
        <f>[1]Feuil1!E171</f>
        <v>0</v>
      </c>
    </row>
    <row r="172" spans="1:3" x14ac:dyDescent="0.3">
      <c r="A172">
        <f>[1]Feuil1!A172</f>
        <v>0</v>
      </c>
      <c r="B172">
        <f>[1]Feuil1!D172</f>
        <v>0</v>
      </c>
      <c r="C172">
        <f>[1]Feuil1!E172</f>
        <v>0</v>
      </c>
    </row>
    <row r="173" spans="1:3" x14ac:dyDescent="0.3">
      <c r="A173">
        <f>[1]Feuil1!A173</f>
        <v>0</v>
      </c>
      <c r="B173">
        <f>[1]Feuil1!D173</f>
        <v>0</v>
      </c>
      <c r="C173">
        <f>[1]Feuil1!E173</f>
        <v>0</v>
      </c>
    </row>
    <row r="174" spans="1:3" x14ac:dyDescent="0.3">
      <c r="A174">
        <f>[1]Feuil1!A174</f>
        <v>0</v>
      </c>
      <c r="B174">
        <f>[1]Feuil1!D174</f>
        <v>0</v>
      </c>
      <c r="C174">
        <f>[1]Feuil1!E174</f>
        <v>0</v>
      </c>
    </row>
    <row r="175" spans="1:3" x14ac:dyDescent="0.3">
      <c r="A175">
        <f>[1]Feuil1!A175</f>
        <v>0</v>
      </c>
      <c r="B175">
        <f>[1]Feuil1!D175</f>
        <v>0</v>
      </c>
      <c r="C175">
        <f>[1]Feuil1!E175</f>
        <v>0</v>
      </c>
    </row>
    <row r="176" spans="1:3" x14ac:dyDescent="0.3">
      <c r="A176">
        <f>[1]Feuil1!A176</f>
        <v>0</v>
      </c>
      <c r="B176">
        <f>[1]Feuil1!D176</f>
        <v>0</v>
      </c>
      <c r="C176">
        <f>[1]Feuil1!E176</f>
        <v>0</v>
      </c>
    </row>
    <row r="177" spans="1:3" x14ac:dyDescent="0.3">
      <c r="A177">
        <f>[1]Feuil1!A177</f>
        <v>0</v>
      </c>
      <c r="B177">
        <f>[1]Feuil1!D177</f>
        <v>0</v>
      </c>
      <c r="C177">
        <f>[1]Feuil1!E177</f>
        <v>0</v>
      </c>
    </row>
    <row r="178" spans="1:3" x14ac:dyDescent="0.3">
      <c r="A178">
        <f>[1]Feuil1!A178</f>
        <v>0</v>
      </c>
      <c r="B178">
        <f>[1]Feuil1!D178</f>
        <v>0</v>
      </c>
      <c r="C178">
        <f>[1]Feuil1!E178</f>
        <v>0</v>
      </c>
    </row>
    <row r="179" spans="1:3" x14ac:dyDescent="0.3">
      <c r="A179">
        <f>[1]Feuil1!A179</f>
        <v>0</v>
      </c>
      <c r="B179">
        <f>[1]Feuil1!D179</f>
        <v>0</v>
      </c>
      <c r="C179">
        <f>[1]Feuil1!E179</f>
        <v>0</v>
      </c>
    </row>
    <row r="180" spans="1:3" x14ac:dyDescent="0.3">
      <c r="A180">
        <f>[1]Feuil1!A180</f>
        <v>0</v>
      </c>
      <c r="B180">
        <f>[1]Feuil1!D180</f>
        <v>0</v>
      </c>
      <c r="C180">
        <f>[1]Feuil1!E180</f>
        <v>0</v>
      </c>
    </row>
    <row r="181" spans="1:3" x14ac:dyDescent="0.3">
      <c r="A181">
        <f>[1]Feuil1!A181</f>
        <v>0</v>
      </c>
      <c r="B181">
        <f>[1]Feuil1!D181</f>
        <v>0</v>
      </c>
      <c r="C181">
        <f>[1]Feuil1!E181</f>
        <v>0</v>
      </c>
    </row>
    <row r="182" spans="1:3" x14ac:dyDescent="0.3">
      <c r="A182">
        <f>[1]Feuil1!A182</f>
        <v>0</v>
      </c>
      <c r="B182">
        <f>[1]Feuil1!D182</f>
        <v>0</v>
      </c>
      <c r="C182">
        <f>[1]Feuil1!E182</f>
        <v>0</v>
      </c>
    </row>
    <row r="183" spans="1:3" x14ac:dyDescent="0.3">
      <c r="A183">
        <f>[1]Feuil1!A183</f>
        <v>0</v>
      </c>
      <c r="B183">
        <f>[1]Feuil1!D183</f>
        <v>0</v>
      </c>
      <c r="C183">
        <f>[1]Feuil1!E183</f>
        <v>0</v>
      </c>
    </row>
    <row r="184" spans="1:3" x14ac:dyDescent="0.3">
      <c r="A184">
        <f>[1]Feuil1!A184</f>
        <v>0</v>
      </c>
      <c r="B184">
        <f>[1]Feuil1!D184</f>
        <v>0</v>
      </c>
      <c r="C184">
        <f>[1]Feuil1!E184</f>
        <v>0</v>
      </c>
    </row>
    <row r="185" spans="1:3" x14ac:dyDescent="0.3">
      <c r="A185">
        <f>[1]Feuil1!A185</f>
        <v>0</v>
      </c>
      <c r="B185">
        <f>[1]Feuil1!D185</f>
        <v>0</v>
      </c>
      <c r="C185">
        <f>[1]Feuil1!E185</f>
        <v>0</v>
      </c>
    </row>
    <row r="186" spans="1:3" x14ac:dyDescent="0.3">
      <c r="A186">
        <f>[1]Feuil1!A186</f>
        <v>0</v>
      </c>
      <c r="B186">
        <f>[1]Feuil1!D186</f>
        <v>0</v>
      </c>
      <c r="C186">
        <f>[1]Feuil1!E186</f>
        <v>0</v>
      </c>
    </row>
    <row r="187" spans="1:3" x14ac:dyDescent="0.3">
      <c r="A187">
        <f>[1]Feuil1!A187</f>
        <v>0</v>
      </c>
      <c r="B187">
        <f>[1]Feuil1!D187</f>
        <v>0</v>
      </c>
      <c r="C187">
        <f>[1]Feuil1!E187</f>
        <v>0</v>
      </c>
    </row>
    <row r="188" spans="1:3" x14ac:dyDescent="0.3">
      <c r="A188">
        <f>[1]Feuil1!A188</f>
        <v>0</v>
      </c>
      <c r="B188">
        <f>[1]Feuil1!D188</f>
        <v>0</v>
      </c>
      <c r="C188">
        <f>[1]Feuil1!E188</f>
        <v>0</v>
      </c>
    </row>
    <row r="189" spans="1:3" x14ac:dyDescent="0.3">
      <c r="A189">
        <f>[1]Feuil1!A189</f>
        <v>0</v>
      </c>
      <c r="B189">
        <f>[1]Feuil1!D189</f>
        <v>0</v>
      </c>
      <c r="C189">
        <f>[1]Feuil1!E189</f>
        <v>0</v>
      </c>
    </row>
    <row r="190" spans="1:3" x14ac:dyDescent="0.3">
      <c r="A190">
        <f>[1]Feuil1!A190</f>
        <v>0</v>
      </c>
      <c r="B190">
        <f>[1]Feuil1!D190</f>
        <v>0</v>
      </c>
      <c r="C190">
        <f>[1]Feuil1!E190</f>
        <v>0</v>
      </c>
    </row>
    <row r="191" spans="1:3" x14ac:dyDescent="0.3">
      <c r="A191">
        <f>[1]Feuil1!A191</f>
        <v>0</v>
      </c>
      <c r="B191">
        <f>[1]Feuil1!D191</f>
        <v>0</v>
      </c>
      <c r="C191">
        <f>[1]Feuil1!E191</f>
        <v>0</v>
      </c>
    </row>
    <row r="192" spans="1:3" x14ac:dyDescent="0.3">
      <c r="A192">
        <f>[1]Feuil1!A192</f>
        <v>0</v>
      </c>
      <c r="B192">
        <f>[1]Feuil1!D192</f>
        <v>0</v>
      </c>
      <c r="C192">
        <f>[1]Feuil1!E192</f>
        <v>0</v>
      </c>
    </row>
    <row r="193" spans="1:3" x14ac:dyDescent="0.3">
      <c r="A193">
        <f>[1]Feuil1!A193</f>
        <v>0</v>
      </c>
      <c r="B193">
        <f>[1]Feuil1!D193</f>
        <v>0</v>
      </c>
      <c r="C193">
        <f>[1]Feuil1!E193</f>
        <v>0</v>
      </c>
    </row>
    <row r="194" spans="1:3" x14ac:dyDescent="0.3">
      <c r="A194">
        <f>[1]Feuil1!A194</f>
        <v>0</v>
      </c>
      <c r="B194">
        <f>[1]Feuil1!D194</f>
        <v>0</v>
      </c>
      <c r="C194">
        <f>[1]Feuil1!E194</f>
        <v>0</v>
      </c>
    </row>
    <row r="195" spans="1:3" x14ac:dyDescent="0.3">
      <c r="A195">
        <f>[1]Feuil1!A195</f>
        <v>0</v>
      </c>
      <c r="B195">
        <f>[1]Feuil1!D195</f>
        <v>0</v>
      </c>
      <c r="C195">
        <f>[1]Feuil1!E195</f>
        <v>0</v>
      </c>
    </row>
    <row r="196" spans="1:3" x14ac:dyDescent="0.3">
      <c r="A196">
        <f>[1]Feuil1!A196</f>
        <v>0</v>
      </c>
      <c r="B196">
        <f>[1]Feuil1!D196</f>
        <v>0</v>
      </c>
      <c r="C196">
        <f>[1]Feuil1!E196</f>
        <v>0</v>
      </c>
    </row>
    <row r="197" spans="1:3" x14ac:dyDescent="0.3">
      <c r="A197">
        <f>[1]Feuil1!A197</f>
        <v>0</v>
      </c>
      <c r="B197">
        <f>[1]Feuil1!D197</f>
        <v>0</v>
      </c>
      <c r="C197">
        <f>[1]Feuil1!E197</f>
        <v>0</v>
      </c>
    </row>
    <row r="198" spans="1:3" x14ac:dyDescent="0.3">
      <c r="A198">
        <f>[1]Feuil1!A198</f>
        <v>0</v>
      </c>
      <c r="B198">
        <f>[1]Feuil1!D198</f>
        <v>0</v>
      </c>
      <c r="C198">
        <f>[1]Feuil1!E198</f>
        <v>0</v>
      </c>
    </row>
    <row r="199" spans="1:3" x14ac:dyDescent="0.3">
      <c r="A199">
        <f>[1]Feuil1!A199</f>
        <v>0</v>
      </c>
      <c r="B199">
        <f>[1]Feuil1!D199</f>
        <v>0</v>
      </c>
      <c r="C199">
        <f>[1]Feuil1!E199</f>
        <v>0</v>
      </c>
    </row>
    <row r="200" spans="1:3" x14ac:dyDescent="0.3">
      <c r="A200">
        <f>[1]Feuil1!A200</f>
        <v>0</v>
      </c>
      <c r="B200">
        <f>[1]Feuil1!D200</f>
        <v>0</v>
      </c>
      <c r="C200">
        <f>[1]Feuil1!E200</f>
        <v>0</v>
      </c>
    </row>
    <row r="201" spans="1:3" x14ac:dyDescent="0.3">
      <c r="A201">
        <f>[1]Feuil1!A201</f>
        <v>0</v>
      </c>
      <c r="B201">
        <f>[1]Feuil1!D201</f>
        <v>0</v>
      </c>
      <c r="C201">
        <f>[1]Feuil1!E201</f>
        <v>0</v>
      </c>
    </row>
    <row r="202" spans="1:3" x14ac:dyDescent="0.3">
      <c r="A202">
        <f>[1]Feuil1!A202</f>
        <v>0</v>
      </c>
      <c r="B202">
        <f>[1]Feuil1!D202</f>
        <v>0</v>
      </c>
      <c r="C202">
        <f>[1]Feuil1!E202</f>
        <v>0</v>
      </c>
    </row>
    <row r="203" spans="1:3" x14ac:dyDescent="0.3">
      <c r="A203">
        <f>[1]Feuil1!A203</f>
        <v>0</v>
      </c>
      <c r="B203">
        <f>[1]Feuil1!D203</f>
        <v>0</v>
      </c>
      <c r="C203">
        <f>[1]Feuil1!E203</f>
        <v>0</v>
      </c>
    </row>
    <row r="204" spans="1:3" x14ac:dyDescent="0.3">
      <c r="A204">
        <f>[1]Feuil1!A204</f>
        <v>0</v>
      </c>
      <c r="B204">
        <f>[1]Feuil1!D204</f>
        <v>0</v>
      </c>
      <c r="C204">
        <f>[1]Feuil1!E204</f>
        <v>0</v>
      </c>
    </row>
    <row r="205" spans="1:3" x14ac:dyDescent="0.3">
      <c r="A205">
        <f>[1]Feuil1!A205</f>
        <v>0</v>
      </c>
      <c r="B205">
        <f>[1]Feuil1!D205</f>
        <v>0</v>
      </c>
      <c r="C205">
        <f>[1]Feuil1!E205</f>
        <v>0</v>
      </c>
    </row>
    <row r="206" spans="1:3" x14ac:dyDescent="0.3">
      <c r="A206">
        <f>[1]Feuil1!A206</f>
        <v>0</v>
      </c>
      <c r="B206">
        <f>[1]Feuil1!D206</f>
        <v>0</v>
      </c>
      <c r="C206">
        <f>[1]Feuil1!E206</f>
        <v>0</v>
      </c>
    </row>
    <row r="207" spans="1:3" x14ac:dyDescent="0.3">
      <c r="A207">
        <f>[1]Feuil1!A207</f>
        <v>0</v>
      </c>
      <c r="B207">
        <f>[1]Feuil1!D207</f>
        <v>0</v>
      </c>
      <c r="C207">
        <f>[1]Feuil1!E207</f>
        <v>0</v>
      </c>
    </row>
    <row r="208" spans="1:3" x14ac:dyDescent="0.3">
      <c r="A208">
        <f>[1]Feuil1!A208</f>
        <v>0</v>
      </c>
      <c r="B208">
        <f>[1]Feuil1!D208</f>
        <v>0</v>
      </c>
      <c r="C208">
        <f>[1]Feuil1!E208</f>
        <v>0</v>
      </c>
    </row>
    <row r="209" spans="1:3" x14ac:dyDescent="0.3">
      <c r="A209">
        <f>[1]Feuil1!A209</f>
        <v>0</v>
      </c>
      <c r="B209">
        <f>[1]Feuil1!D209</f>
        <v>0</v>
      </c>
      <c r="C209">
        <f>[1]Feuil1!E209</f>
        <v>0</v>
      </c>
    </row>
    <row r="210" spans="1:3" x14ac:dyDescent="0.3">
      <c r="A210">
        <f>[1]Feuil1!A210</f>
        <v>0</v>
      </c>
      <c r="B210">
        <f>[1]Feuil1!D210</f>
        <v>0</v>
      </c>
      <c r="C210">
        <f>[1]Feuil1!E210</f>
        <v>0</v>
      </c>
    </row>
    <row r="211" spans="1:3" x14ac:dyDescent="0.3">
      <c r="A211">
        <f>[1]Feuil1!A211</f>
        <v>0</v>
      </c>
      <c r="B211">
        <f>[1]Feuil1!D211</f>
        <v>0</v>
      </c>
      <c r="C211">
        <f>[1]Feuil1!E211</f>
        <v>0</v>
      </c>
    </row>
    <row r="212" spans="1:3" x14ac:dyDescent="0.3">
      <c r="A212">
        <f>[1]Feuil1!A212</f>
        <v>0</v>
      </c>
      <c r="B212">
        <f>[1]Feuil1!D212</f>
        <v>0</v>
      </c>
      <c r="C212">
        <f>[1]Feuil1!E212</f>
        <v>0</v>
      </c>
    </row>
    <row r="213" spans="1:3" x14ac:dyDescent="0.3">
      <c r="A213">
        <f>[1]Feuil1!A213</f>
        <v>0</v>
      </c>
      <c r="B213">
        <f>[1]Feuil1!D213</f>
        <v>0</v>
      </c>
      <c r="C213">
        <f>[1]Feuil1!E213</f>
        <v>0</v>
      </c>
    </row>
    <row r="214" spans="1:3" x14ac:dyDescent="0.3">
      <c r="A214">
        <f>[1]Feuil1!A214</f>
        <v>0</v>
      </c>
      <c r="B214">
        <f>[1]Feuil1!D214</f>
        <v>0</v>
      </c>
      <c r="C214">
        <f>[1]Feuil1!E214</f>
        <v>0</v>
      </c>
    </row>
    <row r="215" spans="1:3" x14ac:dyDescent="0.3">
      <c r="A215">
        <f>[1]Feuil1!A215</f>
        <v>0</v>
      </c>
      <c r="B215">
        <f>[1]Feuil1!D215</f>
        <v>0</v>
      </c>
      <c r="C215">
        <f>[1]Feuil1!E215</f>
        <v>0</v>
      </c>
    </row>
    <row r="216" spans="1:3" x14ac:dyDescent="0.3">
      <c r="A216">
        <f>[1]Feuil1!A216</f>
        <v>0</v>
      </c>
      <c r="B216">
        <f>[1]Feuil1!D216</f>
        <v>0</v>
      </c>
      <c r="C216">
        <f>[1]Feuil1!E216</f>
        <v>0</v>
      </c>
    </row>
    <row r="217" spans="1:3" x14ac:dyDescent="0.3">
      <c r="A217">
        <f>[1]Feuil1!A217</f>
        <v>0</v>
      </c>
      <c r="B217">
        <f>[1]Feuil1!D217</f>
        <v>0</v>
      </c>
      <c r="C217">
        <f>[1]Feuil1!E217</f>
        <v>0</v>
      </c>
    </row>
    <row r="218" spans="1:3" x14ac:dyDescent="0.3">
      <c r="A218">
        <f>[1]Feuil1!A218</f>
        <v>0</v>
      </c>
      <c r="B218">
        <f>[1]Feuil1!D218</f>
        <v>0</v>
      </c>
      <c r="C218">
        <f>[1]Feuil1!E218</f>
        <v>0</v>
      </c>
    </row>
    <row r="219" spans="1:3" x14ac:dyDescent="0.3">
      <c r="A219">
        <f>[1]Feuil1!A219</f>
        <v>0</v>
      </c>
      <c r="B219">
        <f>[1]Feuil1!D219</f>
        <v>0</v>
      </c>
      <c r="C219">
        <f>[1]Feuil1!E219</f>
        <v>0</v>
      </c>
    </row>
    <row r="220" spans="1:3" x14ac:dyDescent="0.3">
      <c r="A220">
        <f>[1]Feuil1!A220</f>
        <v>0</v>
      </c>
      <c r="B220">
        <f>[1]Feuil1!D220</f>
        <v>0</v>
      </c>
      <c r="C220">
        <f>[1]Feuil1!E220</f>
        <v>0</v>
      </c>
    </row>
    <row r="221" spans="1:3" x14ac:dyDescent="0.3">
      <c r="A221">
        <f>[1]Feuil1!A221</f>
        <v>0</v>
      </c>
      <c r="B221">
        <f>[1]Feuil1!D221</f>
        <v>0</v>
      </c>
      <c r="C221">
        <f>[1]Feuil1!E221</f>
        <v>0</v>
      </c>
    </row>
    <row r="222" spans="1:3" x14ac:dyDescent="0.3">
      <c r="A222">
        <f>[1]Feuil1!A222</f>
        <v>0</v>
      </c>
      <c r="B222">
        <f>[1]Feuil1!D222</f>
        <v>0</v>
      </c>
      <c r="C222">
        <f>[1]Feuil1!E222</f>
        <v>0</v>
      </c>
    </row>
    <row r="223" spans="1:3" x14ac:dyDescent="0.3">
      <c r="A223">
        <f>[1]Feuil1!A223</f>
        <v>0</v>
      </c>
      <c r="B223">
        <f>[1]Feuil1!D223</f>
        <v>0</v>
      </c>
      <c r="C223">
        <f>[1]Feuil1!E223</f>
        <v>0</v>
      </c>
    </row>
    <row r="224" spans="1:3" x14ac:dyDescent="0.3">
      <c r="A224">
        <f>[1]Feuil1!A224</f>
        <v>0</v>
      </c>
      <c r="B224">
        <f>[1]Feuil1!D224</f>
        <v>0</v>
      </c>
      <c r="C224">
        <f>[1]Feuil1!E224</f>
        <v>0</v>
      </c>
    </row>
    <row r="225" spans="1:3" x14ac:dyDescent="0.3">
      <c r="A225">
        <f>[1]Feuil1!A225</f>
        <v>0</v>
      </c>
      <c r="B225">
        <f>[1]Feuil1!D225</f>
        <v>0</v>
      </c>
      <c r="C225">
        <f>[1]Feuil1!E225</f>
        <v>0</v>
      </c>
    </row>
    <row r="226" spans="1:3" x14ac:dyDescent="0.3">
      <c r="A226">
        <f>[1]Feuil1!A226</f>
        <v>0</v>
      </c>
      <c r="B226">
        <f>[1]Feuil1!D226</f>
        <v>0</v>
      </c>
      <c r="C226">
        <f>[1]Feuil1!E226</f>
        <v>0</v>
      </c>
    </row>
    <row r="227" spans="1:3" x14ac:dyDescent="0.3">
      <c r="A227">
        <f>[1]Feuil1!A227</f>
        <v>0</v>
      </c>
      <c r="B227">
        <f>[1]Feuil1!D227</f>
        <v>0</v>
      </c>
      <c r="C227">
        <f>[1]Feuil1!E227</f>
        <v>0</v>
      </c>
    </row>
    <row r="228" spans="1:3" x14ac:dyDescent="0.3">
      <c r="A228">
        <f>[1]Feuil1!A228</f>
        <v>0</v>
      </c>
      <c r="B228">
        <f>[1]Feuil1!D228</f>
        <v>0</v>
      </c>
      <c r="C228">
        <f>[1]Feuil1!E228</f>
        <v>0</v>
      </c>
    </row>
    <row r="229" spans="1:3" x14ac:dyDescent="0.3">
      <c r="A229">
        <f>[1]Feuil1!A229</f>
        <v>0</v>
      </c>
      <c r="B229">
        <f>[1]Feuil1!D229</f>
        <v>0</v>
      </c>
      <c r="C229">
        <f>[1]Feuil1!E229</f>
        <v>0</v>
      </c>
    </row>
    <row r="230" spans="1:3" x14ac:dyDescent="0.3">
      <c r="A230">
        <f>[1]Feuil1!A230</f>
        <v>0</v>
      </c>
      <c r="B230">
        <f>[1]Feuil1!D230</f>
        <v>0</v>
      </c>
      <c r="C230">
        <f>[1]Feuil1!E230</f>
        <v>0</v>
      </c>
    </row>
    <row r="231" spans="1:3" x14ac:dyDescent="0.3">
      <c r="A231">
        <f>[1]Feuil1!A231</f>
        <v>0</v>
      </c>
      <c r="B231">
        <f>[1]Feuil1!D231</f>
        <v>0</v>
      </c>
      <c r="C231">
        <f>[1]Feuil1!E231</f>
        <v>0</v>
      </c>
    </row>
    <row r="232" spans="1:3" x14ac:dyDescent="0.3">
      <c r="A232">
        <f>[1]Feuil1!A232</f>
        <v>0</v>
      </c>
      <c r="B232">
        <f>[1]Feuil1!D232</f>
        <v>0</v>
      </c>
      <c r="C232">
        <f>[1]Feuil1!E232</f>
        <v>0</v>
      </c>
    </row>
    <row r="233" spans="1:3" x14ac:dyDescent="0.3">
      <c r="A233">
        <f>[1]Feuil1!A233</f>
        <v>0</v>
      </c>
      <c r="B233">
        <f>[1]Feuil1!D233</f>
        <v>0</v>
      </c>
      <c r="C233">
        <f>[1]Feuil1!E233</f>
        <v>0</v>
      </c>
    </row>
    <row r="234" spans="1:3" x14ac:dyDescent="0.3">
      <c r="A234">
        <f>[1]Feuil1!A234</f>
        <v>0</v>
      </c>
      <c r="B234">
        <f>[1]Feuil1!D234</f>
        <v>0</v>
      </c>
      <c r="C234">
        <f>[1]Feuil1!E234</f>
        <v>0</v>
      </c>
    </row>
    <row r="235" spans="1:3" x14ac:dyDescent="0.3">
      <c r="A235">
        <f>[1]Feuil1!A235</f>
        <v>0</v>
      </c>
      <c r="B235">
        <f>[1]Feuil1!D235</f>
        <v>0</v>
      </c>
      <c r="C235">
        <f>[1]Feuil1!E235</f>
        <v>0</v>
      </c>
    </row>
    <row r="236" spans="1:3" x14ac:dyDescent="0.3">
      <c r="A236">
        <f>[1]Feuil1!A236</f>
        <v>0</v>
      </c>
      <c r="B236">
        <f>[1]Feuil1!D236</f>
        <v>0</v>
      </c>
      <c r="C236">
        <f>[1]Feuil1!E236</f>
        <v>0</v>
      </c>
    </row>
    <row r="237" spans="1:3" x14ac:dyDescent="0.3">
      <c r="A237">
        <f>[1]Feuil1!A237</f>
        <v>0</v>
      </c>
      <c r="B237">
        <f>[1]Feuil1!D237</f>
        <v>0</v>
      </c>
      <c r="C237">
        <f>[1]Feuil1!E237</f>
        <v>0</v>
      </c>
    </row>
    <row r="238" spans="1:3" x14ac:dyDescent="0.3">
      <c r="A238">
        <f>[1]Feuil1!A238</f>
        <v>0</v>
      </c>
      <c r="B238">
        <f>[1]Feuil1!D238</f>
        <v>0</v>
      </c>
      <c r="C238">
        <f>[1]Feuil1!E238</f>
        <v>0</v>
      </c>
    </row>
    <row r="239" spans="1:3" x14ac:dyDescent="0.3">
      <c r="A239">
        <f>[1]Feuil1!A239</f>
        <v>0</v>
      </c>
      <c r="B239">
        <f>[1]Feuil1!D239</f>
        <v>0</v>
      </c>
      <c r="C239">
        <f>[1]Feuil1!E239</f>
        <v>0</v>
      </c>
    </row>
    <row r="240" spans="1:3" x14ac:dyDescent="0.3">
      <c r="A240">
        <f>[1]Feuil1!A240</f>
        <v>0</v>
      </c>
      <c r="B240">
        <f>[1]Feuil1!D240</f>
        <v>0</v>
      </c>
      <c r="C240">
        <f>[1]Feuil1!E240</f>
        <v>0</v>
      </c>
    </row>
    <row r="241" spans="1:3" x14ac:dyDescent="0.3">
      <c r="A241">
        <f>[1]Feuil1!A241</f>
        <v>0</v>
      </c>
      <c r="B241">
        <f>[1]Feuil1!D241</f>
        <v>0</v>
      </c>
      <c r="C241">
        <f>[1]Feuil1!E241</f>
        <v>0</v>
      </c>
    </row>
    <row r="242" spans="1:3" x14ac:dyDescent="0.3">
      <c r="A242">
        <f>[1]Feuil1!A242</f>
        <v>0</v>
      </c>
      <c r="B242">
        <f>[1]Feuil1!D242</f>
        <v>0</v>
      </c>
      <c r="C242">
        <f>[1]Feuil1!E242</f>
        <v>0</v>
      </c>
    </row>
    <row r="243" spans="1:3" x14ac:dyDescent="0.3">
      <c r="A243">
        <f>[1]Feuil1!A243</f>
        <v>0</v>
      </c>
      <c r="B243">
        <f>[1]Feuil1!D243</f>
        <v>0</v>
      </c>
      <c r="C243">
        <f>[1]Feuil1!E243</f>
        <v>0</v>
      </c>
    </row>
    <row r="244" spans="1:3" x14ac:dyDescent="0.3">
      <c r="A244">
        <f>[1]Feuil1!A244</f>
        <v>0</v>
      </c>
      <c r="B244">
        <f>[1]Feuil1!D244</f>
        <v>0</v>
      </c>
      <c r="C244">
        <f>[1]Feuil1!E244</f>
        <v>0</v>
      </c>
    </row>
    <row r="245" spans="1:3" x14ac:dyDescent="0.3">
      <c r="A245">
        <f>[1]Feuil1!A245</f>
        <v>0</v>
      </c>
      <c r="B245">
        <f>[1]Feuil1!D245</f>
        <v>0</v>
      </c>
      <c r="C245">
        <f>[1]Feuil1!E245</f>
        <v>0</v>
      </c>
    </row>
    <row r="246" spans="1:3" x14ac:dyDescent="0.3">
      <c r="A246">
        <f>[1]Feuil1!A246</f>
        <v>0</v>
      </c>
      <c r="B246">
        <f>[1]Feuil1!D246</f>
        <v>0</v>
      </c>
      <c r="C246">
        <f>[1]Feuil1!E246</f>
        <v>0</v>
      </c>
    </row>
    <row r="247" spans="1:3" x14ac:dyDescent="0.3">
      <c r="A247">
        <f>[1]Feuil1!A247</f>
        <v>0</v>
      </c>
      <c r="B247">
        <f>[1]Feuil1!D247</f>
        <v>0</v>
      </c>
      <c r="C247">
        <f>[1]Feuil1!E247</f>
        <v>0</v>
      </c>
    </row>
    <row r="248" spans="1:3" x14ac:dyDescent="0.3">
      <c r="A248">
        <f>[1]Feuil1!A248</f>
        <v>0</v>
      </c>
      <c r="B248">
        <f>[1]Feuil1!D248</f>
        <v>0</v>
      </c>
      <c r="C248">
        <f>[1]Feuil1!E248</f>
        <v>0</v>
      </c>
    </row>
    <row r="249" spans="1:3" x14ac:dyDescent="0.3">
      <c r="A249">
        <f>[1]Feuil1!A249</f>
        <v>0</v>
      </c>
      <c r="B249">
        <f>[1]Feuil1!D249</f>
        <v>0</v>
      </c>
      <c r="C249">
        <f>[1]Feuil1!E249</f>
        <v>0</v>
      </c>
    </row>
    <row r="250" spans="1:3" x14ac:dyDescent="0.3">
      <c r="A250">
        <f>[1]Feuil1!A250</f>
        <v>0</v>
      </c>
      <c r="B250">
        <f>[1]Feuil1!D250</f>
        <v>0</v>
      </c>
      <c r="C250">
        <f>[1]Feuil1!E250</f>
        <v>0</v>
      </c>
    </row>
    <row r="251" spans="1:3" x14ac:dyDescent="0.3">
      <c r="A251">
        <f>[1]Feuil1!A251</f>
        <v>0</v>
      </c>
      <c r="B251">
        <f>[1]Feuil1!D251</f>
        <v>0</v>
      </c>
      <c r="C251">
        <f>[1]Feuil1!E251</f>
        <v>0</v>
      </c>
    </row>
    <row r="252" spans="1:3" x14ac:dyDescent="0.3">
      <c r="A252">
        <f>[1]Feuil1!A252</f>
        <v>0</v>
      </c>
      <c r="B252">
        <f>[1]Feuil1!D252</f>
        <v>0</v>
      </c>
      <c r="C252">
        <f>[1]Feuil1!E252</f>
        <v>0</v>
      </c>
    </row>
    <row r="253" spans="1:3" x14ac:dyDescent="0.3">
      <c r="A253">
        <f>[1]Feuil1!A253</f>
        <v>0</v>
      </c>
      <c r="B253">
        <f>[1]Feuil1!D253</f>
        <v>0</v>
      </c>
      <c r="C253">
        <f>[1]Feuil1!E253</f>
        <v>0</v>
      </c>
    </row>
    <row r="254" spans="1:3" x14ac:dyDescent="0.3">
      <c r="A254">
        <f>[1]Feuil1!A254</f>
        <v>0</v>
      </c>
      <c r="B254">
        <f>[1]Feuil1!D254</f>
        <v>0</v>
      </c>
      <c r="C254">
        <f>[1]Feuil1!E254</f>
        <v>0</v>
      </c>
    </row>
    <row r="255" spans="1:3" x14ac:dyDescent="0.3">
      <c r="A255">
        <f>[1]Feuil1!A255</f>
        <v>0</v>
      </c>
      <c r="B255">
        <f>[1]Feuil1!D255</f>
        <v>0</v>
      </c>
      <c r="C255">
        <f>[1]Feuil1!E255</f>
        <v>0</v>
      </c>
    </row>
    <row r="256" spans="1:3" x14ac:dyDescent="0.3">
      <c r="A256">
        <f>[1]Feuil1!A256</f>
        <v>0</v>
      </c>
      <c r="B256">
        <f>[1]Feuil1!D256</f>
        <v>0</v>
      </c>
      <c r="C256">
        <f>[1]Feuil1!E256</f>
        <v>0</v>
      </c>
    </row>
    <row r="257" spans="1:3" x14ac:dyDescent="0.3">
      <c r="A257">
        <f>[1]Feuil1!A257</f>
        <v>0</v>
      </c>
      <c r="B257">
        <f>[1]Feuil1!D257</f>
        <v>0</v>
      </c>
      <c r="C257">
        <f>[1]Feuil1!E257</f>
        <v>0</v>
      </c>
    </row>
    <row r="258" spans="1:3" x14ac:dyDescent="0.3">
      <c r="A258">
        <f>[1]Feuil1!A258</f>
        <v>0</v>
      </c>
      <c r="B258">
        <f>[1]Feuil1!D258</f>
        <v>0</v>
      </c>
      <c r="C258">
        <f>[1]Feuil1!E258</f>
        <v>0</v>
      </c>
    </row>
    <row r="259" spans="1:3" x14ac:dyDescent="0.3">
      <c r="A259">
        <f>[1]Feuil1!A259</f>
        <v>0</v>
      </c>
      <c r="B259">
        <f>[1]Feuil1!D259</f>
        <v>0</v>
      </c>
      <c r="C259">
        <f>[1]Feuil1!E259</f>
        <v>0</v>
      </c>
    </row>
    <row r="260" spans="1:3" x14ac:dyDescent="0.3">
      <c r="A260">
        <f>[1]Feuil1!A260</f>
        <v>0</v>
      </c>
      <c r="B260">
        <f>[1]Feuil1!D260</f>
        <v>0</v>
      </c>
      <c r="C260">
        <f>[1]Feuil1!E260</f>
        <v>0</v>
      </c>
    </row>
    <row r="261" spans="1:3" x14ac:dyDescent="0.3">
      <c r="A261">
        <f>[1]Feuil1!A261</f>
        <v>0</v>
      </c>
      <c r="B261">
        <f>[1]Feuil1!D261</f>
        <v>0</v>
      </c>
      <c r="C261">
        <f>[1]Feuil1!E261</f>
        <v>0</v>
      </c>
    </row>
    <row r="262" spans="1:3" x14ac:dyDescent="0.3">
      <c r="A262">
        <f>[1]Feuil1!A262</f>
        <v>0</v>
      </c>
      <c r="B262">
        <f>[1]Feuil1!D262</f>
        <v>0</v>
      </c>
      <c r="C262">
        <f>[1]Feuil1!E262</f>
        <v>0</v>
      </c>
    </row>
    <row r="263" spans="1:3" x14ac:dyDescent="0.3">
      <c r="A263">
        <f>[1]Feuil1!A263</f>
        <v>0</v>
      </c>
      <c r="B263">
        <f>[1]Feuil1!D263</f>
        <v>0</v>
      </c>
      <c r="C263">
        <f>[1]Feuil1!E263</f>
        <v>0</v>
      </c>
    </row>
    <row r="264" spans="1:3" x14ac:dyDescent="0.3">
      <c r="A264">
        <f>[1]Feuil1!A264</f>
        <v>0</v>
      </c>
      <c r="B264">
        <f>[1]Feuil1!D264</f>
        <v>0</v>
      </c>
      <c r="C264">
        <f>[1]Feuil1!E264</f>
        <v>0</v>
      </c>
    </row>
    <row r="265" spans="1:3" x14ac:dyDescent="0.3">
      <c r="A265">
        <f>[1]Feuil1!A265</f>
        <v>0</v>
      </c>
      <c r="B265">
        <f>[1]Feuil1!D265</f>
        <v>0</v>
      </c>
      <c r="C265">
        <f>[1]Feuil1!E265</f>
        <v>0</v>
      </c>
    </row>
    <row r="266" spans="1:3" x14ac:dyDescent="0.3">
      <c r="A266">
        <f>[1]Feuil1!A266</f>
        <v>0</v>
      </c>
      <c r="B266">
        <f>[1]Feuil1!D266</f>
        <v>0</v>
      </c>
      <c r="C266">
        <f>[1]Feuil1!E266</f>
        <v>0</v>
      </c>
    </row>
    <row r="267" spans="1:3" x14ac:dyDescent="0.3">
      <c r="A267">
        <f>[1]Feuil1!A267</f>
        <v>0</v>
      </c>
      <c r="B267">
        <f>[1]Feuil1!D267</f>
        <v>0</v>
      </c>
      <c r="C267">
        <f>[1]Feuil1!E267</f>
        <v>0</v>
      </c>
    </row>
    <row r="268" spans="1:3" x14ac:dyDescent="0.3">
      <c r="A268">
        <f>[1]Feuil1!A268</f>
        <v>0</v>
      </c>
      <c r="B268">
        <f>[1]Feuil1!D268</f>
        <v>0</v>
      </c>
      <c r="C268">
        <f>[1]Feuil1!E268</f>
        <v>0</v>
      </c>
    </row>
    <row r="269" spans="1:3" x14ac:dyDescent="0.3">
      <c r="A269">
        <f>[1]Feuil1!A269</f>
        <v>0</v>
      </c>
      <c r="B269">
        <f>[1]Feuil1!D269</f>
        <v>0</v>
      </c>
      <c r="C269">
        <f>[1]Feuil1!E269</f>
        <v>0</v>
      </c>
    </row>
    <row r="270" spans="1:3" x14ac:dyDescent="0.3">
      <c r="A270">
        <f>[1]Feuil1!A270</f>
        <v>0</v>
      </c>
      <c r="B270">
        <f>[1]Feuil1!D270</f>
        <v>0</v>
      </c>
      <c r="C270">
        <f>[1]Feuil1!E270</f>
        <v>0</v>
      </c>
    </row>
    <row r="271" spans="1:3" x14ac:dyDescent="0.3">
      <c r="A271">
        <f>[1]Feuil1!A271</f>
        <v>0</v>
      </c>
      <c r="B271">
        <f>[1]Feuil1!D271</f>
        <v>0</v>
      </c>
      <c r="C271">
        <f>[1]Feuil1!E271</f>
        <v>0</v>
      </c>
    </row>
    <row r="272" spans="1:3" x14ac:dyDescent="0.3">
      <c r="A272">
        <f>[1]Feuil1!A272</f>
        <v>0</v>
      </c>
      <c r="B272">
        <f>[1]Feuil1!D272</f>
        <v>0</v>
      </c>
      <c r="C272">
        <f>[1]Feuil1!E272</f>
        <v>0</v>
      </c>
    </row>
    <row r="273" spans="1:3" x14ac:dyDescent="0.3">
      <c r="A273">
        <f>[1]Feuil1!A273</f>
        <v>0</v>
      </c>
      <c r="B273">
        <f>[1]Feuil1!D273</f>
        <v>0</v>
      </c>
      <c r="C273">
        <f>[1]Feuil1!E273</f>
        <v>0</v>
      </c>
    </row>
    <row r="274" spans="1:3" x14ac:dyDescent="0.3">
      <c r="A274">
        <f>[1]Feuil1!A274</f>
        <v>0</v>
      </c>
      <c r="B274">
        <f>[1]Feuil1!D274</f>
        <v>0</v>
      </c>
      <c r="C274">
        <f>[1]Feuil1!E274</f>
        <v>0</v>
      </c>
    </row>
    <row r="275" spans="1:3" x14ac:dyDescent="0.3">
      <c r="A275">
        <f>[1]Feuil1!A275</f>
        <v>0</v>
      </c>
      <c r="B275">
        <f>[1]Feuil1!D275</f>
        <v>0</v>
      </c>
      <c r="C275">
        <f>[1]Feuil1!E275</f>
        <v>0</v>
      </c>
    </row>
    <row r="276" spans="1:3" x14ac:dyDescent="0.3">
      <c r="A276">
        <f>[1]Feuil1!A276</f>
        <v>0</v>
      </c>
      <c r="B276">
        <f>[1]Feuil1!D276</f>
        <v>0</v>
      </c>
      <c r="C276">
        <f>[1]Feuil1!E276</f>
        <v>0</v>
      </c>
    </row>
    <row r="277" spans="1:3" x14ac:dyDescent="0.3">
      <c r="A277">
        <f>[1]Feuil1!A277</f>
        <v>0</v>
      </c>
      <c r="B277">
        <f>[1]Feuil1!D277</f>
        <v>0</v>
      </c>
      <c r="C277">
        <f>[1]Feuil1!E277</f>
        <v>0</v>
      </c>
    </row>
    <row r="278" spans="1:3" x14ac:dyDescent="0.3">
      <c r="A278">
        <f>[1]Feuil1!A278</f>
        <v>0</v>
      </c>
      <c r="B278">
        <f>[1]Feuil1!D278</f>
        <v>0</v>
      </c>
      <c r="C278">
        <f>[1]Feuil1!E278</f>
        <v>0</v>
      </c>
    </row>
    <row r="279" spans="1:3" x14ac:dyDescent="0.3">
      <c r="A279">
        <f>[1]Feuil1!A279</f>
        <v>0</v>
      </c>
      <c r="B279">
        <f>[1]Feuil1!D279</f>
        <v>0</v>
      </c>
      <c r="C279">
        <f>[1]Feuil1!E279</f>
        <v>0</v>
      </c>
    </row>
    <row r="280" spans="1:3" x14ac:dyDescent="0.3">
      <c r="A280">
        <f>[1]Feuil1!A280</f>
        <v>0</v>
      </c>
      <c r="B280">
        <f>[1]Feuil1!D280</f>
        <v>0</v>
      </c>
      <c r="C280">
        <f>[1]Feuil1!E280</f>
        <v>0</v>
      </c>
    </row>
    <row r="281" spans="1:3" x14ac:dyDescent="0.3">
      <c r="A281">
        <f>[1]Feuil1!A281</f>
        <v>0</v>
      </c>
      <c r="B281">
        <f>[1]Feuil1!D281</f>
        <v>0</v>
      </c>
      <c r="C281">
        <f>[1]Feuil1!E281</f>
        <v>0</v>
      </c>
    </row>
    <row r="282" spans="1:3" x14ac:dyDescent="0.3">
      <c r="A282">
        <f>[1]Feuil1!A282</f>
        <v>0</v>
      </c>
      <c r="B282">
        <f>[1]Feuil1!D282</f>
        <v>0</v>
      </c>
      <c r="C282">
        <f>[1]Feuil1!E282</f>
        <v>0</v>
      </c>
    </row>
    <row r="283" spans="1:3" x14ac:dyDescent="0.3">
      <c r="A283">
        <f>[1]Feuil1!A283</f>
        <v>0</v>
      </c>
      <c r="B283">
        <f>[1]Feuil1!D283</f>
        <v>0</v>
      </c>
      <c r="C283">
        <f>[1]Feuil1!E283</f>
        <v>0</v>
      </c>
    </row>
    <row r="284" spans="1:3" x14ac:dyDescent="0.3">
      <c r="A284">
        <f>[1]Feuil1!A284</f>
        <v>0</v>
      </c>
      <c r="B284">
        <f>[1]Feuil1!D284</f>
        <v>0</v>
      </c>
      <c r="C284">
        <f>[1]Feuil1!E284</f>
        <v>0</v>
      </c>
    </row>
    <row r="285" spans="1:3" x14ac:dyDescent="0.3">
      <c r="A285">
        <f>[1]Feuil1!A285</f>
        <v>0</v>
      </c>
      <c r="B285">
        <f>[1]Feuil1!D285</f>
        <v>0</v>
      </c>
      <c r="C285">
        <f>[1]Feuil1!E285</f>
        <v>0</v>
      </c>
    </row>
    <row r="286" spans="1:3" x14ac:dyDescent="0.3">
      <c r="A286">
        <f>[1]Feuil1!A286</f>
        <v>0</v>
      </c>
      <c r="B286">
        <f>[1]Feuil1!D286</f>
        <v>0</v>
      </c>
      <c r="C286">
        <f>[1]Feuil1!E286</f>
        <v>0</v>
      </c>
    </row>
    <row r="287" spans="1:3" x14ac:dyDescent="0.3">
      <c r="A287">
        <f>[1]Feuil1!A287</f>
        <v>0</v>
      </c>
      <c r="B287">
        <f>[1]Feuil1!D287</f>
        <v>0</v>
      </c>
      <c r="C287">
        <f>[1]Feuil1!E287</f>
        <v>0</v>
      </c>
    </row>
    <row r="288" spans="1:3" x14ac:dyDescent="0.3">
      <c r="A288">
        <f>[1]Feuil1!A288</f>
        <v>0</v>
      </c>
      <c r="B288">
        <f>[1]Feuil1!D288</f>
        <v>0</v>
      </c>
      <c r="C288">
        <f>[1]Feuil1!E288</f>
        <v>0</v>
      </c>
    </row>
    <row r="289" spans="1:3" x14ac:dyDescent="0.3">
      <c r="A289">
        <f>[1]Feuil1!A289</f>
        <v>0</v>
      </c>
      <c r="B289">
        <f>[1]Feuil1!D289</f>
        <v>0</v>
      </c>
      <c r="C289">
        <f>[1]Feuil1!E289</f>
        <v>0</v>
      </c>
    </row>
    <row r="290" spans="1:3" x14ac:dyDescent="0.3">
      <c r="A290">
        <f>[1]Feuil1!A290</f>
        <v>0</v>
      </c>
      <c r="B290">
        <f>[1]Feuil1!D290</f>
        <v>0</v>
      </c>
      <c r="C290">
        <f>[1]Feuil1!E290</f>
        <v>0</v>
      </c>
    </row>
    <row r="291" spans="1:3" x14ac:dyDescent="0.3">
      <c r="A291">
        <f>[1]Feuil1!A291</f>
        <v>0</v>
      </c>
      <c r="B291">
        <f>[1]Feuil1!D291</f>
        <v>0</v>
      </c>
      <c r="C291">
        <f>[1]Feuil1!E291</f>
        <v>0</v>
      </c>
    </row>
    <row r="292" spans="1:3" x14ac:dyDescent="0.3">
      <c r="A292">
        <f>[1]Feuil1!A292</f>
        <v>0</v>
      </c>
      <c r="B292">
        <f>[1]Feuil1!D292</f>
        <v>0</v>
      </c>
      <c r="C292">
        <f>[1]Feuil1!E292</f>
        <v>0</v>
      </c>
    </row>
    <row r="293" spans="1:3" x14ac:dyDescent="0.3">
      <c r="A293">
        <f>[1]Feuil1!A293</f>
        <v>0</v>
      </c>
      <c r="B293">
        <f>[1]Feuil1!D293</f>
        <v>0</v>
      </c>
      <c r="C293">
        <f>[1]Feuil1!E293</f>
        <v>0</v>
      </c>
    </row>
    <row r="294" spans="1:3" x14ac:dyDescent="0.3">
      <c r="A294">
        <f>[1]Feuil1!A294</f>
        <v>0</v>
      </c>
      <c r="B294">
        <f>[1]Feuil1!D294</f>
        <v>0</v>
      </c>
      <c r="C294">
        <f>[1]Feuil1!E294</f>
        <v>0</v>
      </c>
    </row>
    <row r="295" spans="1:3" x14ac:dyDescent="0.3">
      <c r="A295">
        <f>[1]Feuil1!A295</f>
        <v>0</v>
      </c>
      <c r="B295">
        <f>[1]Feuil1!D295</f>
        <v>0</v>
      </c>
      <c r="C295">
        <f>[1]Feuil1!E295</f>
        <v>0</v>
      </c>
    </row>
    <row r="296" spans="1:3" x14ac:dyDescent="0.3">
      <c r="A296">
        <f>[1]Feuil1!A296</f>
        <v>0</v>
      </c>
      <c r="B296">
        <f>[1]Feuil1!D296</f>
        <v>0</v>
      </c>
      <c r="C296">
        <f>[1]Feuil1!E296</f>
        <v>0</v>
      </c>
    </row>
    <row r="297" spans="1:3" x14ac:dyDescent="0.3">
      <c r="A297">
        <f>[1]Feuil1!A297</f>
        <v>0</v>
      </c>
      <c r="B297">
        <f>[1]Feuil1!D297</f>
        <v>0</v>
      </c>
      <c r="C297">
        <f>[1]Feuil1!E297</f>
        <v>0</v>
      </c>
    </row>
    <row r="298" spans="1:3" x14ac:dyDescent="0.3">
      <c r="A298">
        <f>[1]Feuil1!A298</f>
        <v>0</v>
      </c>
      <c r="B298">
        <f>[1]Feuil1!D298</f>
        <v>0</v>
      </c>
      <c r="C298">
        <f>[1]Feuil1!E298</f>
        <v>0</v>
      </c>
    </row>
    <row r="299" spans="1:3" x14ac:dyDescent="0.3">
      <c r="A299">
        <f>[1]Feuil1!A299</f>
        <v>0</v>
      </c>
      <c r="B299">
        <f>[1]Feuil1!D299</f>
        <v>0</v>
      </c>
      <c r="C299">
        <f>[1]Feuil1!E299</f>
        <v>0</v>
      </c>
    </row>
    <row r="300" spans="1:3" x14ac:dyDescent="0.3">
      <c r="A300">
        <f>[1]Feuil1!A300</f>
        <v>0</v>
      </c>
      <c r="B300">
        <f>[1]Feuil1!D300</f>
        <v>0</v>
      </c>
      <c r="C300">
        <f>[1]Feuil1!E300</f>
        <v>0</v>
      </c>
    </row>
    <row r="301" spans="1:3" x14ac:dyDescent="0.3">
      <c r="A301">
        <f>[1]Feuil1!A301</f>
        <v>0</v>
      </c>
      <c r="B301">
        <f>[1]Feuil1!D301</f>
        <v>0</v>
      </c>
      <c r="C301">
        <f>[1]Feuil1!E301</f>
        <v>0</v>
      </c>
    </row>
    <row r="302" spans="1:3" x14ac:dyDescent="0.3">
      <c r="A302">
        <f>[1]Feuil1!A302</f>
        <v>0</v>
      </c>
      <c r="B302">
        <f>[1]Feuil1!D302</f>
        <v>0</v>
      </c>
      <c r="C302">
        <f>[1]Feuil1!E302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15122014</vt:lpstr>
      <vt:lpstr>16122014</vt:lpstr>
      <vt:lpstr>recupcompta</vt:lpstr>
      <vt:lpstr>Crédit</vt:lpstr>
      <vt:lpstr>Débit</vt:lpstr>
      <vt:lpstr>Numéro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Piriou</dc:creator>
  <cp:lastModifiedBy>André BOSCHI</cp:lastModifiedBy>
  <dcterms:created xsi:type="dcterms:W3CDTF">2015-01-16T13:43:31Z</dcterms:created>
  <dcterms:modified xsi:type="dcterms:W3CDTF">2015-01-16T21:47:42Z</dcterms:modified>
</cp:coreProperties>
</file>