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orum excel\Excel instances\"/>
    </mc:Choice>
  </mc:AlternateContent>
  <bookViews>
    <workbookView xWindow="0" yWindow="0" windowWidth="23040" windowHeight="9396"/>
  </bookViews>
  <sheets>
    <sheet name="Feuil1" sheetId="1" r:id="rId1"/>
  </sheets>
  <externalReferences>
    <externalReference r:id="rId2"/>
  </externalReferences>
  <definedNames>
    <definedName name="Origine">[1]Feuil2!$A$1:$P$1</definedName>
    <definedName name="Type">[1]Feuil2!$A$2:$E$2</definedName>
  </definedNames>
  <calcPr calcId="152511"/>
</workbook>
</file>

<file path=xl/calcChain.xml><?xml version="1.0" encoding="utf-8"?>
<calcChain xmlns="http://schemas.openxmlformats.org/spreadsheetml/2006/main">
  <c r="F43" i="1" l="1"/>
  <c r="F63" i="1"/>
  <c r="F121" i="1"/>
  <c r="F100" i="1"/>
  <c r="F83" i="1"/>
  <c r="F64" i="1"/>
  <c r="F124" i="1"/>
  <c r="F47" i="1"/>
  <c r="F130" i="1"/>
  <c r="F65" i="1"/>
  <c r="F66" i="1"/>
  <c r="F67" i="1"/>
  <c r="F122" i="1"/>
  <c r="F68" i="1"/>
  <c r="F84" i="1"/>
  <c r="F101" i="1"/>
  <c r="F12" i="1"/>
  <c r="F44" i="1"/>
  <c r="F102" i="1"/>
  <c r="F125" i="1"/>
  <c r="F103" i="1"/>
  <c r="F46" i="1"/>
  <c r="F129" i="1"/>
  <c r="F104" i="1"/>
  <c r="F69" i="1"/>
  <c r="F30" i="1"/>
  <c r="F105" i="1"/>
  <c r="F106" i="1"/>
  <c r="F70" i="1"/>
  <c r="F107" i="1"/>
  <c r="F108" i="1"/>
  <c r="F39" i="1"/>
  <c r="F71" i="1"/>
  <c r="F109" i="1"/>
  <c r="F53" i="1"/>
  <c r="F85" i="1"/>
  <c r="F86" i="1"/>
  <c r="F72" i="1"/>
  <c r="F87" i="1"/>
  <c r="F73" i="1"/>
  <c r="F88" i="1"/>
  <c r="F31" i="1"/>
  <c r="F25" i="1"/>
  <c r="F89" i="1"/>
  <c r="F50" i="1"/>
  <c r="F110" i="1"/>
  <c r="F54" i="1"/>
  <c r="F123" i="1"/>
  <c r="F90" i="1"/>
  <c r="F133" i="1"/>
  <c r="F91" i="1"/>
  <c r="F127" i="1"/>
  <c r="F92" i="1"/>
  <c r="F33" i="1"/>
  <c r="F34" i="1"/>
  <c r="F62" i="1"/>
  <c r="F74" i="1"/>
  <c r="F111" i="1"/>
  <c r="F14" i="1"/>
  <c r="F22" i="1"/>
  <c r="F51" i="1"/>
  <c r="F56" i="1"/>
  <c r="F75" i="1"/>
  <c r="F131" i="1"/>
  <c r="F76" i="1"/>
  <c r="F16" i="1"/>
  <c r="F126" i="1"/>
  <c r="F35" i="1"/>
  <c r="F18" i="1"/>
  <c r="F77" i="1"/>
  <c r="F93" i="1"/>
  <c r="F52" i="1"/>
  <c r="F78" i="1"/>
  <c r="F23" i="1"/>
  <c r="F55" i="1"/>
  <c r="F132" i="1"/>
  <c r="F79" i="1"/>
  <c r="F128" i="1"/>
  <c r="F28" i="1"/>
  <c r="F80" i="1"/>
  <c r="F42" i="1"/>
  <c r="F112" i="1"/>
  <c r="F9" i="1"/>
  <c r="F49" i="1"/>
  <c r="F48" i="1"/>
  <c r="F57" i="1"/>
  <c r="F59" i="1"/>
  <c r="F113" i="1"/>
  <c r="F45" i="1"/>
  <c r="F114" i="1"/>
  <c r="F40" i="1"/>
  <c r="F115" i="1"/>
  <c r="F19" i="1"/>
  <c r="F116" i="1"/>
  <c r="F41" i="1"/>
  <c r="F38" i="1"/>
  <c r="F117" i="1"/>
  <c r="F36" i="1"/>
  <c r="F81" i="1"/>
  <c r="F11" i="1"/>
  <c r="F94" i="1"/>
  <c r="F10" i="1"/>
  <c r="F95" i="1"/>
  <c r="F37" i="1"/>
  <c r="F96" i="1"/>
  <c r="F29" i="1"/>
  <c r="F97" i="1"/>
  <c r="F32" i="1"/>
  <c r="F118" i="1"/>
  <c r="F119" i="1"/>
  <c r="F58" i="1"/>
  <c r="F61" i="1"/>
  <c r="F120" i="1"/>
  <c r="F27" i="1"/>
  <c r="F13" i="1"/>
  <c r="F21" i="1"/>
  <c r="F20" i="1"/>
  <c r="F24" i="1"/>
  <c r="F17" i="1"/>
  <c r="F15" i="1"/>
  <c r="F26" i="1"/>
  <c r="F98" i="1"/>
  <c r="F82" i="1"/>
  <c r="F99" i="1"/>
  <c r="F60" i="1"/>
  <c r="D43" i="1"/>
  <c r="D63" i="1"/>
  <c r="D121" i="1"/>
  <c r="D100" i="1"/>
  <c r="D83" i="1"/>
  <c r="D64" i="1"/>
  <c r="D124" i="1"/>
  <c r="D47" i="1"/>
  <c r="D130" i="1"/>
  <c r="D65" i="1"/>
  <c r="D66" i="1"/>
  <c r="D67" i="1"/>
  <c r="D122" i="1"/>
  <c r="D68" i="1"/>
  <c r="D84" i="1"/>
  <c r="D101" i="1"/>
  <c r="D12" i="1"/>
  <c r="D44" i="1"/>
  <c r="D102" i="1"/>
  <c r="D125" i="1"/>
  <c r="D103" i="1"/>
  <c r="D46" i="1"/>
  <c r="D129" i="1"/>
  <c r="B2" i="1" s="1"/>
  <c r="D104" i="1"/>
  <c r="D69" i="1"/>
  <c r="D30" i="1"/>
  <c r="D105" i="1"/>
  <c r="D106" i="1"/>
  <c r="D70" i="1"/>
  <c r="D107" i="1"/>
  <c r="D108" i="1"/>
  <c r="D39" i="1"/>
  <c r="D71" i="1"/>
  <c r="D109" i="1"/>
  <c r="D53" i="1"/>
  <c r="D85" i="1"/>
  <c r="D86" i="1"/>
  <c r="D72" i="1"/>
  <c r="D87" i="1"/>
  <c r="D73" i="1"/>
  <c r="D88" i="1"/>
  <c r="D31" i="1"/>
  <c r="D25" i="1"/>
  <c r="D89" i="1"/>
  <c r="D50" i="1"/>
  <c r="D110" i="1"/>
  <c r="D54" i="1"/>
  <c r="D123" i="1"/>
  <c r="D90" i="1"/>
  <c r="D133" i="1"/>
  <c r="D91" i="1"/>
  <c r="D127" i="1"/>
  <c r="D92" i="1"/>
  <c r="D33" i="1"/>
  <c r="D34" i="1"/>
  <c r="D62" i="1"/>
  <c r="D74" i="1"/>
  <c r="D111" i="1"/>
  <c r="D14" i="1"/>
  <c r="D22" i="1"/>
  <c r="D51" i="1"/>
  <c r="D56" i="1"/>
  <c r="D75" i="1"/>
  <c r="D131" i="1"/>
  <c r="D76" i="1"/>
  <c r="D16" i="1"/>
  <c r="D126" i="1"/>
  <c r="D35" i="1"/>
  <c r="D18" i="1"/>
  <c r="D77" i="1"/>
  <c r="D93" i="1"/>
  <c r="D52" i="1"/>
  <c r="D78" i="1"/>
  <c r="D23" i="1"/>
  <c r="D55" i="1"/>
  <c r="D132" i="1"/>
  <c r="D79" i="1"/>
  <c r="D128" i="1"/>
  <c r="D28" i="1"/>
  <c r="D80" i="1"/>
  <c r="D42" i="1"/>
  <c r="D112" i="1"/>
  <c r="D9" i="1"/>
  <c r="D49" i="1"/>
  <c r="D48" i="1"/>
  <c r="D57" i="1"/>
  <c r="D59" i="1"/>
  <c r="D113" i="1"/>
  <c r="D45" i="1"/>
  <c r="D114" i="1"/>
  <c r="D40" i="1"/>
  <c r="D115" i="1"/>
  <c r="D19" i="1"/>
  <c r="D116" i="1"/>
  <c r="D41" i="1"/>
  <c r="D38" i="1"/>
  <c r="D117" i="1"/>
  <c r="D36" i="1"/>
  <c r="D81" i="1"/>
  <c r="D11" i="1"/>
  <c r="D94" i="1"/>
  <c r="D10" i="1"/>
  <c r="D95" i="1"/>
  <c r="D37" i="1"/>
  <c r="D96" i="1"/>
  <c r="D29" i="1"/>
  <c r="D97" i="1"/>
  <c r="D32" i="1"/>
  <c r="D118" i="1"/>
  <c r="D119" i="1"/>
  <c r="D58" i="1"/>
  <c r="D61" i="1"/>
  <c r="D120" i="1"/>
  <c r="D27" i="1"/>
  <c r="D13" i="1"/>
  <c r="D21" i="1"/>
  <c r="D20" i="1"/>
  <c r="D24" i="1"/>
  <c r="D17" i="1"/>
  <c r="D15" i="1"/>
  <c r="D26" i="1"/>
  <c r="D98" i="1"/>
  <c r="D82" i="1"/>
  <c r="D99" i="1"/>
  <c r="D60" i="1"/>
</calcChain>
</file>

<file path=xl/sharedStrings.xml><?xml version="1.0" encoding="utf-8"?>
<sst xmlns="http://schemas.openxmlformats.org/spreadsheetml/2006/main" count="258" uniqueCount="25">
  <si>
    <t>Date de la 1ère prise de contact</t>
  </si>
  <si>
    <t>TYPOLOGIE du contact</t>
  </si>
  <si>
    <t>ORIGINE PROSPECTS</t>
  </si>
  <si>
    <t>A pour "passage spontané", B pour  "contact téléphonique", C pour "contact par mail", "D" pour "JPO 1" et "F" pour "JPO 2"</t>
  </si>
  <si>
    <t>Nombre</t>
  </si>
  <si>
    <t>U pour "mutualité", V pour "Communication Web", W pour"Communication Visu", X pour "Comm papier", Y pour "Recommandation" et Z pour NSPP</t>
  </si>
  <si>
    <t>Origine</t>
  </si>
  <si>
    <t>Type de contact</t>
  </si>
  <si>
    <t>Clic</t>
  </si>
  <si>
    <t>Flyers boîte aux lettres</t>
  </si>
  <si>
    <t>Contact téléphonique</t>
  </si>
  <si>
    <t>www.rives-seniors.com</t>
  </si>
  <si>
    <t>Contact Mail</t>
  </si>
  <si>
    <t>JPO 2</t>
  </si>
  <si>
    <t>Ouest France</t>
  </si>
  <si>
    <t>Recommandation</t>
  </si>
  <si>
    <t xml:space="preserve">Bâches et vitrine  </t>
  </si>
  <si>
    <t>Tendance Ouest</t>
  </si>
  <si>
    <t>JPO 1</t>
  </si>
  <si>
    <t>Passage spontané</t>
  </si>
  <si>
    <t>Contact de la Mutualité Française du Calvados</t>
  </si>
  <si>
    <t>Côté Caen</t>
  </si>
  <si>
    <t>Liberté</t>
  </si>
  <si>
    <t>Date choisie :</t>
  </si>
  <si>
    <t>Nombre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</si>
</sst>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6633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6633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11111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0" fontId="0" fillId="0" borderId="6" xfId="0" applyFont="1" applyBorder="1"/>
    <xf numFmtId="0" fontId="0" fillId="0" borderId="7" xfId="0" applyFont="1" applyBorder="1"/>
    <xf numFmtId="0" fontId="0" fillId="0" borderId="7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vertical="center" wrapText="1"/>
    </xf>
    <xf numFmtId="14" fontId="0" fillId="0" borderId="0" xfId="0" applyNumberFormat="1"/>
    <xf numFmtId="0" fontId="7" fillId="0" borderId="5" xfId="0" applyFont="1" applyBorder="1" applyAlignment="1">
      <alignment horizontal="center"/>
    </xf>
    <xf numFmtId="14" fontId="8" fillId="0" borderId="5" xfId="0" applyNumberFormat="1" applyFont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0" xfId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&#233;\Downloads\Copie%20de%201)%20SUIVI%20COMMERCIAL%2010-09-201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1">
          <cell r="A1" t="str">
            <v xml:space="preserve">Bâches et vitrine  </v>
          </cell>
          <cell r="B1" t="str">
            <v>Flyers boîte aux lettres</v>
          </cell>
          <cell r="C1" t="str">
            <v>Flyers centres médicaux</v>
          </cell>
          <cell r="D1" t="str">
            <v>Liberté</v>
          </cell>
          <cell r="E1" t="str">
            <v>Tendance Ouest</v>
          </cell>
          <cell r="F1" t="str">
            <v>Ouest France</v>
          </cell>
          <cell r="G1" t="str">
            <v>Côté Caen</v>
          </cell>
          <cell r="H1" t="str">
            <v>www.rives-seniors.com</v>
          </cell>
          <cell r="I1" t="str">
            <v>Radio</v>
          </cell>
          <cell r="J1" t="str">
            <v>Recommandation</v>
          </cell>
          <cell r="K1" t="str">
            <v>Contact de la Mutualité Française du Calvados</v>
          </cell>
          <cell r="L1" t="str">
            <v>Autre (précisez dans les commentaires)</v>
          </cell>
          <cell r="M1" t="str">
            <v>CLIC</v>
          </cell>
          <cell r="N1" t="str">
            <v>Services hospitalier</v>
          </cell>
          <cell r="O1" t="str">
            <v>Logement-seniors.com</v>
          </cell>
          <cell r="P1" t="str">
            <v>Médipages.org</v>
          </cell>
        </row>
        <row r="2">
          <cell r="A2" t="str">
            <v>JPO 1</v>
          </cell>
          <cell r="B2" t="str">
            <v>Contact téléphonique</v>
          </cell>
          <cell r="C2" t="str">
            <v>Contact mail</v>
          </cell>
          <cell r="D2" t="str">
            <v>Passage spontané</v>
          </cell>
          <cell r="E2" t="str">
            <v>JPO2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rives-seniors.com/" TargetMode="External"/><Relationship Id="rId3" Type="http://schemas.openxmlformats.org/officeDocument/2006/relationships/hyperlink" Target="http://www.rives-seniors.com/" TargetMode="External"/><Relationship Id="rId7" Type="http://schemas.openxmlformats.org/officeDocument/2006/relationships/hyperlink" Target="http://www.rives-seniors.com/" TargetMode="External"/><Relationship Id="rId2" Type="http://schemas.openxmlformats.org/officeDocument/2006/relationships/hyperlink" Target="http://www.rives-seniors.com/" TargetMode="External"/><Relationship Id="rId1" Type="http://schemas.openxmlformats.org/officeDocument/2006/relationships/hyperlink" Target="http://www.rives-seniors.com/" TargetMode="External"/><Relationship Id="rId6" Type="http://schemas.openxmlformats.org/officeDocument/2006/relationships/hyperlink" Target="http://www.rives-seniors.com/" TargetMode="External"/><Relationship Id="rId5" Type="http://schemas.openxmlformats.org/officeDocument/2006/relationships/hyperlink" Target="http://www.rives-seniors.com/" TargetMode="External"/><Relationship Id="rId4" Type="http://schemas.openxmlformats.org/officeDocument/2006/relationships/hyperlink" Target="http://www.rives-senior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tabSelected="1" workbookViewId="0">
      <selection activeCell="C1" sqref="C1"/>
    </sheetView>
  </sheetViews>
  <sheetFormatPr baseColWidth="10" defaultColWidth="11.44140625" defaultRowHeight="14.4" x14ac:dyDescent="0.3"/>
  <cols>
    <col min="1" max="1" width="14" customWidth="1"/>
    <col min="2" max="2" width="23.6640625" customWidth="1"/>
    <col min="3" max="3" width="28.5546875" customWidth="1"/>
    <col min="4" max="4" width="49.44140625" customWidth="1"/>
    <col min="6" max="6" width="47.33203125" customWidth="1"/>
  </cols>
  <sheetData>
    <row r="1" spans="1:8" ht="16.2" thickBot="1" x14ac:dyDescent="0.35">
      <c r="A1" t="s">
        <v>23</v>
      </c>
      <c r="B1" s="39">
        <v>41943</v>
      </c>
      <c r="C1" s="39">
        <v>41973</v>
      </c>
    </row>
    <row r="2" spans="1:8" ht="16.2" thickBot="1" x14ac:dyDescent="0.35">
      <c r="A2" t="s">
        <v>24</v>
      </c>
      <c r="B2" s="38">
        <f>COUNTIFS(A9:A133,"&lt;="&amp;C1,A9:A133,"&gt;="&amp;B1,D9:D133,"A")</f>
        <v>2</v>
      </c>
    </row>
    <row r="5" spans="1:8" ht="15" thickBot="1" x14ac:dyDescent="0.35"/>
    <row r="6" spans="1:8" x14ac:dyDescent="0.3">
      <c r="B6" s="45" t="s">
        <v>6</v>
      </c>
      <c r="C6" s="47" t="s">
        <v>7</v>
      </c>
      <c r="D6" s="40" t="s">
        <v>1</v>
      </c>
      <c r="E6" s="42"/>
      <c r="F6" s="44" t="s">
        <v>2</v>
      </c>
      <c r="G6" s="9"/>
    </row>
    <row r="7" spans="1:8" x14ac:dyDescent="0.3">
      <c r="B7" s="46"/>
      <c r="C7" s="48"/>
      <c r="D7" s="41"/>
      <c r="E7" s="43"/>
      <c r="F7" s="41"/>
      <c r="G7" s="10"/>
    </row>
    <row r="8" spans="1:8" ht="43.2" x14ac:dyDescent="0.3">
      <c r="A8" s="1" t="s">
        <v>0</v>
      </c>
      <c r="B8" s="14" t="s">
        <v>8</v>
      </c>
      <c r="C8" s="15" t="s">
        <v>7</v>
      </c>
      <c r="D8" s="11" t="s">
        <v>3</v>
      </c>
      <c r="E8" s="12" t="s">
        <v>4</v>
      </c>
      <c r="F8" s="36" t="s">
        <v>5</v>
      </c>
      <c r="G8" s="13" t="s">
        <v>4</v>
      </c>
    </row>
    <row r="9" spans="1:8" x14ac:dyDescent="0.3">
      <c r="A9" s="2">
        <v>41299</v>
      </c>
      <c r="B9" s="50" t="s">
        <v>20</v>
      </c>
      <c r="C9" s="17" t="s">
        <v>10</v>
      </c>
      <c r="D9" s="11" t="str">
        <f>IF(C9="passage spontané","A",IF(C9="contact téléphonique","B",IF(C9="contact mail","C",IF(C9="JPO 1","D",IF(C9="JPO 2","F")))))</f>
        <v>B</v>
      </c>
      <c r="E9" s="13">
        <v>1</v>
      </c>
      <c r="F9" s="12" t="str">
        <f>IF(B9="Contact de la Mutualité Française du Calvados","U",IF(B9="www.rives-seniors.com","V",IF(B9="recommandation","Y",IF(B9="Flyers boîte aux lettres","X",IF(B9="Ouest France","J",IF(B9="Bâches et vitrine  ","W",IF(B9="Tendance Ouest","X",IF(B9="Côté Caen","J",IF(B9="Liberté","J",IF(B9=0,"Z",IF(B9="Flyers centres médicaux","X",IF(B9="Clic","O",IF(B9="Services hospitalier","P")))))))))))))</f>
        <v>U</v>
      </c>
      <c r="G9" s="12">
        <v>1</v>
      </c>
      <c r="H9" s="37"/>
    </row>
    <row r="10" spans="1:8" x14ac:dyDescent="0.3">
      <c r="A10" s="2">
        <v>41542</v>
      </c>
      <c r="B10" s="50" t="s">
        <v>20</v>
      </c>
      <c r="C10" s="17" t="s">
        <v>10</v>
      </c>
      <c r="D10" s="11" t="str">
        <f>IF(C10="passage spontané","A",IF(C10="contact téléphonique","B",IF(C10="contact mail","C",IF(C10="JPO 1","D",IF(C10="JPO 2","F")))))</f>
        <v>B</v>
      </c>
      <c r="E10" s="13">
        <v>1</v>
      </c>
      <c r="F10" s="12" t="str">
        <f>IF(B10="Contact de la Mutualité Française du Calvados","U",IF(B10="www.rives-seniors.com","V",IF(B10="recommandation","Y",IF(B10="Flyers boîte aux lettres","X",IF(B10="Ouest France","J",IF(B10="Bâches et vitrine  ","W",IF(B10="Tendance Ouest","X",IF(B10="Côté Caen","J",IF(B10="Liberté","J",IF(B10=0,"Z",IF(B10="Flyers centres médicaux","X",IF(B10="Clic","O",IF(B10="Services hospitalier","P")))))))))))))</f>
        <v>U</v>
      </c>
      <c r="G10" s="12">
        <v>1</v>
      </c>
      <c r="H10" s="37"/>
    </row>
    <row r="11" spans="1:8" x14ac:dyDescent="0.3">
      <c r="A11" s="2">
        <v>41800</v>
      </c>
      <c r="B11" s="16" t="s">
        <v>15</v>
      </c>
      <c r="C11" s="19" t="s">
        <v>19</v>
      </c>
      <c r="D11" s="11" t="str">
        <f>IF(C11="passage spontané","A",IF(C11="contact téléphonique","B",IF(C11="contact mail","C",IF(C11="JPO 1","D",IF(C11="JPO 2","F")))))</f>
        <v>A</v>
      </c>
      <c r="E11" s="13">
        <v>1</v>
      </c>
      <c r="F11" s="12" t="str">
        <f>IF(B11="Contact de la Mutualité Française du Calvados","U",IF(B11="www.rives-seniors.com","V",IF(B11="recommandation","Y",IF(B11="Flyers boîte aux lettres","X",IF(B11="Ouest France","J",IF(B11="Bâches et vitrine  ","W",IF(B11="Tendance Ouest","X",IF(B11="Côté Caen","J",IF(B11="Liberté","J",IF(B11=0,"Z",IF(B11="Flyers centres médicaux","X",IF(B11="Clic","O",IF(B11="Services hospitalier","P")))))))))))))</f>
        <v>Y</v>
      </c>
      <c r="G11" s="12">
        <v>1</v>
      </c>
      <c r="H11" s="37"/>
    </row>
    <row r="12" spans="1:8" x14ac:dyDescent="0.3">
      <c r="A12" s="2">
        <v>41803</v>
      </c>
      <c r="B12" s="16" t="s">
        <v>9</v>
      </c>
      <c r="C12" s="17" t="s">
        <v>18</v>
      </c>
      <c r="D12" s="11" t="str">
        <f>IF(C12="passage spontané","A",IF(C12="contact téléphonique","B",IF(C12="contact mail","C",IF(C12="JPO 1","D",IF(C12="JPO 2","F")))))</f>
        <v>D</v>
      </c>
      <c r="E12" s="13">
        <v>1</v>
      </c>
      <c r="F12" s="12" t="str">
        <f>IF(B12="Contact de la Mutualité Française du Calvados","U",IF(B12="www.rives-seniors.com","V",IF(B12="recommandation","Y",IF(B12="Flyers boîte aux lettres","X",IF(B12="Ouest France","J",IF(B12="Bâches et vitrine  ","W",IF(B12="Tendance Ouest","X",IF(B12="Côté Caen","J",IF(B12="Liberté","J",IF(B12=0,"Z",IF(B12="Flyers centres médicaux","X",IF(B12="Clic","O",IF(B12="Services hospitalier","P")))))))))))))</f>
        <v>X</v>
      </c>
      <c r="G12" s="12">
        <v>1</v>
      </c>
      <c r="H12" s="37"/>
    </row>
    <row r="13" spans="1:8" x14ac:dyDescent="0.3">
      <c r="A13" s="2">
        <v>41803</v>
      </c>
      <c r="B13" s="16" t="s">
        <v>17</v>
      </c>
      <c r="C13" s="19" t="s">
        <v>18</v>
      </c>
      <c r="D13" s="11" t="str">
        <f>IF(C13="passage spontané","A",IF(C13="contact téléphonique","B",IF(C13="contact mail","C",IF(C13="JPO 1","D",IF(C13="JPO 2","F")))))</f>
        <v>D</v>
      </c>
      <c r="E13" s="13">
        <v>1</v>
      </c>
      <c r="F13" s="12" t="str">
        <f>IF(B13="Contact de la Mutualité Française du Calvados","U",IF(B13="www.rives-seniors.com","V",IF(B13="recommandation","Y",IF(B13="Flyers boîte aux lettres","X",IF(B13="Ouest France","J",IF(B13="Bâches et vitrine  ","W",IF(B13="Tendance Ouest","X",IF(B13="Côté Caen","J",IF(B13="Liberté","J",IF(B13=0,"Z",IF(B13="Flyers centres médicaux","X",IF(B13="Clic","O",IF(B13="Services hospitalier","P")))))))))))))</f>
        <v>X</v>
      </c>
      <c r="G13" s="12">
        <v>1</v>
      </c>
      <c r="H13" s="37"/>
    </row>
    <row r="14" spans="1:8" x14ac:dyDescent="0.3">
      <c r="A14" s="2">
        <v>41804</v>
      </c>
      <c r="B14" s="16" t="s">
        <v>9</v>
      </c>
      <c r="C14" s="19" t="s">
        <v>18</v>
      </c>
      <c r="D14" s="11" t="str">
        <f>IF(C14="passage spontané","A",IF(C14="contact téléphonique","B",IF(C14="contact mail","C",IF(C14="JPO 1","D",IF(C14="JPO 2","F")))))</f>
        <v>D</v>
      </c>
      <c r="E14" s="13">
        <v>1</v>
      </c>
      <c r="F14" s="12" t="str">
        <f>IF(B14="Contact de la Mutualité Française du Calvados","U",IF(B14="www.rives-seniors.com","V",IF(B14="recommandation","Y",IF(B14="Flyers boîte aux lettres","X",IF(B14="Ouest France","J",IF(B14="Bâches et vitrine  ","W",IF(B14="Tendance Ouest","X",IF(B14="Côté Caen","J",IF(B14="Liberté","J",IF(B14=0,"Z",IF(B14="Flyers centres médicaux","X",IF(B14="Clic","O",IF(B14="Services hospitalier","P")))))))))))))</f>
        <v>X</v>
      </c>
      <c r="G14" s="12">
        <v>1</v>
      </c>
      <c r="H14" s="37"/>
    </row>
    <row r="15" spans="1:8" x14ac:dyDescent="0.3">
      <c r="A15" s="2">
        <v>41804</v>
      </c>
      <c r="B15" s="16" t="s">
        <v>9</v>
      </c>
      <c r="C15" s="19" t="s">
        <v>18</v>
      </c>
      <c r="D15" s="11" t="str">
        <f>IF(C15="passage spontané","A",IF(C15="contact téléphonique","B",IF(C15="contact mail","C",IF(C15="JPO 1","D",IF(C15="JPO 2","F")))))</f>
        <v>D</v>
      </c>
      <c r="E15" s="13">
        <v>1</v>
      </c>
      <c r="F15" s="12" t="str">
        <f>IF(B15="Contact de la Mutualité Française du Calvados","U",IF(B15="www.rives-seniors.com","V",IF(B15="recommandation","Y",IF(B15="Flyers boîte aux lettres","X",IF(B15="Ouest France","J",IF(B15="Bâches et vitrine  ","W",IF(B15="Tendance Ouest","X",IF(B15="Côté Caen","J",IF(B15="Liberté","J",IF(B15=0,"Z",IF(B15="Flyers centres médicaux","X",IF(B15="Clic","O",IF(B15="Services hospitalier","P")))))))))))))</f>
        <v>X</v>
      </c>
      <c r="G15" s="12">
        <v>1</v>
      </c>
      <c r="H15" s="37"/>
    </row>
    <row r="16" spans="1:8" x14ac:dyDescent="0.3">
      <c r="A16" s="2">
        <v>41805</v>
      </c>
      <c r="B16" s="16" t="s">
        <v>14</v>
      </c>
      <c r="C16" s="17" t="s">
        <v>18</v>
      </c>
      <c r="D16" s="11" t="str">
        <f>IF(C16="passage spontané","A",IF(C16="contact téléphonique","B",IF(C16="contact mail","C",IF(C16="JPO 1","D",IF(C16="JPO 2","F")))))</f>
        <v>D</v>
      </c>
      <c r="E16" s="13">
        <v>1</v>
      </c>
      <c r="F16" s="12" t="str">
        <f>IF(B16="Contact de la Mutualité Française du Calvados","U",IF(B16="www.rives-seniors.com","V",IF(B16="recommandation","Y",IF(B16="Flyers boîte aux lettres","X",IF(B16="Ouest France","J",IF(B16="Bâches et vitrine  ","W",IF(B16="Tendance Ouest","X",IF(B16="Côté Caen","J",IF(B16="Liberté","J",IF(B16=0,"Z",IF(B16="Flyers centres médicaux","X",IF(B16="Clic","O",IF(B16="Services hospitalier","P")))))))))))))</f>
        <v>J</v>
      </c>
      <c r="G16" s="12">
        <v>1</v>
      </c>
      <c r="H16" s="37"/>
    </row>
    <row r="17" spans="1:8" x14ac:dyDescent="0.3">
      <c r="A17" s="2">
        <v>41805</v>
      </c>
      <c r="B17" s="16" t="s">
        <v>14</v>
      </c>
      <c r="C17" s="17" t="s">
        <v>18</v>
      </c>
      <c r="D17" s="11" t="str">
        <f>IF(C17="passage spontané","A",IF(C17="contact téléphonique","B",IF(C17="contact mail","C",IF(C17="JPO 1","D",IF(C17="JPO 2","F")))))</f>
        <v>D</v>
      </c>
      <c r="E17" s="13">
        <v>1</v>
      </c>
      <c r="F17" s="12" t="str">
        <f>IF(B17="Contact de la Mutualité Française du Calvados","U",IF(B17="www.rives-seniors.com","V",IF(B17="recommandation","Y",IF(B17="Flyers boîte aux lettres","X",IF(B17="Ouest France","J",IF(B17="Bâches et vitrine  ","W",IF(B17="Tendance Ouest","X",IF(B17="Côté Caen","J",IF(B17="Liberté","J",IF(B17=0,"Z",IF(B17="Flyers centres médicaux","X",IF(B17="Clic","O",IF(B17="Services hospitalier","P")))))))))))))</f>
        <v>J</v>
      </c>
      <c r="G17" s="12">
        <v>1</v>
      </c>
      <c r="H17" s="37"/>
    </row>
    <row r="18" spans="1:8" x14ac:dyDescent="0.3">
      <c r="A18" s="2">
        <v>41806</v>
      </c>
      <c r="B18" s="16" t="s">
        <v>9</v>
      </c>
      <c r="C18" s="17" t="s">
        <v>19</v>
      </c>
      <c r="D18" s="11" t="str">
        <f>IF(C18="passage spontané","A",IF(C18="contact téléphonique","B",IF(C18="contact mail","C",IF(C18="JPO 1","D",IF(C18="JPO 2","F")))))</f>
        <v>A</v>
      </c>
      <c r="E18" s="13">
        <v>1</v>
      </c>
      <c r="F18" s="12" t="str">
        <f>IF(B18="Contact de la Mutualité Française du Calvados","U",IF(B18="www.rives-seniors.com","V",IF(B18="recommandation","Y",IF(B18="Flyers boîte aux lettres","X",IF(B18="Ouest France","J",IF(B18="Bâches et vitrine  ","W",IF(B18="Tendance Ouest","X",IF(B18="Côté Caen","J",IF(B18="Liberté","J",IF(B18=0,"Z",IF(B18="Flyers centres médicaux","X",IF(B18="Clic","O",IF(B18="Services hospitalier","P")))))))))))))</f>
        <v>X</v>
      </c>
      <c r="G18" s="12">
        <v>1</v>
      </c>
      <c r="H18" s="37"/>
    </row>
    <row r="19" spans="1:8" x14ac:dyDescent="0.3">
      <c r="A19" s="3">
        <v>41807</v>
      </c>
      <c r="B19" s="20" t="s">
        <v>16</v>
      </c>
      <c r="C19" s="19" t="s">
        <v>10</v>
      </c>
      <c r="D19" s="11" t="str">
        <f>IF(C19="passage spontané","A",IF(C19="contact téléphonique","B",IF(C19="contact mail","C",IF(C19="JPO 1","D",IF(C19="JPO 2","F")))))</f>
        <v>B</v>
      </c>
      <c r="E19" s="13">
        <v>1</v>
      </c>
      <c r="F19" s="12" t="str">
        <f>IF(B19="Contact de la Mutualité Française du Calvados","U",IF(B19="www.rives-seniors.com","V",IF(B19="recommandation","Y",IF(B19="Flyers boîte aux lettres","X",IF(B19="Ouest France","J",IF(B19="Bâches et vitrine  ","W",IF(B19="Tendance Ouest","X",IF(B19="Côté Caen","J",IF(B19="Liberté","J",IF(B19=0,"Z",IF(B19="Flyers centres médicaux","X",IF(B19="Clic","O",IF(B19="Services hospitalier","P")))))))))))))</f>
        <v>W</v>
      </c>
      <c r="G19" s="12">
        <v>1</v>
      </c>
      <c r="H19" s="37"/>
    </row>
    <row r="20" spans="1:8" x14ac:dyDescent="0.3">
      <c r="A20" s="3">
        <v>41807</v>
      </c>
      <c r="B20" s="20" t="s">
        <v>9</v>
      </c>
      <c r="C20" s="19" t="s">
        <v>19</v>
      </c>
      <c r="D20" s="11" t="str">
        <f>IF(C20="passage spontané","A",IF(C20="contact téléphonique","B",IF(C20="contact mail","C",IF(C20="JPO 1","D",IF(C20="JPO 2","F")))))</f>
        <v>A</v>
      </c>
      <c r="E20" s="13">
        <v>1</v>
      </c>
      <c r="F20" s="12" t="str">
        <f>IF(B20="Contact de la Mutualité Française du Calvados","U",IF(B20="www.rives-seniors.com","V",IF(B20="recommandation","Y",IF(B20="Flyers boîte aux lettres","X",IF(B20="Ouest France","J",IF(B20="Bâches et vitrine  ","W",IF(B20="Tendance Ouest","X",IF(B20="Côté Caen","J",IF(B20="Liberté","J",IF(B20=0,"Z",IF(B20="Flyers centres médicaux","X",IF(B20="Clic","O",IF(B20="Services hospitalier","P")))))))))))))</f>
        <v>X</v>
      </c>
      <c r="G20" s="12">
        <v>1</v>
      </c>
      <c r="H20" s="37"/>
    </row>
    <row r="21" spans="1:8" x14ac:dyDescent="0.3">
      <c r="A21" s="3">
        <v>41815</v>
      </c>
      <c r="B21" s="20" t="s">
        <v>17</v>
      </c>
      <c r="C21" s="19" t="s">
        <v>19</v>
      </c>
      <c r="D21" s="11" t="str">
        <f>IF(C21="passage spontané","A",IF(C21="contact téléphonique","B",IF(C21="contact mail","C",IF(C21="JPO 1","D",IF(C21="JPO 2","F")))))</f>
        <v>A</v>
      </c>
      <c r="E21" s="13">
        <v>1</v>
      </c>
      <c r="F21" s="12" t="str">
        <f>IF(B21="Contact de la Mutualité Française du Calvados","U",IF(B21="www.rives-seniors.com","V",IF(B21="recommandation","Y",IF(B21="Flyers boîte aux lettres","X",IF(B21="Ouest France","J",IF(B21="Bâches et vitrine  ","W",IF(B21="Tendance Ouest","X",IF(B21="Côté Caen","J",IF(B21="Liberté","J",IF(B21=0,"Z",IF(B21="Flyers centres médicaux","X",IF(B21="Clic","O",IF(B21="Services hospitalier","P")))))))))))))</f>
        <v>X</v>
      </c>
      <c r="G21" s="12">
        <v>1</v>
      </c>
      <c r="H21" s="37"/>
    </row>
    <row r="22" spans="1:8" x14ac:dyDescent="0.3">
      <c r="A22" s="3">
        <v>41816</v>
      </c>
      <c r="B22" s="20" t="s">
        <v>14</v>
      </c>
      <c r="C22" s="19" t="s">
        <v>10</v>
      </c>
      <c r="D22" s="11" t="str">
        <f>IF(C22="passage spontané","A",IF(C22="contact téléphonique","B",IF(C22="contact mail","C",IF(C22="JPO 1","D",IF(C22="JPO 2","F")))))</f>
        <v>B</v>
      </c>
      <c r="E22" s="13">
        <v>1</v>
      </c>
      <c r="F22" s="12" t="str">
        <f>IF(B22="Contact de la Mutualité Française du Calvados","U",IF(B22="www.rives-seniors.com","V",IF(B22="recommandation","Y",IF(B22="Flyers boîte aux lettres","X",IF(B22="Ouest France","J",IF(B22="Bâches et vitrine  ","W",IF(B22="Tendance Ouest","X",IF(B22="Côté Caen","J",IF(B22="Liberté","J",IF(B22=0,"Z",IF(B22="Flyers centres médicaux","X",IF(B22="Clic","O",IF(B22="Services hospitalier","P")))))))))))))</f>
        <v>J</v>
      </c>
      <c r="G22" s="12">
        <v>1</v>
      </c>
      <c r="H22" s="37"/>
    </row>
    <row r="23" spans="1:8" x14ac:dyDescent="0.3">
      <c r="A23" s="3">
        <v>41816</v>
      </c>
      <c r="B23" s="20" t="s">
        <v>9</v>
      </c>
      <c r="C23" s="19" t="s">
        <v>10</v>
      </c>
      <c r="D23" s="11" t="str">
        <f>IF(C23="passage spontané","A",IF(C23="contact téléphonique","B",IF(C23="contact mail","C",IF(C23="JPO 1","D",IF(C23="JPO 2","F")))))</f>
        <v>B</v>
      </c>
      <c r="E23" s="13">
        <v>1</v>
      </c>
      <c r="F23" s="12" t="str">
        <f>IF(B23="Contact de la Mutualité Française du Calvados","U",IF(B23="www.rives-seniors.com","V",IF(B23="recommandation","Y",IF(B23="Flyers boîte aux lettres","X",IF(B23="Ouest France","J",IF(B23="Bâches et vitrine  ","W",IF(B23="Tendance Ouest","X",IF(B23="Côté Caen","J",IF(B23="Liberté","J",IF(B23=0,"Z",IF(B23="Flyers centres médicaux","X",IF(B23="Clic","O",IF(B23="Services hospitalier","P")))))))))))))</f>
        <v>X</v>
      </c>
      <c r="G23" s="12">
        <v>1</v>
      </c>
      <c r="H23" s="37"/>
    </row>
    <row r="24" spans="1:8" x14ac:dyDescent="0.3">
      <c r="A24" s="3">
        <v>41842</v>
      </c>
      <c r="B24" s="20" t="s">
        <v>20</v>
      </c>
      <c r="C24" s="19" t="s">
        <v>10</v>
      </c>
      <c r="D24" s="11" t="str">
        <f>IF(C24="passage spontané","A",IF(C24="contact téléphonique","B",IF(C24="contact mail","C",IF(C24="JPO 1","D",IF(C24="JPO 2","F")))))</f>
        <v>B</v>
      </c>
      <c r="E24" s="13">
        <v>1</v>
      </c>
      <c r="F24" s="12" t="str">
        <f>IF(B24="Contact de la Mutualité Française du Calvados","U",IF(B24="www.rives-seniors.com","V",IF(B24="recommandation","Y",IF(B24="Flyers boîte aux lettres","X",IF(B24="Ouest France","J",IF(B24="Bâches et vitrine  ","W",IF(B24="Tendance Ouest","X",IF(B24="Côté Caen","J",IF(B24="Liberté","J",IF(B24=0,"Z",IF(B24="Flyers centres médicaux","X",IF(B24="Clic","O",IF(B24="Services hospitalier","P")))))))))))))</f>
        <v>U</v>
      </c>
      <c r="G24" s="12">
        <v>1</v>
      </c>
      <c r="H24" s="37"/>
    </row>
    <row r="25" spans="1:8" x14ac:dyDescent="0.3">
      <c r="A25" s="3">
        <v>41860</v>
      </c>
      <c r="B25" s="20" t="s">
        <v>15</v>
      </c>
      <c r="C25" s="19" t="s">
        <v>10</v>
      </c>
      <c r="D25" s="11" t="str">
        <f>IF(C25="passage spontané","A",IF(C25="contact téléphonique","B",IF(C25="contact mail","C",IF(C25="JPO 1","D",IF(C25="JPO 2","F")))))</f>
        <v>B</v>
      </c>
      <c r="E25" s="13">
        <v>1</v>
      </c>
      <c r="F25" s="12" t="str">
        <f>IF(B25="Contact de la Mutualité Française du Calvados","U",IF(B25="www.rives-seniors.com","V",IF(B25="recommandation","Y",IF(B25="Flyers boîte aux lettres","X",IF(B25="Ouest France","J",IF(B25="Bâches et vitrine  ","W",IF(B25="Tendance Ouest","X",IF(B25="Côté Caen","J",IF(B25="Liberté","J",IF(B25=0,"Z",IF(B25="Flyers centres médicaux","X",IF(B25="Clic","O",IF(B25="Services hospitalier","P")))))))))))))</f>
        <v>Y</v>
      </c>
      <c r="G25" s="12">
        <v>1</v>
      </c>
      <c r="H25" s="37"/>
    </row>
    <row r="26" spans="1:8" x14ac:dyDescent="0.3">
      <c r="A26" s="3">
        <v>41865</v>
      </c>
      <c r="B26" s="20" t="s">
        <v>16</v>
      </c>
      <c r="C26" s="19" t="s">
        <v>19</v>
      </c>
      <c r="D26" s="11" t="str">
        <f>IF(C26="passage spontané","A",IF(C26="contact téléphonique","B",IF(C26="contact mail","C",IF(C26="JPO 1","D",IF(C26="JPO 2","F")))))</f>
        <v>A</v>
      </c>
      <c r="E26" s="13">
        <v>1</v>
      </c>
      <c r="F26" s="12" t="str">
        <f>IF(B26="Contact de la Mutualité Française du Calvados","U",IF(B26="www.rives-seniors.com","V",IF(B26="recommandation","Y",IF(B26="Flyers boîte aux lettres","X",IF(B26="Ouest France","J",IF(B26="Bâches et vitrine  ","W",IF(B26="Tendance Ouest","X",IF(B26="Côté Caen","J",IF(B26="Liberté","J",IF(B26=0,"Z",IF(B26="Flyers centres médicaux","X",IF(B26="Clic","O",IF(B26="Services hospitalier","P")))))))))))))</f>
        <v>W</v>
      </c>
      <c r="G26" s="12">
        <v>1</v>
      </c>
      <c r="H26" s="37"/>
    </row>
    <row r="27" spans="1:8" x14ac:dyDescent="0.3">
      <c r="A27" s="3">
        <v>41885</v>
      </c>
      <c r="B27" s="21" t="s">
        <v>11</v>
      </c>
      <c r="C27" s="19" t="s">
        <v>10</v>
      </c>
      <c r="D27" s="11" t="str">
        <f>IF(C27="passage spontané","A",IF(C27="contact téléphonique","B",IF(C27="contact mail","C",IF(C27="JPO 1","D",IF(C27="JPO 2","F")))))</f>
        <v>B</v>
      </c>
      <c r="E27" s="13">
        <v>1</v>
      </c>
      <c r="F27" s="12" t="str">
        <f>IF(B27="Contact de la Mutualité Française du Calvados","U",IF(B27="www.rives-seniors.com","V",IF(B27="recommandation","Y",IF(B27="Flyers boîte aux lettres","X",IF(B27="Ouest France","J",IF(B27="Bâches et vitrine  ","W",IF(B27="Tendance Ouest","X",IF(B27="Côté Caen","J",IF(B27="Liberté","J",IF(B27=0,"Z",IF(B27="Flyers centres médicaux","X",IF(B27="Clic","O",IF(B27="Services hospitalier","P")))))))))))))</f>
        <v>V</v>
      </c>
      <c r="G27" s="12">
        <v>1</v>
      </c>
      <c r="H27" s="37"/>
    </row>
    <row r="28" spans="1:8" x14ac:dyDescent="0.3">
      <c r="A28" s="3">
        <v>41887</v>
      </c>
      <c r="B28" s="20" t="s">
        <v>16</v>
      </c>
      <c r="C28" s="19" t="s">
        <v>19</v>
      </c>
      <c r="D28" s="11" t="str">
        <f>IF(C28="passage spontané","A",IF(C28="contact téléphonique","B",IF(C28="contact mail","C",IF(C28="JPO 1","D",IF(C28="JPO 2","F")))))</f>
        <v>A</v>
      </c>
      <c r="E28" s="13">
        <v>1</v>
      </c>
      <c r="F28" s="12" t="str">
        <f>IF(B28="Contact de la Mutualité Française du Calvados","U",IF(B28="www.rives-seniors.com","V",IF(B28="recommandation","Y",IF(B28="Flyers boîte aux lettres","X",IF(B28="Ouest France","J",IF(B28="Bâches et vitrine  ","W",IF(B28="Tendance Ouest","X",IF(B28="Côté Caen","J",IF(B28="Liberté","J",IF(B28=0,"Z",IF(B28="Flyers centres médicaux","X",IF(B28="Clic","O",IF(B28="Services hospitalier","P")))))))))))))</f>
        <v>W</v>
      </c>
      <c r="G28" s="12">
        <v>1</v>
      </c>
      <c r="H28" s="37"/>
    </row>
    <row r="29" spans="1:8" x14ac:dyDescent="0.3">
      <c r="A29" s="3">
        <v>41888</v>
      </c>
      <c r="B29" s="21" t="s">
        <v>16</v>
      </c>
      <c r="C29" s="19" t="s">
        <v>12</v>
      </c>
      <c r="D29" s="11" t="str">
        <f>IF(C29="passage spontané","A",IF(C29="contact téléphonique","B",IF(C29="contact mail","C",IF(C29="JPO 1","D",IF(C29="JPO 2","F")))))</f>
        <v>C</v>
      </c>
      <c r="E29" s="13">
        <v>1</v>
      </c>
      <c r="F29" s="12" t="str">
        <f>IF(B29="Contact de la Mutualité Française du Calvados","U",IF(B29="www.rives-seniors.com","V",IF(B29="recommandation","Y",IF(B29="Flyers boîte aux lettres","X",IF(B29="Ouest France","J",IF(B29="Bâches et vitrine  ","W",IF(B29="Tendance Ouest","X",IF(B29="Côté Caen","J",IF(B29="Liberté","J",IF(B29=0,"Z",IF(B29="Flyers centres médicaux","X",IF(B29="Clic","O",IF(B29="Services hospitalier","P")))))))))))))</f>
        <v>W</v>
      </c>
      <c r="G29" s="12">
        <v>1</v>
      </c>
      <c r="H29" s="37"/>
    </row>
    <row r="30" spans="1:8" x14ac:dyDescent="0.3">
      <c r="A30" s="3">
        <v>41890</v>
      </c>
      <c r="B30" s="21" t="s">
        <v>15</v>
      </c>
      <c r="C30" s="19" t="s">
        <v>10</v>
      </c>
      <c r="D30" s="11" t="str">
        <f>IF(C30="passage spontané","A",IF(C30="contact téléphonique","B",IF(C30="contact mail","C",IF(C30="JPO 1","D",IF(C30="JPO 2","F")))))</f>
        <v>B</v>
      </c>
      <c r="E30" s="13">
        <v>1</v>
      </c>
      <c r="F30" s="12" t="str">
        <f>IF(B30="Contact de la Mutualité Française du Calvados","U",IF(B30="www.rives-seniors.com","V",IF(B30="recommandation","Y",IF(B30="Flyers boîte aux lettres","X",IF(B30="Ouest France","J",IF(B30="Bâches et vitrine  ","W",IF(B30="Tendance Ouest","X",IF(B30="Côté Caen","J",IF(B30="Liberté","J",IF(B30=0,"Z",IF(B30="Flyers centres médicaux","X",IF(B30="Clic","O",IF(B30="Services hospitalier","P")))))))))))))</f>
        <v>Y</v>
      </c>
      <c r="G30" s="12">
        <v>1</v>
      </c>
      <c r="H30" s="37"/>
    </row>
    <row r="31" spans="1:8" x14ac:dyDescent="0.3">
      <c r="A31" s="3">
        <v>41895</v>
      </c>
      <c r="B31" s="23" t="s">
        <v>11</v>
      </c>
      <c r="C31" s="19" t="s">
        <v>10</v>
      </c>
      <c r="D31" s="11" t="str">
        <f>IF(C31="passage spontané","A",IF(C31="contact téléphonique","B",IF(C31="contact mail","C",IF(C31="JPO 1","D",IF(C31="JPO 2","F")))))</f>
        <v>B</v>
      </c>
      <c r="E31" s="13">
        <v>1</v>
      </c>
      <c r="F31" s="12" t="str">
        <f>IF(B31="Contact de la Mutualité Française du Calvados","U",IF(B31="www.rives-seniors.com","V",IF(B31="recommandation","Y",IF(B31="Flyers boîte aux lettres","X",IF(B31="Ouest France","J",IF(B31="Bâches et vitrine  ","W",IF(B31="Tendance Ouest","X",IF(B31="Côté Caen","J",IF(B31="Liberté","J",IF(B31=0,"Z",IF(B31="Flyers centres médicaux","X",IF(B31="Clic","O",IF(B31="Services hospitalier","P")))))))))))))</f>
        <v>V</v>
      </c>
      <c r="G31" s="12">
        <v>1</v>
      </c>
      <c r="H31" s="37"/>
    </row>
    <row r="32" spans="1:8" ht="28.8" x14ac:dyDescent="0.3">
      <c r="A32" s="3">
        <v>41897</v>
      </c>
      <c r="B32" s="21" t="s">
        <v>11</v>
      </c>
      <c r="C32" s="19" t="s">
        <v>12</v>
      </c>
      <c r="D32" s="11" t="str">
        <f>IF(C32="passage spontané","A",IF(C32="contact téléphonique","B",IF(C32="contact mail","C",IF(C32="JPO 1","D",IF(C32="JPO 2","F")))))</f>
        <v>C</v>
      </c>
      <c r="E32" s="13">
        <v>1</v>
      </c>
      <c r="F32" s="12" t="str">
        <f>IF(B32="Contact de la Mutualité Française du Calvados","U",IF(B32="www.rives-seniors.com","V",IF(B32="recommandation","Y",IF(B32="Flyers boîte aux lettres","X",IF(B32="Ouest France","J",IF(B32="Bâches et vitrine  ","W",IF(B32="Tendance Ouest","X",IF(B32="Côté Caen","J",IF(B32="Liberté","J",IF(B32=0,"Z",IF(B32="Flyers centres médicaux","X",IF(B32="Clic","O",IF(B32="Services hospitalier","P")))))))))))))</f>
        <v>V</v>
      </c>
      <c r="G32" s="12">
        <v>1</v>
      </c>
      <c r="H32" s="37"/>
    </row>
    <row r="33" spans="1:8" x14ac:dyDescent="0.3">
      <c r="A33" s="3">
        <v>41901</v>
      </c>
      <c r="B33" s="24" t="s">
        <v>16</v>
      </c>
      <c r="C33" s="19" t="s">
        <v>19</v>
      </c>
      <c r="D33" s="11" t="str">
        <f>IF(C33="passage spontané","A",IF(C33="contact téléphonique","B",IF(C33="contact mail","C",IF(C33="JPO 1","D",IF(C33="JPO 2","F")))))</f>
        <v>A</v>
      </c>
      <c r="E33" s="13">
        <v>1</v>
      </c>
      <c r="F33" s="12" t="str">
        <f>IF(B33="Contact de la Mutualité Française du Calvados","U",IF(B33="www.rives-seniors.com","V",IF(B33="recommandation","Y",IF(B33="Flyers boîte aux lettres","X",IF(B33="Ouest France","J",IF(B33="Bâches et vitrine  ","W",IF(B33="Tendance Ouest","X",IF(B33="Côté Caen","J",IF(B33="Liberté","J",IF(B33=0,"Z",IF(B33="Flyers centres médicaux","X",IF(B33="Clic","O",IF(B33="Services hospitalier","P")))))))))))))</f>
        <v>W</v>
      </c>
      <c r="G33" s="12">
        <v>1</v>
      </c>
      <c r="H33" s="37"/>
    </row>
    <row r="34" spans="1:8" x14ac:dyDescent="0.3">
      <c r="A34" s="3">
        <v>41901</v>
      </c>
      <c r="B34" s="24" t="s">
        <v>16</v>
      </c>
      <c r="C34" s="19" t="s">
        <v>19</v>
      </c>
      <c r="D34" s="11" t="str">
        <f>IF(C34="passage spontané","A",IF(C34="contact téléphonique","B",IF(C34="contact mail","C",IF(C34="JPO 1","D",IF(C34="JPO 2","F")))))</f>
        <v>A</v>
      </c>
      <c r="E34" s="13">
        <v>1</v>
      </c>
      <c r="F34" s="12" t="str">
        <f>IF(B34="Contact de la Mutualité Française du Calvados","U",IF(B34="www.rives-seniors.com","V",IF(B34="recommandation","Y",IF(B34="Flyers boîte aux lettres","X",IF(B34="Ouest France","J",IF(B34="Bâches et vitrine  ","W",IF(B34="Tendance Ouest","X",IF(B34="Côté Caen","J",IF(B34="Liberté","J",IF(B34=0,"Z",IF(B34="Flyers centres médicaux","X",IF(B34="Clic","O",IF(B34="Services hospitalier","P")))))))))))))</f>
        <v>W</v>
      </c>
      <c r="G34" s="12">
        <v>1</v>
      </c>
      <c r="H34" s="37"/>
    </row>
    <row r="35" spans="1:8" x14ac:dyDescent="0.3">
      <c r="A35" s="3">
        <v>41901</v>
      </c>
      <c r="B35" s="20" t="s">
        <v>16</v>
      </c>
      <c r="C35" s="19" t="s">
        <v>19</v>
      </c>
      <c r="D35" s="11" t="str">
        <f>IF(C35="passage spontané","A",IF(C35="contact téléphonique","B",IF(C35="contact mail","C",IF(C35="JPO 1","D",IF(C35="JPO 2","F")))))</f>
        <v>A</v>
      </c>
      <c r="E35" s="13">
        <v>1</v>
      </c>
      <c r="F35" s="12" t="str">
        <f>IF(B35="Contact de la Mutualité Française du Calvados","U",IF(B35="www.rives-seniors.com","V",IF(B35="recommandation","Y",IF(B35="Flyers boîte aux lettres","X",IF(B35="Ouest France","J",IF(B35="Bâches et vitrine  ","W",IF(B35="Tendance Ouest","X",IF(B35="Côté Caen","J",IF(B35="Liberté","J",IF(B35=0,"Z",IF(B35="Flyers centres médicaux","X",IF(B35="Clic","O",IF(B35="Services hospitalier","P")))))))))))))</f>
        <v>W</v>
      </c>
      <c r="G35" s="12">
        <v>1</v>
      </c>
      <c r="H35" s="37"/>
    </row>
    <row r="36" spans="1:8" x14ac:dyDescent="0.3">
      <c r="A36" s="3">
        <v>41901</v>
      </c>
      <c r="B36" s="20" t="s">
        <v>16</v>
      </c>
      <c r="C36" s="19" t="s">
        <v>19</v>
      </c>
      <c r="D36" s="11" t="str">
        <f>IF(C36="passage spontané","A",IF(C36="contact téléphonique","B",IF(C36="contact mail","C",IF(C36="JPO 1","D",IF(C36="JPO 2","F")))))</f>
        <v>A</v>
      </c>
      <c r="E36" s="13">
        <v>1</v>
      </c>
      <c r="F36" s="12" t="str">
        <f>IF(B36="Contact de la Mutualité Française du Calvados","U",IF(B36="www.rives-seniors.com","V",IF(B36="recommandation","Y",IF(B36="Flyers boîte aux lettres","X",IF(B36="Ouest France","J",IF(B36="Bâches et vitrine  ","W",IF(B36="Tendance Ouest","X",IF(B36="Côté Caen","J",IF(B36="Liberté","J",IF(B36=0,"Z",IF(B36="Flyers centres médicaux","X",IF(B36="Clic","O",IF(B36="Services hospitalier","P")))))))))))))</f>
        <v>W</v>
      </c>
      <c r="G36" s="12">
        <v>1</v>
      </c>
      <c r="H36" s="37"/>
    </row>
    <row r="37" spans="1:8" x14ac:dyDescent="0.3">
      <c r="A37" s="3">
        <v>41902</v>
      </c>
      <c r="B37" s="21" t="s">
        <v>14</v>
      </c>
      <c r="C37" s="19" t="s">
        <v>10</v>
      </c>
      <c r="D37" s="11" t="str">
        <f>IF(C37="passage spontané","A",IF(C37="contact téléphonique","B",IF(C37="contact mail","C",IF(C37="JPO 1","D",IF(C37="JPO 2","F")))))</f>
        <v>B</v>
      </c>
      <c r="E37" s="13">
        <v>1</v>
      </c>
      <c r="F37" s="12" t="str">
        <f>IF(B37="Contact de la Mutualité Française du Calvados","U",IF(B37="www.rives-seniors.com","V",IF(B37="recommandation","Y",IF(B37="Flyers boîte aux lettres","X",IF(B37="Ouest France","J",IF(B37="Bâches et vitrine  ","W",IF(B37="Tendance Ouest","X",IF(B37="Côté Caen","J",IF(B37="Liberté","J",IF(B37=0,"Z",IF(B37="Flyers centres médicaux","X",IF(B37="Clic","O",IF(B37="Services hospitalier","P")))))))))))))</f>
        <v>J</v>
      </c>
      <c r="G37" s="12">
        <v>1</v>
      </c>
      <c r="H37" s="37"/>
    </row>
    <row r="38" spans="1:8" x14ac:dyDescent="0.3">
      <c r="A38" s="3">
        <v>41903</v>
      </c>
      <c r="B38" s="20" t="s">
        <v>16</v>
      </c>
      <c r="C38" s="19" t="s">
        <v>19</v>
      </c>
      <c r="D38" s="11" t="str">
        <f>IF(C38="passage spontané","A",IF(C38="contact téléphonique","B",IF(C38="contact mail","C",IF(C38="JPO 1","D",IF(C38="JPO 2","F")))))</f>
        <v>A</v>
      </c>
      <c r="E38" s="13">
        <v>1</v>
      </c>
      <c r="F38" s="12" t="str">
        <f>IF(B38="Contact de la Mutualité Française du Calvados","U",IF(B38="www.rives-seniors.com","V",IF(B38="recommandation","Y",IF(B38="Flyers boîte aux lettres","X",IF(B38="Ouest France","J",IF(B38="Bâches et vitrine  ","W",IF(B38="Tendance Ouest","X",IF(B38="Côté Caen","J",IF(B38="Liberté","J",IF(B38=0,"Z",IF(B38="Flyers centres médicaux","X",IF(B38="Clic","O",IF(B38="Services hospitalier","P")))))))))))))</f>
        <v>W</v>
      </c>
      <c r="G38" s="12">
        <v>1</v>
      </c>
      <c r="H38" s="37"/>
    </row>
    <row r="39" spans="1:8" x14ac:dyDescent="0.3">
      <c r="A39" s="3">
        <v>41905</v>
      </c>
      <c r="B39" s="21" t="s">
        <v>17</v>
      </c>
      <c r="C39" s="19" t="s">
        <v>10</v>
      </c>
      <c r="D39" s="11" t="str">
        <f>IF(C39="passage spontané","A",IF(C39="contact téléphonique","B",IF(C39="contact mail","C",IF(C39="JPO 1","D",IF(C39="JPO 2","F")))))</f>
        <v>B</v>
      </c>
      <c r="E39" s="13">
        <v>1</v>
      </c>
      <c r="F39" s="12" t="str">
        <f>IF(B39="Contact de la Mutualité Française du Calvados","U",IF(B39="www.rives-seniors.com","V",IF(B39="recommandation","Y",IF(B39="Flyers boîte aux lettres","X",IF(B39="Ouest France","J",IF(B39="Bâches et vitrine  ","W",IF(B39="Tendance Ouest","X",IF(B39="Côté Caen","J",IF(B39="Liberté","J",IF(B39=0,"Z",IF(B39="Flyers centres médicaux","X",IF(B39="Clic","O",IF(B39="Services hospitalier","P")))))))))))))</f>
        <v>X</v>
      </c>
      <c r="G39" s="12">
        <v>1</v>
      </c>
      <c r="H39" s="37"/>
    </row>
    <row r="40" spans="1:8" x14ac:dyDescent="0.3">
      <c r="A40" s="5">
        <v>41907</v>
      </c>
      <c r="B40" s="20" t="s">
        <v>16</v>
      </c>
      <c r="C40" s="30" t="s">
        <v>10</v>
      </c>
      <c r="D40" s="11" t="str">
        <f>IF(C40="passage spontané","A",IF(C40="contact téléphonique","B",IF(C40="contact mail","C",IF(C40="JPO 1","D",IF(C40="JPO 2","F")))))</f>
        <v>B</v>
      </c>
      <c r="E40" s="13">
        <v>1</v>
      </c>
      <c r="F40" s="12" t="str">
        <f>IF(B40="Contact de la Mutualité Française du Calvados","U",IF(B40="www.rives-seniors.com","V",IF(B40="recommandation","Y",IF(B40="Flyers boîte aux lettres","X",IF(B40="Ouest France","J",IF(B40="Bâches et vitrine  ","W",IF(B40="Tendance Ouest","X",IF(B40="Côté Caen","J",IF(B40="Liberté","J",IF(B40=0,"Z",IF(B40="Flyers centres médicaux","X",IF(B40="Clic","O",IF(B40="Services hospitalier","P")))))))))))))</f>
        <v>W</v>
      </c>
      <c r="G40" s="12">
        <v>1</v>
      </c>
      <c r="H40" s="37"/>
    </row>
    <row r="41" spans="1:8" x14ac:dyDescent="0.3">
      <c r="A41" s="3">
        <v>41907</v>
      </c>
      <c r="B41" s="20" t="s">
        <v>16</v>
      </c>
      <c r="C41" s="19" t="s">
        <v>10</v>
      </c>
      <c r="D41" s="11" t="str">
        <f>IF(C41="passage spontané","A",IF(C41="contact téléphonique","B",IF(C41="contact mail","C",IF(C41="JPO 1","D",IF(C41="JPO 2","F")))))</f>
        <v>B</v>
      </c>
      <c r="E41" s="13">
        <v>1</v>
      </c>
      <c r="F41" s="12" t="str">
        <f>IF(B41="Contact de la Mutualité Française du Calvados","U",IF(B41="www.rives-seniors.com","V",IF(B41="recommandation","Y",IF(B41="Flyers boîte aux lettres","X",IF(B41="Ouest France","J",IF(B41="Bâches et vitrine  ","W",IF(B41="Tendance Ouest","X",IF(B41="Côté Caen","J",IF(B41="Liberté","J",IF(B41=0,"Z",IF(B41="Flyers centres médicaux","X",IF(B41="Clic","O",IF(B41="Services hospitalier","P")))))))))))))</f>
        <v>W</v>
      </c>
      <c r="G41" s="12">
        <v>1</v>
      </c>
      <c r="H41" s="37"/>
    </row>
    <row r="42" spans="1:8" x14ac:dyDescent="0.3">
      <c r="A42" s="3">
        <v>41909</v>
      </c>
      <c r="B42" s="23" t="s">
        <v>11</v>
      </c>
      <c r="C42" s="19" t="s">
        <v>12</v>
      </c>
      <c r="D42" s="11" t="str">
        <f>IF(C42="passage spontané","A",IF(C42="contact téléphonique","B",IF(C42="contact mail","C",IF(C42="JPO 1","D",IF(C42="JPO 2","F")))))</f>
        <v>C</v>
      </c>
      <c r="E42" s="13">
        <v>1</v>
      </c>
      <c r="F42" s="12" t="str">
        <f>IF(B42="Contact de la Mutualité Française du Calvados","U",IF(B42="www.rives-seniors.com","V",IF(B42="recommandation","Y",IF(B42="Flyers boîte aux lettres","X",IF(B42="Ouest France","J",IF(B42="Bâches et vitrine  ","W",IF(B42="Tendance Ouest","X",IF(B42="Côté Caen","J",IF(B42="Liberté","J",IF(B42=0,"Z",IF(B42="Flyers centres médicaux","X",IF(B42="Clic","O",IF(B42="Services hospitalier","P")))))))))))))</f>
        <v>V</v>
      </c>
      <c r="G42" s="12">
        <v>1</v>
      </c>
      <c r="H42" s="37"/>
    </row>
    <row r="43" spans="1:8" x14ac:dyDescent="0.3">
      <c r="A43" s="3">
        <v>41912</v>
      </c>
      <c r="B43" s="52" t="s">
        <v>11</v>
      </c>
      <c r="C43" s="19" t="s">
        <v>12</v>
      </c>
      <c r="D43" s="11" t="str">
        <f>IF(C43="passage spontané","A",IF(C43="contact téléphonique","B",IF(C43="contact mail","C",IF(C43="JPO 1","D",IF(C43="JPO 2","F")))))</f>
        <v>C</v>
      </c>
      <c r="E43" s="13">
        <v>1</v>
      </c>
      <c r="F43" s="12" t="str">
        <f>IF(B43="Contact de la Mutualité Française du Calvados","U",IF(B43="www.rives-seniors.com","V",IF(B43="recommandation","Y",IF(B43="Flyers boîte aux lettres","X",IF(B43="Ouest France","J",IF(B43="Bâches et vitrine  ","W",IF(B43="Tendance Ouest","X",IF(B43="Côté Caen","J",IF(B43="Liberté","J",IF(B43=0,"Z",IF(B43="Flyers centres médicaux","X",IF(B43="Clic","O",IF(B43="Services hospitalier","P")))))))))))))</f>
        <v>V</v>
      </c>
      <c r="G43" s="12">
        <v>1</v>
      </c>
      <c r="H43" s="37"/>
    </row>
    <row r="44" spans="1:8" x14ac:dyDescent="0.3">
      <c r="A44" s="3">
        <v>41912</v>
      </c>
      <c r="B44" s="20" t="s">
        <v>16</v>
      </c>
      <c r="C44" s="19" t="s">
        <v>10</v>
      </c>
      <c r="D44" s="11" t="str">
        <f>IF(C44="passage spontané","A",IF(C44="contact téléphonique","B",IF(C44="contact mail","C",IF(C44="JPO 1","D",IF(C44="JPO 2","F")))))</f>
        <v>B</v>
      </c>
      <c r="E44" s="13">
        <v>1</v>
      </c>
      <c r="F44" s="12" t="str">
        <f>IF(B44="Contact de la Mutualité Française du Calvados","U",IF(B44="www.rives-seniors.com","V",IF(B44="recommandation","Y",IF(B44="Flyers boîte aux lettres","X",IF(B44="Ouest France","J",IF(B44="Bâches et vitrine  ","W",IF(B44="Tendance Ouest","X",IF(B44="Côté Caen","J",IF(B44="Liberté","J",IF(B44=0,"Z",IF(B44="Flyers centres médicaux","X",IF(B44="Clic","O",IF(B44="Services hospitalier","P")))))))))))))</f>
        <v>W</v>
      </c>
      <c r="G44" s="12">
        <v>1</v>
      </c>
      <c r="H44" s="37"/>
    </row>
    <row r="45" spans="1:8" x14ac:dyDescent="0.3">
      <c r="A45" s="5">
        <v>41912</v>
      </c>
      <c r="B45" s="20" t="s">
        <v>17</v>
      </c>
      <c r="C45" s="30" t="s">
        <v>10</v>
      </c>
      <c r="D45" s="11" t="str">
        <f>IF(C45="passage spontané","A",IF(C45="contact téléphonique","B",IF(C45="contact mail","C",IF(C45="JPO 1","D",IF(C45="JPO 2","F")))))</f>
        <v>B</v>
      </c>
      <c r="E45" s="13">
        <v>1</v>
      </c>
      <c r="F45" s="12" t="str">
        <f>IF(B45="Contact de la Mutualité Française du Calvados","U",IF(B45="www.rives-seniors.com","V",IF(B45="recommandation","Y",IF(B45="Flyers boîte aux lettres","X",IF(B45="Ouest France","J",IF(B45="Bâches et vitrine  ","W",IF(B45="Tendance Ouest","X",IF(B45="Côté Caen","J",IF(B45="Liberté","J",IF(B45=0,"Z",IF(B45="Flyers centres médicaux","X",IF(B45="Clic","O",IF(B45="Services hospitalier","P")))))))))))))</f>
        <v>X</v>
      </c>
      <c r="G45" s="12">
        <v>1</v>
      </c>
      <c r="H45" s="37"/>
    </row>
    <row r="46" spans="1:8" ht="28.8" x14ac:dyDescent="0.3">
      <c r="A46" s="3">
        <v>41913</v>
      </c>
      <c r="B46" s="20" t="s">
        <v>15</v>
      </c>
      <c r="C46" s="19" t="s">
        <v>10</v>
      </c>
      <c r="D46" s="11" t="str">
        <f>IF(C46="passage spontané","A",IF(C46="contact téléphonique","B",IF(C46="contact mail","C",IF(C46="JPO 1","D",IF(C46="JPO 2","F")))))</f>
        <v>B</v>
      </c>
      <c r="E46" s="13">
        <v>1</v>
      </c>
      <c r="F46" s="12" t="str">
        <f>IF(B46="Contact de la Mutualité Française du Calvados","U",IF(B46="www.rives-seniors.com","V",IF(B46="recommandation","Y",IF(B46="Flyers boîte aux lettres","X",IF(B46="Ouest France","J",IF(B46="Bâches et vitrine  ","W",IF(B46="Tendance Ouest","X",IF(B46="Côté Caen","J",IF(B46="Liberté","J",IF(B46=0,"Z",IF(B46="Flyers centres médicaux","X",IF(B46="Clic","O",IF(B46="Services hospitalier","P")))))))))))))</f>
        <v>Y</v>
      </c>
      <c r="G46" s="12">
        <v>1</v>
      </c>
      <c r="H46" s="37"/>
    </row>
    <row r="47" spans="1:8" x14ac:dyDescent="0.3">
      <c r="A47" s="3">
        <v>41914</v>
      </c>
      <c r="B47" s="52" t="s">
        <v>14</v>
      </c>
      <c r="C47" s="19" t="s">
        <v>10</v>
      </c>
      <c r="D47" s="11" t="str">
        <f>IF(C47="passage spontané","A",IF(C47="contact téléphonique","B",IF(C47="contact mail","C",IF(C47="JPO 1","D",IF(C47="JPO 2","F")))))</f>
        <v>B</v>
      </c>
      <c r="E47" s="13">
        <v>1</v>
      </c>
      <c r="F47" s="12" t="str">
        <f>IF(B47="Contact de la Mutualité Française du Calvados","U",IF(B47="www.rives-seniors.com","V",IF(B47="recommandation","Y",IF(B47="Flyers boîte aux lettres","X",IF(B47="Ouest France","J",IF(B47="Bâches et vitrine  ","W",IF(B47="Tendance Ouest","X",IF(B47="Côté Caen","J",IF(B47="Liberté","J",IF(B47=0,"Z",IF(B47="Flyers centres médicaux","X",IF(B47="Clic","O",IF(B47="Services hospitalier","P")))))))))))))</f>
        <v>J</v>
      </c>
      <c r="G47" s="12">
        <v>1</v>
      </c>
      <c r="H47" s="37"/>
    </row>
    <row r="48" spans="1:8" x14ac:dyDescent="0.3">
      <c r="A48" s="3">
        <v>41914</v>
      </c>
      <c r="B48" s="23" t="s">
        <v>11</v>
      </c>
      <c r="C48" s="19" t="s">
        <v>10</v>
      </c>
      <c r="D48" s="11" t="str">
        <f>IF(C48="passage spontané","A",IF(C48="contact téléphonique","B",IF(C48="contact mail","C",IF(C48="JPO 1","D",IF(C48="JPO 2","F")))))</f>
        <v>B</v>
      </c>
      <c r="E48" s="13">
        <v>1</v>
      </c>
      <c r="F48" s="12" t="str">
        <f>IF(B48="Contact de la Mutualité Française du Calvados","U",IF(B48="www.rives-seniors.com","V",IF(B48="recommandation","Y",IF(B48="Flyers boîte aux lettres","X",IF(B48="Ouest France","J",IF(B48="Bâches et vitrine  ","W",IF(B48="Tendance Ouest","X",IF(B48="Côté Caen","J",IF(B48="Liberté","J",IF(B48=0,"Z",IF(B48="Flyers centres médicaux","X",IF(B48="Clic","O",IF(B48="Services hospitalier","P")))))))))))))</f>
        <v>V</v>
      </c>
      <c r="G48" s="12">
        <v>1</v>
      </c>
      <c r="H48" s="37"/>
    </row>
    <row r="49" spans="1:8" x14ac:dyDescent="0.3">
      <c r="A49" s="3">
        <v>41918</v>
      </c>
      <c r="B49" s="21"/>
      <c r="C49" s="19" t="s">
        <v>19</v>
      </c>
      <c r="D49" s="11" t="str">
        <f>IF(C49="passage spontané","A",IF(C49="contact téléphonique","B",IF(C49="contact mail","C",IF(C49="JPO 1","D",IF(C49="JPO 2","F")))))</f>
        <v>A</v>
      </c>
      <c r="E49" s="13">
        <v>1</v>
      </c>
      <c r="F49" s="12" t="str">
        <f>IF(B49="Contact de la Mutualité Française du Calvados","U",IF(B49="www.rives-seniors.com","V",IF(B49="recommandation","Y",IF(B49="Flyers boîte aux lettres","X",IF(B49="Ouest France","J",IF(B49="Bâches et vitrine  ","W",IF(B49="Tendance Ouest","X",IF(B49="Côté Caen","J",IF(B49="Liberté","J",IF(B49=0,"Z",IF(B49="Flyers centres médicaux","X",IF(B49="Clic","O",IF(B49="Services hospitalier","P")))))))))))))</f>
        <v>Z</v>
      </c>
      <c r="G49" s="12">
        <v>1</v>
      </c>
      <c r="H49" s="37"/>
    </row>
    <row r="50" spans="1:8" x14ac:dyDescent="0.3">
      <c r="A50" s="3">
        <v>41919</v>
      </c>
      <c r="B50" s="20" t="s">
        <v>9</v>
      </c>
      <c r="C50" s="19" t="s">
        <v>10</v>
      </c>
      <c r="D50" s="11" t="str">
        <f>IF(C50="passage spontané","A",IF(C50="contact téléphonique","B",IF(C50="contact mail","C",IF(C50="JPO 1","D",IF(C50="JPO 2","F")))))</f>
        <v>B</v>
      </c>
      <c r="E50" s="13">
        <v>1</v>
      </c>
      <c r="F50" s="12" t="str">
        <f>IF(B50="Contact de la Mutualité Française du Calvados","U",IF(B50="www.rives-seniors.com","V",IF(B50="recommandation","Y",IF(B50="Flyers boîte aux lettres","X",IF(B50="Ouest France","J",IF(B50="Bâches et vitrine  ","W",IF(B50="Tendance Ouest","X",IF(B50="Côté Caen","J",IF(B50="Liberté","J",IF(B50=0,"Z",IF(B50="Flyers centres médicaux","X",IF(B50="Clic","O",IF(B50="Services hospitalier","P")))))))))))))</f>
        <v>X</v>
      </c>
      <c r="G50" s="12">
        <v>1</v>
      </c>
      <c r="H50" s="37"/>
    </row>
    <row r="51" spans="1:8" x14ac:dyDescent="0.3">
      <c r="A51" s="3">
        <v>41919</v>
      </c>
      <c r="B51" s="20" t="s">
        <v>15</v>
      </c>
      <c r="C51" s="19" t="s">
        <v>10</v>
      </c>
      <c r="D51" s="11" t="str">
        <f>IF(C51="passage spontané","A",IF(C51="contact téléphonique","B",IF(C51="contact mail","C",IF(C51="JPO 1","D",IF(C51="JPO 2","F")))))</f>
        <v>B</v>
      </c>
      <c r="E51" s="13">
        <v>1</v>
      </c>
      <c r="F51" s="12" t="str">
        <f>IF(B51="Contact de la Mutualité Française du Calvados","U",IF(B51="www.rives-seniors.com","V",IF(B51="recommandation","Y",IF(B51="Flyers boîte aux lettres","X",IF(B51="Ouest France","J",IF(B51="Bâches et vitrine  ","W",IF(B51="Tendance Ouest","X",IF(B51="Côté Caen","J",IF(B51="Liberté","J",IF(B51=0,"Z",IF(B51="Flyers centres médicaux","X",IF(B51="Clic","O",IF(B51="Services hospitalier","P")))))))))))))</f>
        <v>Y</v>
      </c>
      <c r="G51" s="12">
        <v>1</v>
      </c>
      <c r="H51" s="37"/>
    </row>
    <row r="52" spans="1:8" x14ac:dyDescent="0.3">
      <c r="A52" s="3">
        <v>41919</v>
      </c>
      <c r="B52" s="20" t="s">
        <v>17</v>
      </c>
      <c r="C52" s="19" t="s">
        <v>10</v>
      </c>
      <c r="D52" s="11" t="str">
        <f>IF(C52="passage spontané","A",IF(C52="contact téléphonique","B",IF(C52="contact mail","C",IF(C52="JPO 1","D",IF(C52="JPO 2","F")))))</f>
        <v>B</v>
      </c>
      <c r="E52" s="13">
        <v>1</v>
      </c>
      <c r="F52" s="12" t="str">
        <f>IF(B52="Contact de la Mutualité Française du Calvados","U",IF(B52="www.rives-seniors.com","V",IF(B52="recommandation","Y",IF(B52="Flyers boîte aux lettres","X",IF(B52="Ouest France","J",IF(B52="Bâches et vitrine  ","W",IF(B52="Tendance Ouest","X",IF(B52="Côté Caen","J",IF(B52="Liberté","J",IF(B52=0,"Z",IF(B52="Flyers centres médicaux","X",IF(B52="Clic","O",IF(B52="Services hospitalier","P")))))))))))))</f>
        <v>X</v>
      </c>
      <c r="G52" s="12">
        <v>1</v>
      </c>
      <c r="H52" s="37"/>
    </row>
    <row r="53" spans="1:8" x14ac:dyDescent="0.3">
      <c r="A53" s="3">
        <v>41920</v>
      </c>
      <c r="B53" s="22"/>
      <c r="C53" s="19" t="s">
        <v>10</v>
      </c>
      <c r="D53" s="11" t="str">
        <f>IF(C53="passage spontané","A",IF(C53="contact téléphonique","B",IF(C53="contact mail","C",IF(C53="JPO 1","D",IF(C53="JPO 2","F")))))</f>
        <v>B</v>
      </c>
      <c r="E53" s="13">
        <v>1</v>
      </c>
      <c r="F53" s="12" t="str">
        <f>IF(B53="Contact de la Mutualité Française du Calvados","U",IF(B53="www.rives-seniors.com","V",IF(B53="recommandation","Y",IF(B53="Flyers boîte aux lettres","X",IF(B53="Ouest France","J",IF(B53="Bâches et vitrine  ","W",IF(B53="Tendance Ouest","X",IF(B53="Côté Caen","J",IF(B53="Liberté","J",IF(B53=0,"Z",IF(B53="Flyers centres médicaux","X",IF(B53="Clic","O",IF(B53="Services hospitalier","P")))))))))))))</f>
        <v>Z</v>
      </c>
      <c r="G53" s="12">
        <v>1</v>
      </c>
      <c r="H53" s="37"/>
    </row>
    <row r="54" spans="1:8" x14ac:dyDescent="0.3">
      <c r="A54" s="3">
        <v>41920</v>
      </c>
      <c r="B54" s="20" t="s">
        <v>9</v>
      </c>
      <c r="C54" s="19" t="s">
        <v>10</v>
      </c>
      <c r="D54" s="11" t="str">
        <f>IF(C54="passage spontané","A",IF(C54="contact téléphonique","B",IF(C54="contact mail","C",IF(C54="JPO 1","D",IF(C54="JPO 2","F")))))</f>
        <v>B</v>
      </c>
      <c r="E54" s="13">
        <v>1</v>
      </c>
      <c r="F54" s="12" t="str">
        <f>IF(B54="Contact de la Mutualité Française du Calvados","U",IF(B54="www.rives-seniors.com","V",IF(B54="recommandation","Y",IF(B54="Flyers boîte aux lettres","X",IF(B54="Ouest France","J",IF(B54="Bâches et vitrine  ","W",IF(B54="Tendance Ouest","X",IF(B54="Côté Caen","J",IF(B54="Liberté","J",IF(B54=0,"Z",IF(B54="Flyers centres médicaux","X",IF(B54="Clic","O",IF(B54="Services hospitalier","P")))))))))))))</f>
        <v>X</v>
      </c>
      <c r="G54" s="12">
        <v>1</v>
      </c>
      <c r="H54" s="37"/>
    </row>
    <row r="55" spans="1:8" x14ac:dyDescent="0.3">
      <c r="A55" s="3">
        <v>41920</v>
      </c>
      <c r="B55" s="20" t="s">
        <v>9</v>
      </c>
      <c r="C55" s="19" t="s">
        <v>13</v>
      </c>
      <c r="D55" s="11" t="str">
        <f>IF(C55="passage spontané","A",IF(C55="contact téléphonique","B",IF(C55="contact mail","C",IF(C55="JPO 1","D",IF(C55="JPO 2","F")))))</f>
        <v>F</v>
      </c>
      <c r="E55" s="13">
        <v>1</v>
      </c>
      <c r="F55" s="12" t="str">
        <f>IF(B55="Contact de la Mutualité Française du Calvados","U",IF(B55="www.rives-seniors.com","V",IF(B55="recommandation","Y",IF(B55="Flyers boîte aux lettres","X",IF(B55="Ouest France","J",IF(B55="Bâches et vitrine  ","W",IF(B55="Tendance Ouest","X",IF(B55="Côté Caen","J",IF(B55="Liberté","J",IF(B55=0,"Z",IF(B55="Flyers centres médicaux","X",IF(B55="Clic","O",IF(B55="Services hospitalier","P")))))))))))))</f>
        <v>X</v>
      </c>
      <c r="G55" s="12">
        <v>1</v>
      </c>
      <c r="H55" s="37"/>
    </row>
    <row r="56" spans="1:8" x14ac:dyDescent="0.3">
      <c r="A56" s="3">
        <v>41922</v>
      </c>
      <c r="B56" s="20" t="s">
        <v>9</v>
      </c>
      <c r="C56" s="19" t="s">
        <v>10</v>
      </c>
      <c r="D56" s="11" t="str">
        <f>IF(C56="passage spontané","A",IF(C56="contact téléphonique","B",IF(C56="contact mail","C",IF(C56="JPO 1","D",IF(C56="JPO 2","F")))))</f>
        <v>B</v>
      </c>
      <c r="E56" s="13">
        <v>1</v>
      </c>
      <c r="F56" s="12" t="str">
        <f>IF(B56="Contact de la Mutualité Française du Calvados","U",IF(B56="www.rives-seniors.com","V",IF(B56="recommandation","Y",IF(B56="Flyers boîte aux lettres","X",IF(B56="Ouest France","J",IF(B56="Bâches et vitrine  ","W",IF(B56="Tendance Ouest","X",IF(B56="Côté Caen","J",IF(B56="Liberté","J",IF(B56=0,"Z",IF(B56="Flyers centres médicaux","X",IF(B56="Clic","O",IF(B56="Services hospitalier","P")))))))))))))</f>
        <v>X</v>
      </c>
      <c r="G56" s="12">
        <v>1</v>
      </c>
      <c r="H56" s="37"/>
    </row>
    <row r="57" spans="1:8" x14ac:dyDescent="0.3">
      <c r="A57" s="3">
        <v>41922</v>
      </c>
      <c r="B57" s="23" t="s">
        <v>9</v>
      </c>
      <c r="C57" s="19" t="s">
        <v>19</v>
      </c>
      <c r="D57" s="11" t="str">
        <f>IF(C57="passage spontané","A",IF(C57="contact téléphonique","B",IF(C57="contact mail","C",IF(C57="JPO 1","D",IF(C57="JPO 2","F")))))</f>
        <v>A</v>
      </c>
      <c r="E57" s="13">
        <v>1</v>
      </c>
      <c r="F57" s="12" t="str">
        <f>IF(B57="Contact de la Mutualité Française du Calvados","U",IF(B57="www.rives-seniors.com","V",IF(B57="recommandation","Y",IF(B57="Flyers boîte aux lettres","X",IF(B57="Ouest France","J",IF(B57="Bâches et vitrine  ","W",IF(B57="Tendance Ouest","X",IF(B57="Côté Caen","J",IF(B57="Liberté","J",IF(B57=0,"Z",IF(B57="Flyers centres médicaux","X",IF(B57="Clic","O",IF(B57="Services hospitalier","P")))))))))))))</f>
        <v>X</v>
      </c>
      <c r="G57" s="12">
        <v>1</v>
      </c>
      <c r="H57" s="37"/>
    </row>
    <row r="58" spans="1:8" x14ac:dyDescent="0.3">
      <c r="A58" s="3">
        <v>41922</v>
      </c>
      <c r="B58" s="21" t="s">
        <v>9</v>
      </c>
      <c r="C58" s="19" t="s">
        <v>10</v>
      </c>
      <c r="D58" s="11" t="str">
        <f>IF(C58="passage spontané","A",IF(C58="contact téléphonique","B",IF(C58="contact mail","C",IF(C58="JPO 1","D",IF(C58="JPO 2","F")))))</f>
        <v>B</v>
      </c>
      <c r="E58" s="13">
        <v>1</v>
      </c>
      <c r="F58" s="12" t="str">
        <f>IF(B58="Contact de la Mutualité Française du Calvados","U",IF(B58="www.rives-seniors.com","V",IF(B58="recommandation","Y",IF(B58="Flyers boîte aux lettres","X",IF(B58="Ouest France","J",IF(B58="Bâches et vitrine  ","W",IF(B58="Tendance Ouest","X",IF(B58="Côté Caen","J",IF(B58="Liberté","J",IF(B58=0,"Z",IF(B58="Flyers centres médicaux","X",IF(B58="Clic","O",IF(B58="Services hospitalier","P")))))))))))))</f>
        <v>X</v>
      </c>
      <c r="G58" s="12">
        <v>1</v>
      </c>
      <c r="H58" s="37"/>
    </row>
    <row r="59" spans="1:8" x14ac:dyDescent="0.3">
      <c r="A59" s="3">
        <v>41923</v>
      </c>
      <c r="B59" s="23" t="s">
        <v>9</v>
      </c>
      <c r="C59" s="19" t="s">
        <v>19</v>
      </c>
      <c r="D59" s="11" t="str">
        <f>IF(C59="passage spontané","A",IF(C59="contact téléphonique","B",IF(C59="contact mail","C",IF(C59="JPO 1","D",IF(C59="JPO 2","F")))))</f>
        <v>A</v>
      </c>
      <c r="E59" s="13">
        <v>1</v>
      </c>
      <c r="F59" s="12" t="str">
        <f>IF(B59="Contact de la Mutualité Française du Calvados","U",IF(B59="www.rives-seniors.com","V",IF(B59="recommandation","Y",IF(B59="Flyers boîte aux lettres","X",IF(B59="Ouest France","J",IF(B59="Bâches et vitrine  ","W",IF(B59="Tendance Ouest","X",IF(B59="Côté Caen","J",IF(B59="Liberté","J",IF(B59=0,"Z",IF(B59="Flyers centres médicaux","X",IF(B59="Clic","O",IF(B59="Services hospitalier","P")))))))))))))</f>
        <v>X</v>
      </c>
      <c r="G59" s="12">
        <v>1</v>
      </c>
      <c r="H59" s="37"/>
    </row>
    <row r="60" spans="1:8" x14ac:dyDescent="0.3">
      <c r="A60" s="3">
        <v>41926</v>
      </c>
      <c r="B60" s="20" t="s">
        <v>9</v>
      </c>
      <c r="C60" s="19" t="s">
        <v>10</v>
      </c>
      <c r="D60" s="11" t="str">
        <f>IF(C60="passage spontané","A",IF(C60="contact téléphonique","B",IF(C60="contact mail","C",IF(C60="JPO 1","D",IF(C60="JPO 2","F")))))</f>
        <v>B</v>
      </c>
      <c r="E60" s="13">
        <v>1</v>
      </c>
      <c r="F60" s="12" t="str">
        <f>IF(B60="Contact de la Mutualité Française du Calvados","U",IF(B60="www.rives-seniors.com","V",IF(B60="recommandation","Y",IF(B60="Flyers boîte aux lettres","X",IF(B60="Ouest France","J",IF(B60="Bâches et vitrine  ","W",IF(B60="Tendance Ouest","X",IF(B60="Côté Caen","J",IF(B60="Liberté","J",IF(B60=0,"Z",IF(B60="Flyers centres médicaux","X",IF(B60="Clic","O",IF(B60="Services hospitalier","P")))))))))))))</f>
        <v>X</v>
      </c>
      <c r="G60" s="12">
        <v>1</v>
      </c>
      <c r="H60" s="37"/>
    </row>
    <row r="61" spans="1:8" x14ac:dyDescent="0.3">
      <c r="A61" s="3">
        <v>41926</v>
      </c>
      <c r="B61" s="21" t="s">
        <v>9</v>
      </c>
      <c r="C61" s="19" t="s">
        <v>10</v>
      </c>
      <c r="D61" s="11" t="str">
        <f>IF(C61="passage spontané","A",IF(C61="contact téléphonique","B",IF(C61="contact mail","C",IF(C61="JPO 1","D",IF(C61="JPO 2","F")))))</f>
        <v>B</v>
      </c>
      <c r="E61" s="13">
        <v>1</v>
      </c>
      <c r="F61" s="12" t="str">
        <f>IF(B61="Contact de la Mutualité Française du Calvados","U",IF(B61="www.rives-seniors.com","V",IF(B61="recommandation","Y",IF(B61="Flyers boîte aux lettres","X",IF(B61="Ouest France","J",IF(B61="Bâches et vitrine  ","W",IF(B61="Tendance Ouest","X",IF(B61="Côté Caen","J",IF(B61="Liberté","J",IF(B61=0,"Z",IF(B61="Flyers centres médicaux","X",IF(B61="Clic","O",IF(B61="Services hospitalier","P")))))))))))))</f>
        <v>X</v>
      </c>
      <c r="G61" s="12">
        <v>1</v>
      </c>
      <c r="H61" s="37"/>
    </row>
    <row r="62" spans="1:8" x14ac:dyDescent="0.3">
      <c r="A62" s="3">
        <v>41927</v>
      </c>
      <c r="B62" s="24" t="s">
        <v>15</v>
      </c>
      <c r="C62" s="19" t="s">
        <v>10</v>
      </c>
      <c r="D62" s="11" t="str">
        <f>IF(C62="passage spontané","A",IF(C62="contact téléphonique","B",IF(C62="contact mail","C",IF(C62="JPO 1","D",IF(C62="JPO 2","F")))))</f>
        <v>B</v>
      </c>
      <c r="E62" s="13">
        <v>1</v>
      </c>
      <c r="F62" s="12" t="str">
        <f>IF(B62="Contact de la Mutualité Française du Calvados","U",IF(B62="www.rives-seniors.com","V",IF(B62="recommandation","Y",IF(B62="Flyers boîte aux lettres","X",IF(B62="Ouest France","J",IF(B62="Bâches et vitrine  ","W",IF(B62="Tendance Ouest","X",IF(B62="Côté Caen","J",IF(B62="Liberté","J",IF(B62=0,"Z",IF(B62="Flyers centres médicaux","X",IF(B62="Clic","O",IF(B62="Services hospitalier","P")))))))))))))</f>
        <v>Y</v>
      </c>
      <c r="G62" s="12">
        <v>1</v>
      </c>
      <c r="H62" s="37"/>
    </row>
    <row r="63" spans="1:8" x14ac:dyDescent="0.3">
      <c r="A63" s="3">
        <v>41929</v>
      </c>
      <c r="B63" s="52" t="s">
        <v>9</v>
      </c>
      <c r="C63" s="19" t="s">
        <v>13</v>
      </c>
      <c r="D63" s="11" t="str">
        <f>IF(C63="passage spontané","A",IF(C63="contact téléphonique","B",IF(C63="contact mail","C",IF(C63="JPO 1","D",IF(C63="JPO 2","F")))))</f>
        <v>F</v>
      </c>
      <c r="E63" s="13">
        <v>1</v>
      </c>
      <c r="F63" s="12" t="str">
        <f>IF(B63="Contact de la Mutualité Française du Calvados","U",IF(B63="www.rives-seniors.com","V",IF(B63="recommandation","Y",IF(B63="Flyers boîte aux lettres","X",IF(B63="Ouest France","J",IF(B63="Bâches et vitrine  ","W",IF(B63="Tendance Ouest","X",IF(B63="Côté Caen","J",IF(B63="Liberté","J",IF(B63=0,"Z",IF(B63="Flyers centres médicaux","X",IF(B63="Clic","O",IF(B63="Services hospitalier","P")))))))))))))</f>
        <v>X</v>
      </c>
      <c r="G63" s="12">
        <v>1</v>
      </c>
      <c r="H63" s="37"/>
    </row>
    <row r="64" spans="1:8" x14ac:dyDescent="0.3">
      <c r="A64" s="3">
        <v>41929</v>
      </c>
      <c r="B64" s="52" t="s">
        <v>9</v>
      </c>
      <c r="C64" s="19" t="s">
        <v>13</v>
      </c>
      <c r="D64" s="11" t="str">
        <f>IF(C64="passage spontané","A",IF(C64="contact téléphonique","B",IF(C64="contact mail","C",IF(C64="JPO 1","D",IF(C64="JPO 2","F")))))</f>
        <v>F</v>
      </c>
      <c r="E64" s="13">
        <v>1</v>
      </c>
      <c r="F64" s="12" t="str">
        <f>IF(B64="Contact de la Mutualité Française du Calvados","U",IF(B64="www.rives-seniors.com","V",IF(B64="recommandation","Y",IF(B64="Flyers boîte aux lettres","X",IF(B64="Ouest France","J",IF(B64="Bâches et vitrine  ","W",IF(B64="Tendance Ouest","X",IF(B64="Côté Caen","J",IF(B64="Liberté","J",IF(B64=0,"Z",IF(B64="Flyers centres médicaux","X",IF(B64="Clic","O",IF(B64="Services hospitalier","P")))))))))))))</f>
        <v>X</v>
      </c>
      <c r="G64" s="12">
        <v>1</v>
      </c>
      <c r="H64" s="37"/>
    </row>
    <row r="65" spans="1:8" x14ac:dyDescent="0.3">
      <c r="A65" s="3">
        <v>41929</v>
      </c>
      <c r="B65" s="20" t="s">
        <v>17</v>
      </c>
      <c r="C65" s="19" t="s">
        <v>13</v>
      </c>
      <c r="D65" s="11" t="str">
        <f>IF(C65="passage spontané","A",IF(C65="contact téléphonique","B",IF(C65="contact mail","C",IF(C65="JPO 1","D",IF(C65="JPO 2","F")))))</f>
        <v>F</v>
      </c>
      <c r="E65" s="13">
        <v>1</v>
      </c>
      <c r="F65" s="12" t="str">
        <f>IF(B65="Contact de la Mutualité Française du Calvados","U",IF(B65="www.rives-seniors.com","V",IF(B65="recommandation","Y",IF(B65="Flyers boîte aux lettres","X",IF(B65="Ouest France","J",IF(B65="Bâches et vitrine  ","W",IF(B65="Tendance Ouest","X",IF(B65="Côté Caen","J",IF(B65="Liberté","J",IF(B65=0,"Z",IF(B65="Flyers centres médicaux","X",IF(B65="Clic","O",IF(B65="Services hospitalier","P")))))))))))))</f>
        <v>X</v>
      </c>
      <c r="G65" s="12">
        <v>1</v>
      </c>
      <c r="H65" s="37"/>
    </row>
    <row r="66" spans="1:8" x14ac:dyDescent="0.3">
      <c r="A66" s="3">
        <v>41929</v>
      </c>
      <c r="B66" s="20" t="s">
        <v>9</v>
      </c>
      <c r="C66" s="19" t="s">
        <v>13</v>
      </c>
      <c r="D66" s="11" t="str">
        <f>IF(C66="passage spontané","A",IF(C66="contact téléphonique","B",IF(C66="contact mail","C",IF(C66="JPO 1","D",IF(C66="JPO 2","F")))))</f>
        <v>F</v>
      </c>
      <c r="E66" s="13">
        <v>1</v>
      </c>
      <c r="F66" s="12" t="str">
        <f>IF(B66="Contact de la Mutualité Française du Calvados","U",IF(B66="www.rives-seniors.com","V",IF(B66="recommandation","Y",IF(B66="Flyers boîte aux lettres","X",IF(B66="Ouest France","J",IF(B66="Bâches et vitrine  ","W",IF(B66="Tendance Ouest","X",IF(B66="Côté Caen","J",IF(B66="Liberté","J",IF(B66=0,"Z",IF(B66="Flyers centres médicaux","X",IF(B66="Clic","O",IF(B66="Services hospitalier","P")))))))))))))</f>
        <v>X</v>
      </c>
      <c r="G66" s="12">
        <v>1</v>
      </c>
      <c r="H66" s="37"/>
    </row>
    <row r="67" spans="1:8" x14ac:dyDescent="0.3">
      <c r="A67" s="3">
        <v>41929</v>
      </c>
      <c r="B67" s="20" t="s">
        <v>9</v>
      </c>
      <c r="C67" s="19" t="s">
        <v>13</v>
      </c>
      <c r="D67" s="11" t="str">
        <f>IF(C67="passage spontané","A",IF(C67="contact téléphonique","B",IF(C67="contact mail","C",IF(C67="JPO 1","D",IF(C67="JPO 2","F")))))</f>
        <v>F</v>
      </c>
      <c r="E67" s="13">
        <v>1</v>
      </c>
      <c r="F67" s="12" t="str">
        <f>IF(B67="Contact de la Mutualité Française du Calvados","U",IF(B67="www.rives-seniors.com","V",IF(B67="recommandation","Y",IF(B67="Flyers boîte aux lettres","X",IF(B67="Ouest France","J",IF(B67="Bâches et vitrine  ","W",IF(B67="Tendance Ouest","X",IF(B67="Côté Caen","J",IF(B67="Liberté","J",IF(B67=0,"Z",IF(B67="Flyers centres médicaux","X",IF(B67="Clic","O",IF(B67="Services hospitalier","P")))))))))))))</f>
        <v>X</v>
      </c>
      <c r="G67" s="12">
        <v>1</v>
      </c>
      <c r="H67" s="37"/>
    </row>
    <row r="68" spans="1:8" x14ac:dyDescent="0.3">
      <c r="A68" s="3">
        <v>41929</v>
      </c>
      <c r="B68" s="20" t="s">
        <v>16</v>
      </c>
      <c r="C68" s="19" t="s">
        <v>13</v>
      </c>
      <c r="D68" s="11" t="str">
        <f>IF(C68="passage spontané","A",IF(C68="contact téléphonique","B",IF(C68="contact mail","C",IF(C68="JPO 1","D",IF(C68="JPO 2","F")))))</f>
        <v>F</v>
      </c>
      <c r="E68" s="13">
        <v>1</v>
      </c>
      <c r="F68" s="12" t="str">
        <f>IF(B68="Contact de la Mutualité Française du Calvados","U",IF(B68="www.rives-seniors.com","V",IF(B68="recommandation","Y",IF(B68="Flyers boîte aux lettres","X",IF(B68="Ouest France","J",IF(B68="Bâches et vitrine  ","W",IF(B68="Tendance Ouest","X",IF(B68="Côté Caen","J",IF(B68="Liberté","J",IF(B68=0,"Z",IF(B68="Flyers centres médicaux","X",IF(B68="Clic","O",IF(B68="Services hospitalier","P")))))))))))))</f>
        <v>W</v>
      </c>
      <c r="G68" s="12">
        <v>1</v>
      </c>
      <c r="H68" s="37"/>
    </row>
    <row r="69" spans="1:8" x14ac:dyDescent="0.3">
      <c r="A69" s="3">
        <v>41929</v>
      </c>
      <c r="B69" s="20" t="s">
        <v>17</v>
      </c>
      <c r="C69" s="19" t="s">
        <v>13</v>
      </c>
      <c r="D69" s="11" t="str">
        <f>IF(C69="passage spontané","A",IF(C69="contact téléphonique","B",IF(C69="contact mail","C",IF(C69="JPO 1","D",IF(C69="JPO 2","F")))))</f>
        <v>F</v>
      </c>
      <c r="E69" s="13">
        <v>1</v>
      </c>
      <c r="F69" s="12" t="str">
        <f>IF(B69="Contact de la Mutualité Française du Calvados","U",IF(B69="www.rives-seniors.com","V",IF(B69="recommandation","Y",IF(B69="Flyers boîte aux lettres","X",IF(B69="Ouest France","J",IF(B69="Bâches et vitrine  ","W",IF(B69="Tendance Ouest","X",IF(B69="Côté Caen","J",IF(B69="Liberté","J",IF(B69=0,"Z",IF(B69="Flyers centres médicaux","X",IF(B69="Clic","O",IF(B69="Services hospitalier","P")))))))))))))</f>
        <v>X</v>
      </c>
      <c r="G69" s="12">
        <v>1</v>
      </c>
      <c r="H69" s="37"/>
    </row>
    <row r="70" spans="1:8" x14ac:dyDescent="0.3">
      <c r="A70" s="3">
        <v>41929</v>
      </c>
      <c r="B70" s="21" t="s">
        <v>9</v>
      </c>
      <c r="C70" s="19" t="s">
        <v>13</v>
      </c>
      <c r="D70" s="11" t="str">
        <f>IF(C70="passage spontané","A",IF(C70="contact téléphonique","B",IF(C70="contact mail","C",IF(C70="JPO 1","D",IF(C70="JPO 2","F")))))</f>
        <v>F</v>
      </c>
      <c r="E70" s="13">
        <v>1</v>
      </c>
      <c r="F70" s="12" t="str">
        <f>IF(B70="Contact de la Mutualité Française du Calvados","U",IF(B70="www.rives-seniors.com","V",IF(B70="recommandation","Y",IF(B70="Flyers boîte aux lettres","X",IF(B70="Ouest France","J",IF(B70="Bâches et vitrine  ","W",IF(B70="Tendance Ouest","X",IF(B70="Côté Caen","J",IF(B70="Liberté","J",IF(B70=0,"Z",IF(B70="Flyers centres médicaux","X",IF(B70="Clic","O",IF(B70="Services hospitalier","P")))))))))))))</f>
        <v>X</v>
      </c>
      <c r="G70" s="12">
        <v>1</v>
      </c>
      <c r="H70" s="37"/>
    </row>
    <row r="71" spans="1:8" x14ac:dyDescent="0.3">
      <c r="A71" s="3">
        <v>41929</v>
      </c>
      <c r="B71" s="21" t="s">
        <v>17</v>
      </c>
      <c r="C71" s="19" t="s">
        <v>13</v>
      </c>
      <c r="D71" s="11" t="str">
        <f>IF(C71="passage spontané","A",IF(C71="contact téléphonique","B",IF(C71="contact mail","C",IF(C71="JPO 1","D",IF(C71="JPO 2","F")))))</f>
        <v>F</v>
      </c>
      <c r="E71" s="13">
        <v>1</v>
      </c>
      <c r="F71" s="12" t="str">
        <f>IF(B71="Contact de la Mutualité Française du Calvados","U",IF(B71="www.rives-seniors.com","V",IF(B71="recommandation","Y",IF(B71="Flyers boîte aux lettres","X",IF(B71="Ouest France","J",IF(B71="Bâches et vitrine  ","W",IF(B71="Tendance Ouest","X",IF(B71="Côté Caen","J",IF(B71="Liberté","J",IF(B71=0,"Z",IF(B71="Flyers centres médicaux","X",IF(B71="Clic","O",IF(B71="Services hospitalier","P")))))))))))))</f>
        <v>X</v>
      </c>
      <c r="G71" s="12">
        <v>1</v>
      </c>
      <c r="H71" s="37"/>
    </row>
    <row r="72" spans="1:8" x14ac:dyDescent="0.3">
      <c r="A72" s="3">
        <v>41929</v>
      </c>
      <c r="B72" s="21" t="s">
        <v>16</v>
      </c>
      <c r="C72" s="19" t="s">
        <v>13</v>
      </c>
      <c r="D72" s="11" t="str">
        <f>IF(C72="passage spontané","A",IF(C72="contact téléphonique","B",IF(C72="contact mail","C",IF(C72="JPO 1","D",IF(C72="JPO 2","F")))))</f>
        <v>F</v>
      </c>
      <c r="E72" s="13">
        <v>1</v>
      </c>
      <c r="F72" s="12" t="str">
        <f>IF(B72="Contact de la Mutualité Française du Calvados","U",IF(B72="www.rives-seniors.com","V",IF(B72="recommandation","Y",IF(B72="Flyers boîte aux lettres","X",IF(B72="Ouest France","J",IF(B72="Bâches et vitrine  ","W",IF(B72="Tendance Ouest","X",IF(B72="Côté Caen","J",IF(B72="Liberté","J",IF(B72=0,"Z",IF(B72="Flyers centres médicaux","X",IF(B72="Clic","O",IF(B72="Services hospitalier","P")))))))))))))</f>
        <v>W</v>
      </c>
      <c r="G72" s="12">
        <v>1</v>
      </c>
      <c r="H72" s="37"/>
    </row>
    <row r="73" spans="1:8" x14ac:dyDescent="0.3">
      <c r="A73" s="3">
        <v>41929</v>
      </c>
      <c r="B73" s="21" t="s">
        <v>9</v>
      </c>
      <c r="C73" s="19" t="s">
        <v>13</v>
      </c>
      <c r="D73" s="11" t="str">
        <f>IF(C73="passage spontané","A",IF(C73="contact téléphonique","B",IF(C73="contact mail","C",IF(C73="JPO 1","D",IF(C73="JPO 2","F")))))</f>
        <v>F</v>
      </c>
      <c r="E73" s="13">
        <v>1</v>
      </c>
      <c r="F73" s="12" t="str">
        <f>IF(B73="Contact de la Mutualité Française du Calvados","U",IF(B73="www.rives-seniors.com","V",IF(B73="recommandation","Y",IF(B73="Flyers boîte aux lettres","X",IF(B73="Ouest France","J",IF(B73="Bâches et vitrine  ","W",IF(B73="Tendance Ouest","X",IF(B73="Côté Caen","J",IF(B73="Liberté","J",IF(B73=0,"Z",IF(B73="Flyers centres médicaux","X",IF(B73="Clic","O",IF(B73="Services hospitalier","P")))))))))))))</f>
        <v>X</v>
      </c>
      <c r="G73" s="12">
        <v>1</v>
      </c>
      <c r="H73" s="37"/>
    </row>
    <row r="74" spans="1:8" x14ac:dyDescent="0.3">
      <c r="A74" s="3">
        <v>41929</v>
      </c>
      <c r="B74" s="24" t="s">
        <v>17</v>
      </c>
      <c r="C74" s="19" t="s">
        <v>13</v>
      </c>
      <c r="D74" s="11" t="str">
        <f>IF(C74="passage spontané","A",IF(C74="contact téléphonique","B",IF(C74="contact mail","C",IF(C74="JPO 1","D",IF(C74="JPO 2","F")))))</f>
        <v>F</v>
      </c>
      <c r="E74" s="13">
        <v>1</v>
      </c>
      <c r="F74" s="12" t="str">
        <f>IF(B74="Contact de la Mutualité Française du Calvados","U",IF(B74="www.rives-seniors.com","V",IF(B74="recommandation","Y",IF(B74="Flyers boîte aux lettres","X",IF(B74="Ouest France","J",IF(B74="Bâches et vitrine  ","W",IF(B74="Tendance Ouest","X",IF(B74="Côté Caen","J",IF(B74="Liberté","J",IF(B74=0,"Z",IF(B74="Flyers centres médicaux","X",IF(B74="Clic","O",IF(B74="Services hospitalier","P")))))))))))))</f>
        <v>X</v>
      </c>
      <c r="G74" s="12">
        <v>1</v>
      </c>
      <c r="H74" s="37"/>
    </row>
    <row r="75" spans="1:8" x14ac:dyDescent="0.3">
      <c r="A75" s="3">
        <v>41929</v>
      </c>
      <c r="B75" s="20" t="s">
        <v>9</v>
      </c>
      <c r="C75" s="19" t="s">
        <v>13</v>
      </c>
      <c r="D75" s="11" t="str">
        <f>IF(C75="passage spontané","A",IF(C75="contact téléphonique","B",IF(C75="contact mail","C",IF(C75="JPO 1","D",IF(C75="JPO 2","F")))))</f>
        <v>F</v>
      </c>
      <c r="E75" s="13">
        <v>1</v>
      </c>
      <c r="F75" s="12" t="str">
        <f>IF(B75="Contact de la Mutualité Française du Calvados","U",IF(B75="www.rives-seniors.com","V",IF(B75="recommandation","Y",IF(B75="Flyers boîte aux lettres","X",IF(B75="Ouest France","J",IF(B75="Bâches et vitrine  ","W",IF(B75="Tendance Ouest","X",IF(B75="Côté Caen","J",IF(B75="Liberté","J",IF(B75=0,"Z",IF(B75="Flyers centres médicaux","X",IF(B75="Clic","O",IF(B75="Services hospitalier","P")))))))))))))</f>
        <v>X</v>
      </c>
      <c r="G75" s="12">
        <v>1</v>
      </c>
      <c r="H75" s="37"/>
    </row>
    <row r="76" spans="1:8" x14ac:dyDescent="0.3">
      <c r="A76" s="3">
        <v>41929</v>
      </c>
      <c r="B76" s="20" t="s">
        <v>17</v>
      </c>
      <c r="C76" s="19" t="s">
        <v>13</v>
      </c>
      <c r="D76" s="11" t="str">
        <f>IF(C76="passage spontané","A",IF(C76="contact téléphonique","B",IF(C76="contact mail","C",IF(C76="JPO 1","D",IF(C76="JPO 2","F")))))</f>
        <v>F</v>
      </c>
      <c r="E76" s="13">
        <v>1</v>
      </c>
      <c r="F76" s="12" t="str">
        <f>IF(B76="Contact de la Mutualité Française du Calvados","U",IF(B76="www.rives-seniors.com","V",IF(B76="recommandation","Y",IF(B76="Flyers boîte aux lettres","X",IF(B76="Ouest France","J",IF(B76="Bâches et vitrine  ","W",IF(B76="Tendance Ouest","X",IF(B76="Côté Caen","J",IF(B76="Liberté","J",IF(B76=0,"Z",IF(B76="Flyers centres médicaux","X",IF(B76="Clic","O",IF(B76="Services hospitalier","P")))))))))))))</f>
        <v>X</v>
      </c>
      <c r="G76" s="12">
        <v>1</v>
      </c>
      <c r="H76" s="37"/>
    </row>
    <row r="77" spans="1:8" x14ac:dyDescent="0.3">
      <c r="A77" s="3">
        <v>41929</v>
      </c>
      <c r="B77" s="20" t="s">
        <v>14</v>
      </c>
      <c r="C77" s="19" t="s">
        <v>13</v>
      </c>
      <c r="D77" s="11" t="str">
        <f>IF(C77="passage spontané","A",IF(C77="contact téléphonique","B",IF(C77="contact mail","C",IF(C77="JPO 1","D",IF(C77="JPO 2","F")))))</f>
        <v>F</v>
      </c>
      <c r="E77" s="13">
        <v>1</v>
      </c>
      <c r="F77" s="12" t="str">
        <f>IF(B77="Contact de la Mutualité Française du Calvados","U",IF(B77="www.rives-seniors.com","V",IF(B77="recommandation","Y",IF(B77="Flyers boîte aux lettres","X",IF(B77="Ouest France","J",IF(B77="Bâches et vitrine  ","W",IF(B77="Tendance Ouest","X",IF(B77="Côté Caen","J",IF(B77="Liberté","J",IF(B77=0,"Z",IF(B77="Flyers centres médicaux","X",IF(B77="Clic","O",IF(B77="Services hospitalier","P")))))))))))))</f>
        <v>J</v>
      </c>
      <c r="G77" s="12">
        <v>1</v>
      </c>
      <c r="H77" s="37"/>
    </row>
    <row r="78" spans="1:8" x14ac:dyDescent="0.3">
      <c r="A78" s="3">
        <v>41929</v>
      </c>
      <c r="B78" s="20" t="s">
        <v>22</v>
      </c>
      <c r="C78" s="19" t="s">
        <v>13</v>
      </c>
      <c r="D78" s="11" t="str">
        <f>IF(C78="passage spontané","A",IF(C78="contact téléphonique","B",IF(C78="contact mail","C",IF(C78="JPO 1","D",IF(C78="JPO 2","F")))))</f>
        <v>F</v>
      </c>
      <c r="E78" s="13">
        <v>1</v>
      </c>
      <c r="F78" s="12" t="str">
        <f>IF(B78="Contact de la Mutualité Française du Calvados","U",IF(B78="www.rives-seniors.com","V",IF(B78="recommandation","Y",IF(B78="Flyers boîte aux lettres","X",IF(B78="Ouest France","J",IF(B78="Bâches et vitrine  ","W",IF(B78="Tendance Ouest","X",IF(B78="Côté Caen","J",IF(B78="Liberté","J",IF(B78=0,"Z",IF(B78="Flyers centres médicaux","X",IF(B78="Clic","O",IF(B78="Services hospitalier","P")))))))))))))</f>
        <v>J</v>
      </c>
      <c r="G78" s="12">
        <v>1</v>
      </c>
      <c r="H78" s="37"/>
    </row>
    <row r="79" spans="1:8" x14ac:dyDescent="0.3">
      <c r="A79" s="3">
        <v>41929</v>
      </c>
      <c r="B79" s="16" t="s">
        <v>9</v>
      </c>
      <c r="C79" s="19" t="s">
        <v>13</v>
      </c>
      <c r="D79" s="11" t="str">
        <f>IF(C79="passage spontané","A",IF(C79="contact téléphonique","B",IF(C79="contact mail","C",IF(C79="JPO 1","D",IF(C79="JPO 2","F")))))</f>
        <v>F</v>
      </c>
      <c r="E79" s="13">
        <v>1</v>
      </c>
      <c r="F79" s="12" t="str">
        <f>IF(B79="Contact de la Mutualité Française du Calvados","U",IF(B79="www.rives-seniors.com","V",IF(B79="recommandation","Y",IF(B79="Flyers boîte aux lettres","X",IF(B79="Ouest France","J",IF(B79="Bâches et vitrine  ","W",IF(B79="Tendance Ouest","X",IF(B79="Côté Caen","J",IF(B79="Liberté","J",IF(B79=0,"Z",IF(B79="Flyers centres médicaux","X",IF(B79="Clic","O",IF(B79="Services hospitalier","P")))))))))))))</f>
        <v>X</v>
      </c>
      <c r="G79" s="12">
        <v>1</v>
      </c>
      <c r="H79" s="37"/>
    </row>
    <row r="80" spans="1:8" x14ac:dyDescent="0.3">
      <c r="A80" s="3">
        <v>41929</v>
      </c>
      <c r="B80" s="16" t="s">
        <v>9</v>
      </c>
      <c r="C80" s="19" t="s">
        <v>13</v>
      </c>
      <c r="D80" s="11" t="str">
        <f>IF(C80="passage spontané","A",IF(C80="contact téléphonique","B",IF(C80="contact mail","C",IF(C80="JPO 1","D",IF(C80="JPO 2","F")))))</f>
        <v>F</v>
      </c>
      <c r="E80" s="13">
        <v>1</v>
      </c>
      <c r="F80" s="12" t="str">
        <f>IF(B80="Contact de la Mutualité Française du Calvados","U",IF(B80="www.rives-seniors.com","V",IF(B80="recommandation","Y",IF(B80="Flyers boîte aux lettres","X",IF(B80="Ouest France","J",IF(B80="Bâches et vitrine  ","W",IF(B80="Tendance Ouest","X",IF(B80="Côté Caen","J",IF(B80="Liberté","J",IF(B80=0,"Z",IF(B80="Flyers centres médicaux","X",IF(B80="Clic","O",IF(B80="Services hospitalier","P")))))))))))))</f>
        <v>X</v>
      </c>
      <c r="G80" s="12">
        <v>1</v>
      </c>
      <c r="H80" s="37"/>
    </row>
    <row r="81" spans="1:8" x14ac:dyDescent="0.3">
      <c r="A81" s="3">
        <v>41929</v>
      </c>
      <c r="B81" s="16" t="s">
        <v>14</v>
      </c>
      <c r="C81" s="17" t="s">
        <v>13</v>
      </c>
      <c r="D81" s="11" t="str">
        <f>IF(C81="passage spontané","A",IF(C81="contact téléphonique","B",IF(C81="contact mail","C",IF(C81="JPO 1","D",IF(C81="JPO 2","F")))))</f>
        <v>F</v>
      </c>
      <c r="E81" s="13">
        <v>1</v>
      </c>
      <c r="F81" s="12" t="str">
        <f>IF(B81="Contact de la Mutualité Française du Calvados","U",IF(B81="www.rives-seniors.com","V",IF(B81="recommandation","Y",IF(B81="Flyers boîte aux lettres","X",IF(B81="Ouest France","J",IF(B81="Bâches et vitrine  ","W",IF(B81="Tendance Ouest","X",IF(B81="Côté Caen","J",IF(B81="Liberté","J",IF(B81=0,"Z",IF(B81="Flyers centres médicaux","X",IF(B81="Clic","O",IF(B81="Services hospitalier","P")))))))))))))</f>
        <v>J</v>
      </c>
      <c r="G81" s="12">
        <v>1</v>
      </c>
      <c r="H81" s="37"/>
    </row>
    <row r="82" spans="1:8" x14ac:dyDescent="0.3">
      <c r="A82" s="3">
        <v>41929</v>
      </c>
      <c r="B82" s="16" t="s">
        <v>14</v>
      </c>
      <c r="C82" s="19" t="s">
        <v>13</v>
      </c>
      <c r="D82" s="11" t="str">
        <f>IF(C82="passage spontané","A",IF(C82="contact téléphonique","B",IF(C82="contact mail","C",IF(C82="JPO 1","D",IF(C82="JPO 2","F")))))</f>
        <v>F</v>
      </c>
      <c r="E82" s="13">
        <v>1</v>
      </c>
      <c r="F82" s="12" t="str">
        <f>IF(B82="Contact de la Mutualité Française du Calvados","U",IF(B82="www.rives-seniors.com","V",IF(B82="recommandation","Y",IF(B82="Flyers boîte aux lettres","X",IF(B82="Ouest France","J",IF(B82="Bâches et vitrine  ","W",IF(B82="Tendance Ouest","X",IF(B82="Côté Caen","J",IF(B82="Liberté","J",IF(B82=0,"Z",IF(B82="Flyers centres médicaux","X",IF(B82="Clic","O",IF(B82="Services hospitalier","P")))))))))))))</f>
        <v>J</v>
      </c>
      <c r="G82" s="12">
        <v>1</v>
      </c>
      <c r="H82" s="37"/>
    </row>
    <row r="83" spans="1:8" x14ac:dyDescent="0.3">
      <c r="A83" s="3">
        <v>41930</v>
      </c>
      <c r="B83" s="18" t="s">
        <v>14</v>
      </c>
      <c r="C83" s="17" t="s">
        <v>13</v>
      </c>
      <c r="D83" s="11" t="str">
        <f>IF(C83="passage spontané","A",IF(C83="contact téléphonique","B",IF(C83="contact mail","C",IF(C83="JPO 1","D",IF(C83="JPO 2","F")))))</f>
        <v>F</v>
      </c>
      <c r="E83" s="13">
        <v>1</v>
      </c>
      <c r="F83" s="12" t="str">
        <f>IF(B83="Contact de la Mutualité Française du Calvados","U",IF(B83="www.rives-seniors.com","V",IF(B83="recommandation","Y",IF(B83="Flyers boîte aux lettres","X",IF(B83="Ouest France","J",IF(B83="Bâches et vitrine  ","W",IF(B83="Tendance Ouest","X",IF(B83="Côté Caen","J",IF(B83="Liberté","J",IF(B83=0,"Z",IF(B83="Flyers centres médicaux","X",IF(B83="Clic","O",IF(B83="Services hospitalier","P")))))))))))))</f>
        <v>J</v>
      </c>
      <c r="G83" s="12">
        <v>1</v>
      </c>
      <c r="H83" s="37"/>
    </row>
    <row r="84" spans="1:8" x14ac:dyDescent="0.3">
      <c r="A84" s="4">
        <v>41930</v>
      </c>
      <c r="B84" s="26" t="s">
        <v>9</v>
      </c>
      <c r="C84" s="19" t="s">
        <v>13</v>
      </c>
      <c r="D84" s="11" t="str">
        <f>IF(C84="passage spontané","A",IF(C84="contact téléphonique","B",IF(C84="contact mail","C",IF(C84="JPO 1","D",IF(C84="JPO 2","F")))))</f>
        <v>F</v>
      </c>
      <c r="E84" s="13">
        <v>1</v>
      </c>
      <c r="F84" s="12" t="str">
        <f>IF(B84="Contact de la Mutualité Française du Calvados","U",IF(B84="www.rives-seniors.com","V",IF(B84="recommandation","Y",IF(B84="Flyers boîte aux lettres","X",IF(B84="Ouest France","J",IF(B84="Bâches et vitrine  ","W",IF(B84="Tendance Ouest","X",IF(B84="Côté Caen","J",IF(B84="Liberté","J",IF(B84=0,"Z",IF(B84="Flyers centres médicaux","X",IF(B84="Clic","O",IF(B84="Services hospitalier","P")))))))))))))</f>
        <v>X</v>
      </c>
      <c r="G84" s="12">
        <v>1</v>
      </c>
      <c r="H84" s="37"/>
    </row>
    <row r="85" spans="1:8" x14ac:dyDescent="0.3">
      <c r="A85" s="4">
        <v>41930</v>
      </c>
      <c r="B85" s="51" t="s">
        <v>17</v>
      </c>
      <c r="C85" s="19" t="s">
        <v>13</v>
      </c>
      <c r="D85" s="11" t="str">
        <f>IF(C85="passage spontané","A",IF(C85="contact téléphonique","B",IF(C85="contact mail","C",IF(C85="JPO 1","D",IF(C85="JPO 2","F")))))</f>
        <v>F</v>
      </c>
      <c r="E85" s="13">
        <v>1</v>
      </c>
      <c r="F85" s="12" t="str">
        <f>IF(B85="Contact de la Mutualité Française du Calvados","U",IF(B85="www.rives-seniors.com","V",IF(B85="recommandation","Y",IF(B85="Flyers boîte aux lettres","X",IF(B85="Ouest France","J",IF(B85="Bâches et vitrine  ","W",IF(B85="Tendance Ouest","X",IF(B85="Côté Caen","J",IF(B85="Liberté","J",IF(B85=0,"Z",IF(B85="Flyers centres médicaux","X",IF(B85="Clic","O",IF(B85="Services hospitalier","P")))))))))))))</f>
        <v>X</v>
      </c>
      <c r="G85" s="12">
        <v>1</v>
      </c>
      <c r="H85" s="37"/>
    </row>
    <row r="86" spans="1:8" x14ac:dyDescent="0.3">
      <c r="A86" s="4">
        <v>41930</v>
      </c>
      <c r="B86" s="51" t="s">
        <v>20</v>
      </c>
      <c r="C86" s="19" t="s">
        <v>13</v>
      </c>
      <c r="D86" s="11" t="str">
        <f>IF(C86="passage spontané","A",IF(C86="contact téléphonique","B",IF(C86="contact mail","C",IF(C86="JPO 1","D",IF(C86="JPO 2","F")))))</f>
        <v>F</v>
      </c>
      <c r="E86" s="13">
        <v>1</v>
      </c>
      <c r="F86" s="12" t="str">
        <f>IF(B86="Contact de la Mutualité Française du Calvados","U",IF(B86="www.rives-seniors.com","V",IF(B86="recommandation","Y",IF(B86="Flyers boîte aux lettres","X",IF(B86="Ouest France","J",IF(B86="Bâches et vitrine  ","W",IF(B86="Tendance Ouest","X",IF(B86="Côté Caen","J",IF(B86="Liberté","J",IF(B86=0,"Z",IF(B86="Flyers centres médicaux","X",IF(B86="Clic","O",IF(B86="Services hospitalier","P")))))))))))))</f>
        <v>U</v>
      </c>
      <c r="G86" s="12">
        <v>1</v>
      </c>
      <c r="H86" s="37"/>
    </row>
    <row r="87" spans="1:8" x14ac:dyDescent="0.3">
      <c r="A87" s="4">
        <v>41930</v>
      </c>
      <c r="B87" s="55" t="s">
        <v>11</v>
      </c>
      <c r="C87" s="19" t="s">
        <v>12</v>
      </c>
      <c r="D87" s="11" t="str">
        <f>IF(C87="passage spontané","A",IF(C87="contact téléphonique","B",IF(C87="contact mail","C",IF(C87="JPO 1","D",IF(C87="JPO 2","F")))))</f>
        <v>C</v>
      </c>
      <c r="E87" s="13">
        <v>1</v>
      </c>
      <c r="F87" s="12" t="str">
        <f>IF(B87="Contact de la Mutualité Française du Calvados","U",IF(B87="www.rives-seniors.com","V",IF(B87="recommandation","Y",IF(B87="Flyers boîte aux lettres","X",IF(B87="Ouest France","J",IF(B87="Bâches et vitrine  ","W",IF(B87="Tendance Ouest","X",IF(B87="Côté Caen","J",IF(B87="Liberté","J",IF(B87=0,"Z",IF(B87="Flyers centres médicaux","X",IF(B87="Clic","O",IF(B87="Services hospitalier","P")))))))))))))</f>
        <v>V</v>
      </c>
      <c r="G87" s="12">
        <v>1</v>
      </c>
      <c r="H87" s="37"/>
    </row>
    <row r="88" spans="1:8" x14ac:dyDescent="0.3">
      <c r="A88" s="4">
        <v>41930</v>
      </c>
      <c r="B88" s="51"/>
      <c r="C88" s="19" t="s">
        <v>13</v>
      </c>
      <c r="D88" s="11" t="str">
        <f>IF(C88="passage spontané","A",IF(C88="contact téléphonique","B",IF(C88="contact mail","C",IF(C88="JPO 1","D",IF(C88="JPO 2","F")))))</f>
        <v>F</v>
      </c>
      <c r="E88" s="13">
        <v>1</v>
      </c>
      <c r="F88" s="12" t="str">
        <f>IF(B88="Contact de la Mutualité Française du Calvados","U",IF(B88="www.rives-seniors.com","V",IF(B88="recommandation","Y",IF(B88="Flyers boîte aux lettres","X",IF(B88="Ouest France","J",IF(B88="Bâches et vitrine  ","W",IF(B88="Tendance Ouest","X",IF(B88="Côté Caen","J",IF(B88="Liberté","J",IF(B88=0,"Z",IF(B88="Flyers centres médicaux","X",IF(B88="Clic","O",IF(B88="Services hospitalier","P")))))))))))))</f>
        <v>Z</v>
      </c>
      <c r="G88" s="12">
        <v>1</v>
      </c>
      <c r="H88" s="37"/>
    </row>
    <row r="89" spans="1:8" x14ac:dyDescent="0.3">
      <c r="A89" s="4">
        <v>41930</v>
      </c>
      <c r="B89" s="26"/>
      <c r="C89" s="19" t="s">
        <v>13</v>
      </c>
      <c r="D89" s="11" t="str">
        <f>IF(C89="passage spontané","A",IF(C89="contact téléphonique","B",IF(C89="contact mail","C",IF(C89="JPO 1","D",IF(C89="JPO 2","F")))))</f>
        <v>F</v>
      </c>
      <c r="E89" s="13">
        <v>1</v>
      </c>
      <c r="F89" s="12" t="str">
        <f>IF(B89="Contact de la Mutualité Française du Calvados","U",IF(B89="www.rives-seniors.com","V",IF(B89="recommandation","Y",IF(B89="Flyers boîte aux lettres","X",IF(B89="Ouest France","J",IF(B89="Bâches et vitrine  ","W",IF(B89="Tendance Ouest","X",IF(B89="Côté Caen","J",IF(B89="Liberté","J",IF(B89=0,"Z",IF(B89="Flyers centres médicaux","X",IF(B89="Clic","O",IF(B89="Services hospitalier","P")))))))))))))</f>
        <v>Z</v>
      </c>
      <c r="G89" s="12">
        <v>1</v>
      </c>
      <c r="H89" s="37"/>
    </row>
    <row r="90" spans="1:8" x14ac:dyDescent="0.3">
      <c r="A90" s="3">
        <v>41930</v>
      </c>
      <c r="B90" s="20" t="s">
        <v>14</v>
      </c>
      <c r="C90" s="19" t="s">
        <v>13</v>
      </c>
      <c r="D90" s="11" t="str">
        <f>IF(C90="passage spontané","A",IF(C90="contact téléphonique","B",IF(C90="contact mail","C",IF(C90="JPO 1","D",IF(C90="JPO 2","F")))))</f>
        <v>F</v>
      </c>
      <c r="E90" s="13">
        <v>1</v>
      </c>
      <c r="F90" s="12" t="str">
        <f>IF(B90="Contact de la Mutualité Française du Calvados","U",IF(B90="www.rives-seniors.com","V",IF(B90="recommandation","Y",IF(B90="Flyers boîte aux lettres","X",IF(B90="Ouest France","J",IF(B90="Bâches et vitrine  ","W",IF(B90="Tendance Ouest","X",IF(B90="Côté Caen","J",IF(B90="Liberté","J",IF(B90=0,"Z",IF(B90="Flyers centres médicaux","X",IF(B90="Clic","O",IF(B90="Services hospitalier","P")))))))))))))</f>
        <v>J</v>
      </c>
      <c r="G90" s="12">
        <v>1</v>
      </c>
      <c r="H90" s="37"/>
    </row>
    <row r="91" spans="1:8" x14ac:dyDescent="0.3">
      <c r="A91" s="3">
        <v>41930</v>
      </c>
      <c r="B91" s="20" t="s">
        <v>14</v>
      </c>
      <c r="C91" s="19" t="s">
        <v>13</v>
      </c>
      <c r="D91" s="11" t="str">
        <f>IF(C91="passage spontané","A",IF(C91="contact téléphonique","B",IF(C91="contact mail","C",IF(C91="JPO 1","D",IF(C91="JPO 2","F")))))</f>
        <v>F</v>
      </c>
      <c r="E91" s="13">
        <v>1</v>
      </c>
      <c r="F91" s="12" t="str">
        <f>IF(B91="Contact de la Mutualité Française du Calvados","U",IF(B91="www.rives-seniors.com","V",IF(B91="recommandation","Y",IF(B91="Flyers boîte aux lettres","X",IF(B91="Ouest France","J",IF(B91="Bâches et vitrine  ","W",IF(B91="Tendance Ouest","X",IF(B91="Côté Caen","J",IF(B91="Liberté","J",IF(B91=0,"Z",IF(B91="Flyers centres médicaux","X",IF(B91="Clic","O",IF(B91="Services hospitalier","P")))))))))))))</f>
        <v>J</v>
      </c>
      <c r="G91" s="12">
        <v>1</v>
      </c>
      <c r="H91" s="37"/>
    </row>
    <row r="92" spans="1:8" ht="28.8" x14ac:dyDescent="0.3">
      <c r="A92" s="3">
        <v>41930</v>
      </c>
      <c r="B92" s="20" t="s">
        <v>14</v>
      </c>
      <c r="C92" s="19" t="s">
        <v>13</v>
      </c>
      <c r="D92" s="11" t="str">
        <f>IF(C92="passage spontané","A",IF(C92="contact téléphonique","B",IF(C92="contact mail","C",IF(C92="JPO 1","D",IF(C92="JPO 2","F")))))</f>
        <v>F</v>
      </c>
      <c r="E92" s="13">
        <v>1</v>
      </c>
      <c r="F92" s="12" t="str">
        <f>IF(B92="Contact de la Mutualité Française du Calvados","U",IF(B92="www.rives-seniors.com","V",IF(B92="recommandation","Y",IF(B92="Flyers boîte aux lettres","X",IF(B92="Ouest France","J",IF(B92="Bâches et vitrine  ","W",IF(B92="Tendance Ouest","X",IF(B92="Côté Caen","J",IF(B92="Liberté","J",IF(B92=0,"Z",IF(B92="Flyers centres médicaux","X",IF(B92="Clic","O",IF(B92="Services hospitalier","P")))))))))))))</f>
        <v>J</v>
      </c>
      <c r="G92" s="12">
        <v>1</v>
      </c>
      <c r="H92" s="37"/>
    </row>
    <row r="93" spans="1:8" x14ac:dyDescent="0.3">
      <c r="A93" s="4">
        <v>41930</v>
      </c>
      <c r="B93" s="31" t="s">
        <v>9</v>
      </c>
      <c r="C93" s="28" t="s">
        <v>13</v>
      </c>
      <c r="D93" s="11" t="str">
        <f>IF(C93="passage spontané","A",IF(C93="contact téléphonique","B",IF(C93="contact mail","C",IF(C93="JPO 1","D",IF(C93="JPO 2","F")))))</f>
        <v>F</v>
      </c>
      <c r="E93" s="13">
        <v>1</v>
      </c>
      <c r="F93" s="12" t="str">
        <f>IF(B93="Contact de la Mutualité Française du Calvados","U",IF(B93="www.rives-seniors.com","V",IF(B93="recommandation","Y",IF(B93="Flyers boîte aux lettres","X",IF(B93="Ouest France","J",IF(B93="Bâches et vitrine  ","W",IF(B93="Tendance Ouest","X",IF(B93="Côté Caen","J",IF(B93="Liberté","J",IF(B93=0,"Z",IF(B93="Flyers centres médicaux","X",IF(B93="Clic","O",IF(B93="Services hospitalier","P")))))))))))))</f>
        <v>X</v>
      </c>
      <c r="G93" s="12">
        <v>1</v>
      </c>
      <c r="H93" s="37"/>
    </row>
    <row r="94" spans="1:8" x14ac:dyDescent="0.3">
      <c r="A94" s="4">
        <v>41930</v>
      </c>
      <c r="B94" s="31" t="s">
        <v>17</v>
      </c>
      <c r="C94" s="28" t="s">
        <v>13</v>
      </c>
      <c r="D94" s="11" t="str">
        <f>IF(C94="passage spontané","A",IF(C94="contact téléphonique","B",IF(C94="contact mail","C",IF(C94="JPO 1","D",IF(C94="JPO 2","F")))))</f>
        <v>F</v>
      </c>
      <c r="E94" s="13">
        <v>1</v>
      </c>
      <c r="F94" s="12" t="str">
        <f>IF(B94="Contact de la Mutualité Française du Calvados","U",IF(B94="www.rives-seniors.com","V",IF(B94="recommandation","Y",IF(B94="Flyers boîte aux lettres","X",IF(B94="Ouest France","J",IF(B94="Bâches et vitrine  ","W",IF(B94="Tendance Ouest","X",IF(B94="Côté Caen","J",IF(B94="Liberté","J",IF(B94=0,"Z",IF(B94="Flyers centres médicaux","X",IF(B94="Clic","O",IF(B94="Services hospitalier","P")))))))))))))</f>
        <v>X</v>
      </c>
      <c r="G94" s="12">
        <v>1</v>
      </c>
      <c r="H94" s="37"/>
    </row>
    <row r="95" spans="1:8" x14ac:dyDescent="0.3">
      <c r="A95" s="4">
        <v>41930</v>
      </c>
      <c r="B95" s="27" t="s">
        <v>14</v>
      </c>
      <c r="C95" s="28" t="s">
        <v>13</v>
      </c>
      <c r="D95" s="11" t="str">
        <f>IF(C95="passage spontané","A",IF(C95="contact téléphonique","B",IF(C95="contact mail","C",IF(C95="JPO 1","D",IF(C95="JPO 2","F")))))</f>
        <v>F</v>
      </c>
      <c r="E95" s="13">
        <v>1</v>
      </c>
      <c r="F95" s="12" t="str">
        <f>IF(B95="Contact de la Mutualité Française du Calvados","U",IF(B95="www.rives-seniors.com","V",IF(B95="recommandation","Y",IF(B95="Flyers boîte aux lettres","X",IF(B95="Ouest France","J",IF(B95="Bâches et vitrine  ","W",IF(B95="Tendance Ouest","X",IF(B95="Côté Caen","J",IF(B95="Liberté","J",IF(B95=0,"Z",IF(B95="Flyers centres médicaux","X",IF(B95="Clic","O",IF(B95="Services hospitalier","P")))))))))))))</f>
        <v>J</v>
      </c>
      <c r="G95" s="12">
        <v>1</v>
      </c>
      <c r="H95" s="37"/>
    </row>
    <row r="96" spans="1:8" x14ac:dyDescent="0.3">
      <c r="A96" s="4">
        <v>41930</v>
      </c>
      <c r="B96" s="27" t="s">
        <v>20</v>
      </c>
      <c r="C96" s="28" t="s">
        <v>13</v>
      </c>
      <c r="D96" s="11" t="str">
        <f>IF(C96="passage spontané","A",IF(C96="contact téléphonique","B",IF(C96="contact mail","C",IF(C96="JPO 1","D",IF(C96="JPO 2","F")))))</f>
        <v>F</v>
      </c>
      <c r="E96" s="13">
        <v>1</v>
      </c>
      <c r="F96" s="12" t="str">
        <f>IF(B96="Contact de la Mutualité Française du Calvados","U",IF(B96="www.rives-seniors.com","V",IF(B96="recommandation","Y",IF(B96="Flyers boîte aux lettres","X",IF(B96="Ouest France","J",IF(B96="Bâches et vitrine  ","W",IF(B96="Tendance Ouest","X",IF(B96="Côté Caen","J",IF(B96="Liberté","J",IF(B96=0,"Z",IF(B96="Flyers centres médicaux","X",IF(B96="Clic","O",IF(B96="Services hospitalier","P")))))))))))))</f>
        <v>U</v>
      </c>
      <c r="G96" s="12">
        <v>1</v>
      </c>
      <c r="H96" s="37"/>
    </row>
    <row r="97" spans="1:8" x14ac:dyDescent="0.3">
      <c r="A97" s="4">
        <v>41930</v>
      </c>
      <c r="B97" s="27" t="s">
        <v>9</v>
      </c>
      <c r="C97" s="19" t="s">
        <v>13</v>
      </c>
      <c r="D97" s="11" t="str">
        <f>IF(C97="passage spontané","A",IF(C97="contact téléphonique","B",IF(C97="contact mail","C",IF(C97="JPO 1","D",IF(C97="JPO 2","F")))))</f>
        <v>F</v>
      </c>
      <c r="E97" s="13">
        <v>1</v>
      </c>
      <c r="F97" s="12" t="str">
        <f>IF(B97="Contact de la Mutualité Française du Calvados","U",IF(B97="www.rives-seniors.com","V",IF(B97="recommandation","Y",IF(B97="Flyers boîte aux lettres","X",IF(B97="Ouest France","J",IF(B97="Bâches et vitrine  ","W",IF(B97="Tendance Ouest","X",IF(B97="Côté Caen","J",IF(B97="Liberté","J",IF(B97=0,"Z",IF(B97="Flyers centres médicaux","X",IF(B97="Clic","O",IF(B97="Services hospitalier","P")))))))))))))</f>
        <v>X</v>
      </c>
      <c r="G97" s="12">
        <v>1</v>
      </c>
      <c r="H97" s="37"/>
    </row>
    <row r="98" spans="1:8" x14ac:dyDescent="0.3">
      <c r="A98" s="3">
        <v>41930</v>
      </c>
      <c r="B98" s="20" t="s">
        <v>9</v>
      </c>
      <c r="C98" s="19" t="s">
        <v>13</v>
      </c>
      <c r="D98" s="11" t="str">
        <f>IF(C98="passage spontané","A",IF(C98="contact téléphonique","B",IF(C98="contact mail","C",IF(C98="JPO 1","D",IF(C98="JPO 2","F")))))</f>
        <v>F</v>
      </c>
      <c r="E98" s="13">
        <v>1</v>
      </c>
      <c r="F98" s="12" t="str">
        <f>IF(B98="Contact de la Mutualité Française du Calvados","U",IF(B98="www.rives-seniors.com","V",IF(B98="recommandation","Y",IF(B98="Flyers boîte aux lettres","X",IF(B98="Ouest France","J",IF(B98="Bâches et vitrine  ","W",IF(B98="Tendance Ouest","X",IF(B98="Côté Caen","J",IF(B98="Liberté","J",IF(B98=0,"Z",IF(B98="Flyers centres médicaux","X",IF(B98="Clic","O",IF(B98="Services hospitalier","P")))))))))))))</f>
        <v>X</v>
      </c>
      <c r="G98" s="12">
        <v>1</v>
      </c>
      <c r="H98" s="37"/>
    </row>
    <row r="99" spans="1:8" x14ac:dyDescent="0.3">
      <c r="A99" s="3">
        <v>41930</v>
      </c>
      <c r="B99" s="20" t="s">
        <v>9</v>
      </c>
      <c r="C99" s="19" t="s">
        <v>13</v>
      </c>
      <c r="D99" s="11" t="str">
        <f>IF(C99="passage spontané","A",IF(C99="contact téléphonique","B",IF(C99="contact mail","C",IF(C99="JPO 1","D",IF(C99="JPO 2","F")))))</f>
        <v>F</v>
      </c>
      <c r="E99" s="13">
        <v>1</v>
      </c>
      <c r="F99" s="12" t="str">
        <f>IF(B99="Contact de la Mutualité Française du Calvados","U",IF(B99="www.rives-seniors.com","V",IF(B99="recommandation","Y",IF(B99="Flyers boîte aux lettres","X",IF(B99="Ouest France","J",IF(B99="Bâches et vitrine  ","W",IF(B99="Tendance Ouest","X",IF(B99="Côté Caen","J",IF(B99="Liberté","J",IF(B99=0,"Z",IF(B99="Flyers centres médicaux","X",IF(B99="Clic","O",IF(B99="Services hospitalier","P")))))))))))))</f>
        <v>X</v>
      </c>
      <c r="G99" s="12">
        <v>1</v>
      </c>
      <c r="H99" s="37"/>
    </row>
    <row r="100" spans="1:8" x14ac:dyDescent="0.3">
      <c r="A100" s="3">
        <v>41931</v>
      </c>
      <c r="B100" s="52" t="s">
        <v>9</v>
      </c>
      <c r="C100" s="19" t="s">
        <v>13</v>
      </c>
      <c r="D100" s="11" t="str">
        <f>IF(C100="passage spontané","A",IF(C100="contact téléphonique","B",IF(C100="contact mail","C",IF(C100="JPO 1","D",IF(C100="JPO 2","F")))))</f>
        <v>F</v>
      </c>
      <c r="E100" s="13">
        <v>1</v>
      </c>
      <c r="F100" s="12" t="str">
        <f>IF(B100="Contact de la Mutualité Française du Calvados","U",IF(B100="www.rives-seniors.com","V",IF(B100="recommandation","Y",IF(B100="Flyers boîte aux lettres","X",IF(B100="Ouest France","J",IF(B100="Bâches et vitrine  ","W",IF(B100="Tendance Ouest","X",IF(B100="Côté Caen","J",IF(B100="Liberté","J",IF(B100=0,"Z",IF(B100="Flyers centres médicaux","X",IF(B100="Clic","O",IF(B100="Services hospitalier","P")))))))))))))</f>
        <v>X</v>
      </c>
      <c r="G100" s="12">
        <v>1</v>
      </c>
      <c r="H100" s="37"/>
    </row>
    <row r="101" spans="1:8" x14ac:dyDescent="0.3">
      <c r="A101" s="3">
        <v>41931</v>
      </c>
      <c r="B101" s="20" t="s">
        <v>9</v>
      </c>
      <c r="C101" s="19" t="s">
        <v>13</v>
      </c>
      <c r="D101" s="11" t="str">
        <f>IF(C101="passage spontané","A",IF(C101="contact téléphonique","B",IF(C101="contact mail","C",IF(C101="JPO 1","D",IF(C101="JPO 2","F")))))</f>
        <v>F</v>
      </c>
      <c r="E101" s="13">
        <v>1</v>
      </c>
      <c r="F101" s="12" t="str">
        <f>IF(B101="Contact de la Mutualité Française du Calvados","U",IF(B101="www.rives-seniors.com","V",IF(B101="recommandation","Y",IF(B101="Flyers boîte aux lettres","X",IF(B101="Ouest France","J",IF(B101="Bâches et vitrine  ","W",IF(B101="Tendance Ouest","X",IF(B101="Côté Caen","J",IF(B101="Liberté","J",IF(B101=0,"Z",IF(B101="Flyers centres médicaux","X",IF(B101="Clic","O",IF(B101="Services hospitalier","P")))))))))))))</f>
        <v>X</v>
      </c>
      <c r="G101" s="12">
        <v>1</v>
      </c>
      <c r="H101" s="37"/>
    </row>
    <row r="102" spans="1:8" x14ac:dyDescent="0.3">
      <c r="A102" s="3">
        <v>41931</v>
      </c>
      <c r="B102" s="20" t="s">
        <v>17</v>
      </c>
      <c r="C102" s="19" t="s">
        <v>13</v>
      </c>
      <c r="D102" s="11" t="str">
        <f>IF(C102="passage spontané","A",IF(C102="contact téléphonique","B",IF(C102="contact mail","C",IF(C102="JPO 1","D",IF(C102="JPO 2","F")))))</f>
        <v>F</v>
      </c>
      <c r="E102" s="13">
        <v>1</v>
      </c>
      <c r="F102" s="12" t="str">
        <f>IF(B102="Contact de la Mutualité Française du Calvados","U",IF(B102="www.rives-seniors.com","V",IF(B102="recommandation","Y",IF(B102="Flyers boîte aux lettres","X",IF(B102="Ouest France","J",IF(B102="Bâches et vitrine  ","W",IF(B102="Tendance Ouest","X",IF(B102="Côté Caen","J",IF(B102="Liberté","J",IF(B102=0,"Z",IF(B102="Flyers centres médicaux","X",IF(B102="Clic","O",IF(B102="Services hospitalier","P")))))))))))))</f>
        <v>X</v>
      </c>
      <c r="G102" s="12">
        <v>1</v>
      </c>
      <c r="H102" s="37"/>
    </row>
    <row r="103" spans="1:8" x14ac:dyDescent="0.3">
      <c r="A103" s="4">
        <v>41931</v>
      </c>
      <c r="B103" s="20" t="s">
        <v>9</v>
      </c>
      <c r="C103" s="19" t="s">
        <v>13</v>
      </c>
      <c r="D103" s="11" t="str">
        <f>IF(C103="passage spontané","A",IF(C103="contact téléphonique","B",IF(C103="contact mail","C",IF(C103="JPO 1","D",IF(C103="JPO 2","F")))))</f>
        <v>F</v>
      </c>
      <c r="E103" s="13">
        <v>1</v>
      </c>
      <c r="F103" s="12" t="str">
        <f>IF(B103="Contact de la Mutualité Française du Calvados","U",IF(B103="www.rives-seniors.com","V",IF(B103="recommandation","Y",IF(B103="Flyers boîte aux lettres","X",IF(B103="Ouest France","J",IF(B103="Bâches et vitrine  ","W",IF(B103="Tendance Ouest","X",IF(B103="Côté Caen","J",IF(B103="Liberté","J",IF(B103=0,"Z",IF(B103="Flyers centres médicaux","X",IF(B103="Clic","O",IF(B103="Services hospitalier","P")))))))))))))</f>
        <v>X</v>
      </c>
      <c r="G103" s="12">
        <v>1</v>
      </c>
      <c r="H103" s="37"/>
    </row>
    <row r="104" spans="1:8" x14ac:dyDescent="0.3">
      <c r="A104" s="4">
        <v>41931</v>
      </c>
      <c r="B104" s="20" t="s">
        <v>17</v>
      </c>
      <c r="C104" s="28" t="s">
        <v>13</v>
      </c>
      <c r="D104" s="11" t="str">
        <f>IF(C104="passage spontané","A",IF(C104="contact téléphonique","B",IF(C104="contact mail","C",IF(C104="JPO 1","D",IF(C104="JPO 2","F")))))</f>
        <v>F</v>
      </c>
      <c r="E104" s="13">
        <v>1</v>
      </c>
      <c r="F104" s="12" t="str">
        <f>IF(B104="Contact de la Mutualité Française du Calvados","U",IF(B104="www.rives-seniors.com","V",IF(B104="recommandation","Y",IF(B104="Flyers boîte aux lettres","X",IF(B104="Ouest France","J",IF(B104="Bâches et vitrine  ","W",IF(B104="Tendance Ouest","X",IF(B104="Côté Caen","J",IF(B104="Liberté","J",IF(B104=0,"Z",IF(B104="Flyers centres médicaux","X",IF(B104="Clic","O",IF(B104="Services hospitalier","P")))))))))))))</f>
        <v>X</v>
      </c>
      <c r="G104" s="12">
        <v>1</v>
      </c>
      <c r="H104" s="37"/>
    </row>
    <row r="105" spans="1:8" x14ac:dyDescent="0.3">
      <c r="A105" s="4">
        <v>41931</v>
      </c>
      <c r="B105" s="21" t="s">
        <v>14</v>
      </c>
      <c r="C105" s="28" t="s">
        <v>13</v>
      </c>
      <c r="D105" s="11" t="str">
        <f>IF(C105="passage spontané","A",IF(C105="contact téléphonique","B",IF(C105="contact mail","C",IF(C105="JPO 1","D",IF(C105="JPO 2","F")))))</f>
        <v>F</v>
      </c>
      <c r="E105" s="13">
        <v>1</v>
      </c>
      <c r="F105" s="12" t="str">
        <f>IF(B105="Contact de la Mutualité Française du Calvados","U",IF(B105="www.rives-seniors.com","V",IF(B105="recommandation","Y",IF(B105="Flyers boîte aux lettres","X",IF(B105="Ouest France","J",IF(B105="Bâches et vitrine  ","W",IF(B105="Tendance Ouest","X",IF(B105="Côté Caen","J",IF(B105="Liberté","J",IF(B105=0,"Z",IF(B105="Flyers centres médicaux","X",IF(B105="Clic","O",IF(B105="Services hospitalier","P")))))))))))))</f>
        <v>J</v>
      </c>
      <c r="G105" s="12">
        <v>1</v>
      </c>
      <c r="H105" s="37"/>
    </row>
    <row r="106" spans="1:8" x14ac:dyDescent="0.3">
      <c r="A106" s="4">
        <v>41931</v>
      </c>
      <c r="B106" s="27" t="s">
        <v>14</v>
      </c>
      <c r="C106" s="19" t="s">
        <v>13</v>
      </c>
      <c r="D106" s="11" t="str">
        <f>IF(C106="passage spontané","A",IF(C106="contact téléphonique","B",IF(C106="contact mail","C",IF(C106="JPO 1","D",IF(C106="JPO 2","F")))))</f>
        <v>F</v>
      </c>
      <c r="E106" s="13">
        <v>1</v>
      </c>
      <c r="F106" s="12" t="str">
        <f>IF(B106="Contact de la Mutualité Française du Calvados","U",IF(B106="www.rives-seniors.com","V",IF(B106="recommandation","Y",IF(B106="Flyers boîte aux lettres","X",IF(B106="Ouest France","J",IF(B106="Bâches et vitrine  ","W",IF(B106="Tendance Ouest","X",IF(B106="Côté Caen","J",IF(B106="Liberté","J",IF(B106=0,"Z",IF(B106="Flyers centres médicaux","X",IF(B106="Clic","O",IF(B106="Services hospitalier","P")))))))))))))</f>
        <v>J</v>
      </c>
      <c r="G106" s="12">
        <v>1</v>
      </c>
      <c r="H106" s="37"/>
    </row>
    <row r="107" spans="1:8" x14ac:dyDescent="0.3">
      <c r="A107" s="4">
        <v>41931</v>
      </c>
      <c r="B107" s="27" t="s">
        <v>15</v>
      </c>
      <c r="C107" s="28" t="s">
        <v>13</v>
      </c>
      <c r="D107" s="11" t="str">
        <f>IF(C107="passage spontané","A",IF(C107="contact téléphonique","B",IF(C107="contact mail","C",IF(C107="JPO 1","D",IF(C107="JPO 2","F")))))</f>
        <v>F</v>
      </c>
      <c r="E107" s="13">
        <v>1</v>
      </c>
      <c r="F107" s="12" t="str">
        <f>IF(B107="Contact de la Mutualité Française du Calvados","U",IF(B107="www.rives-seniors.com","V",IF(B107="recommandation","Y",IF(B107="Flyers boîte aux lettres","X",IF(B107="Ouest France","J",IF(B107="Bâches et vitrine  ","W",IF(B107="Tendance Ouest","X",IF(B107="Côté Caen","J",IF(B107="Liberté","J",IF(B107=0,"Z",IF(B107="Flyers centres médicaux","X",IF(B107="Clic","O",IF(B107="Services hospitalier","P")))))))))))))</f>
        <v>Y</v>
      </c>
      <c r="G107" s="12">
        <v>1</v>
      </c>
      <c r="H107" s="37"/>
    </row>
    <row r="108" spans="1:8" x14ac:dyDescent="0.3">
      <c r="A108" s="4">
        <v>41931</v>
      </c>
      <c r="B108" s="27" t="s">
        <v>21</v>
      </c>
      <c r="C108" s="19" t="s">
        <v>13</v>
      </c>
      <c r="D108" s="11" t="str">
        <f>IF(C108="passage spontané","A",IF(C108="contact téléphonique","B",IF(C108="contact mail","C",IF(C108="JPO 1","D",IF(C108="JPO 2","F")))))</f>
        <v>F</v>
      </c>
      <c r="E108" s="13">
        <v>1</v>
      </c>
      <c r="F108" s="12" t="str">
        <f>IF(B108="Contact de la Mutualité Française du Calvados","U",IF(B108="www.rives-seniors.com","V",IF(B108="recommandation","Y",IF(B108="Flyers boîte aux lettres","X",IF(B108="Ouest France","J",IF(B108="Bâches et vitrine  ","W",IF(B108="Tendance Ouest","X",IF(B108="Côté Caen","J",IF(B108="Liberté","J",IF(B108=0,"Z",IF(B108="Flyers centres médicaux","X",IF(B108="Clic","O",IF(B108="Services hospitalier","P")))))))))))))</f>
        <v>J</v>
      </c>
      <c r="G108" s="12">
        <v>1</v>
      </c>
      <c r="H108" s="37"/>
    </row>
    <row r="109" spans="1:8" x14ac:dyDescent="0.3">
      <c r="A109" s="3">
        <v>41931</v>
      </c>
      <c r="B109" s="21" t="s">
        <v>9</v>
      </c>
      <c r="C109" s="19" t="s">
        <v>13</v>
      </c>
      <c r="D109" s="11" t="str">
        <f>IF(C109="passage spontané","A",IF(C109="contact téléphonique","B",IF(C109="contact mail","C",IF(C109="JPO 1","D",IF(C109="JPO 2","F")))))</f>
        <v>F</v>
      </c>
      <c r="E109" s="13">
        <v>1</v>
      </c>
      <c r="F109" s="12" t="str">
        <f>IF(B109="Contact de la Mutualité Française du Calvados","U",IF(B109="www.rives-seniors.com","V",IF(B109="recommandation","Y",IF(B109="Flyers boîte aux lettres","X",IF(B109="Ouest France","J",IF(B109="Bâches et vitrine  ","W",IF(B109="Tendance Ouest","X",IF(B109="Côté Caen","J",IF(B109="Liberté","J",IF(B109=0,"Z",IF(B109="Flyers centres médicaux","X",IF(B109="Clic","O",IF(B109="Services hospitalier","P")))))))))))))</f>
        <v>X</v>
      </c>
      <c r="G109" s="12">
        <v>1</v>
      </c>
      <c r="H109" s="37"/>
    </row>
    <row r="110" spans="1:8" x14ac:dyDescent="0.3">
      <c r="A110" s="4">
        <v>41931</v>
      </c>
      <c r="B110" s="31" t="s">
        <v>15</v>
      </c>
      <c r="C110" s="19" t="s">
        <v>13</v>
      </c>
      <c r="D110" s="11" t="str">
        <f>IF(C110="passage spontané","A",IF(C110="contact téléphonique","B",IF(C110="contact mail","C",IF(C110="JPO 1","D",IF(C110="JPO 2","F")))))</f>
        <v>F</v>
      </c>
      <c r="E110" s="13">
        <v>1</v>
      </c>
      <c r="F110" s="12" t="str">
        <f>IF(B110="Contact de la Mutualité Française du Calvados","U",IF(B110="www.rives-seniors.com","V",IF(B110="recommandation","Y",IF(B110="Flyers boîte aux lettres","X",IF(B110="Ouest France","J",IF(B110="Bâches et vitrine  ","W",IF(B110="Tendance Ouest","X",IF(B110="Côté Caen","J",IF(B110="Liberté","J",IF(B110=0,"Z",IF(B110="Flyers centres médicaux","X",IF(B110="Clic","O",IF(B110="Services hospitalier","P")))))))))))))</f>
        <v>Y</v>
      </c>
      <c r="G110" s="12">
        <v>1</v>
      </c>
      <c r="H110" s="37"/>
    </row>
    <row r="111" spans="1:8" ht="28.8" x14ac:dyDescent="0.3">
      <c r="A111" s="4">
        <v>41931</v>
      </c>
      <c r="B111" s="53"/>
      <c r="C111" s="28" t="s">
        <v>13</v>
      </c>
      <c r="D111" s="11" t="str">
        <f>IF(C111="passage spontané","A",IF(C111="contact téléphonique","B",IF(C111="contact mail","C",IF(C111="JPO 1","D",IF(C111="JPO 2","F")))))</f>
        <v>F</v>
      </c>
      <c r="E111" s="13">
        <v>1</v>
      </c>
      <c r="F111" s="12" t="str">
        <f>IF(B111="Contact de la Mutualité Française du Calvados","U",IF(B111="www.rives-seniors.com","V",IF(B111="recommandation","Y",IF(B111="Flyers boîte aux lettres","X",IF(B111="Ouest France","J",IF(B111="Bâches et vitrine  ","W",IF(B111="Tendance Ouest","X",IF(B111="Côté Caen","J",IF(B111="Liberté","J",IF(B111=0,"Z",IF(B111="Flyers centres médicaux","X",IF(B111="Clic","O",IF(B111="Services hospitalier","P")))))))))))))</f>
        <v>Z</v>
      </c>
      <c r="G111" s="12">
        <v>1</v>
      </c>
      <c r="H111" s="37"/>
    </row>
    <row r="112" spans="1:8" x14ac:dyDescent="0.3">
      <c r="A112" s="4">
        <v>41931</v>
      </c>
      <c r="B112" s="29" t="s">
        <v>9</v>
      </c>
      <c r="C112" s="19" t="s">
        <v>13</v>
      </c>
      <c r="D112" s="11" t="str">
        <f>IF(C112="passage spontané","A",IF(C112="contact téléphonique","B",IF(C112="contact mail","C",IF(C112="JPO 1","D",IF(C112="JPO 2","F")))))</f>
        <v>F</v>
      </c>
      <c r="E112" s="13">
        <v>1</v>
      </c>
      <c r="F112" s="12" t="str">
        <f>IF(B112="Contact de la Mutualité Française du Calvados","U",IF(B112="www.rives-seniors.com","V",IF(B112="recommandation","Y",IF(B112="Flyers boîte aux lettres","X",IF(B112="Ouest France","J",IF(B112="Bâches et vitrine  ","W",IF(B112="Tendance Ouest","X",IF(B112="Côté Caen","J",IF(B112="Liberté","J",IF(B112=0,"Z",IF(B112="Flyers centres médicaux","X",IF(B112="Clic","O",IF(B112="Services hospitalier","P")))))))))))))</f>
        <v>X</v>
      </c>
      <c r="G112" s="12">
        <v>1</v>
      </c>
      <c r="H112" s="37"/>
    </row>
    <row r="113" spans="1:8" x14ac:dyDescent="0.3">
      <c r="A113" s="4">
        <v>41931</v>
      </c>
      <c r="B113" s="29" t="s">
        <v>9</v>
      </c>
      <c r="C113" s="28" t="s">
        <v>13</v>
      </c>
      <c r="D113" s="11" t="str">
        <f>IF(C113="passage spontané","A",IF(C113="contact téléphonique","B",IF(C113="contact mail","C",IF(C113="JPO 1","D",IF(C113="JPO 2","F")))))</f>
        <v>F</v>
      </c>
      <c r="E113" s="13">
        <v>1</v>
      </c>
      <c r="F113" s="12" t="str">
        <f>IF(B113="Contact de la Mutualité Française du Calvados","U",IF(B113="www.rives-seniors.com","V",IF(B113="recommandation","Y",IF(B113="Flyers boîte aux lettres","X",IF(B113="Ouest France","J",IF(B113="Bâches et vitrine  ","W",IF(B113="Tendance Ouest","X",IF(B113="Côté Caen","J",IF(B113="Liberté","J",IF(B113=0,"Z",IF(B113="Flyers centres médicaux","X",IF(B113="Clic","O",IF(B113="Services hospitalier","P")))))))))))))</f>
        <v>X</v>
      </c>
      <c r="G113" s="12">
        <v>1</v>
      </c>
      <c r="H113" s="37"/>
    </row>
    <row r="114" spans="1:8" ht="28.8" x14ac:dyDescent="0.3">
      <c r="A114" s="49">
        <v>41931</v>
      </c>
      <c r="B114" s="31" t="s">
        <v>9</v>
      </c>
      <c r="C114" s="19" t="s">
        <v>13</v>
      </c>
      <c r="D114" s="11" t="str">
        <f>IF(C114="passage spontané","A",IF(C114="contact téléphonique","B",IF(C114="contact mail","C",IF(C114="JPO 1","D",IF(C114="JPO 2","F")))))</f>
        <v>F</v>
      </c>
      <c r="E114" s="13">
        <v>1</v>
      </c>
      <c r="F114" s="12" t="str">
        <f>IF(B114="Contact de la Mutualité Française du Calvados","U",IF(B114="www.rives-seniors.com","V",IF(B114="recommandation","Y",IF(B114="Flyers boîte aux lettres","X",IF(B114="Ouest France","J",IF(B114="Bâches et vitrine  ","W",IF(B114="Tendance Ouest","X",IF(B114="Côté Caen","J",IF(B114="Liberté","J",IF(B114=0,"Z",IF(B114="Flyers centres médicaux","X",IF(B114="Clic","O",IF(B114="Services hospitalier","P")))))))))))))</f>
        <v>X</v>
      </c>
      <c r="G114" s="12">
        <v>1</v>
      </c>
      <c r="H114" s="37"/>
    </row>
    <row r="115" spans="1:8" x14ac:dyDescent="0.3">
      <c r="A115" s="49">
        <v>41931</v>
      </c>
      <c r="B115" s="31" t="s">
        <v>9</v>
      </c>
      <c r="C115" s="28" t="s">
        <v>13</v>
      </c>
      <c r="D115" s="11" t="str">
        <f>IF(C115="passage spontané","A",IF(C115="contact téléphonique","B",IF(C115="contact mail","C",IF(C115="JPO 1","D",IF(C115="JPO 2","F")))))</f>
        <v>F</v>
      </c>
      <c r="E115" s="13">
        <v>1</v>
      </c>
      <c r="F115" s="12" t="str">
        <f>IF(B115="Contact de la Mutualité Française du Calvados","U",IF(B115="www.rives-seniors.com","V",IF(B115="recommandation","Y",IF(B115="Flyers boîte aux lettres","X",IF(B115="Ouest France","J",IF(B115="Bâches et vitrine  ","W",IF(B115="Tendance Ouest","X",IF(B115="Côté Caen","J",IF(B115="Liberté","J",IF(B115=0,"Z",IF(B115="Flyers centres médicaux","X",IF(B115="Clic","O",IF(B115="Services hospitalier","P")))))))))))))</f>
        <v>X</v>
      </c>
      <c r="G115" s="12">
        <v>1</v>
      </c>
      <c r="H115" s="37"/>
    </row>
    <row r="116" spans="1:8" x14ac:dyDescent="0.3">
      <c r="A116" s="4">
        <v>41931</v>
      </c>
      <c r="B116" s="31" t="s">
        <v>17</v>
      </c>
      <c r="C116" s="19" t="s">
        <v>13</v>
      </c>
      <c r="D116" s="11" t="str">
        <f>IF(C116="passage spontané","A",IF(C116="contact téléphonique","B",IF(C116="contact mail","C",IF(C116="JPO 1","D",IF(C116="JPO 2","F")))))</f>
        <v>F</v>
      </c>
      <c r="E116" s="13">
        <v>1</v>
      </c>
      <c r="F116" s="12" t="str">
        <f>IF(B116="Contact de la Mutualité Française du Calvados","U",IF(B116="www.rives-seniors.com","V",IF(B116="recommandation","Y",IF(B116="Flyers boîte aux lettres","X",IF(B116="Ouest France","J",IF(B116="Bâches et vitrine  ","W",IF(B116="Tendance Ouest","X",IF(B116="Côté Caen","J",IF(B116="Liberté","J",IF(B116=0,"Z",IF(B116="Flyers centres médicaux","X",IF(B116="Clic","O",IF(B116="Services hospitalier","P")))))))))))))</f>
        <v>X</v>
      </c>
      <c r="G116" s="12">
        <v>1</v>
      </c>
      <c r="H116" s="37"/>
    </row>
    <row r="117" spans="1:8" x14ac:dyDescent="0.3">
      <c r="A117" s="4">
        <v>41931</v>
      </c>
      <c r="B117" s="31" t="s">
        <v>16</v>
      </c>
      <c r="C117" s="28" t="s">
        <v>13</v>
      </c>
      <c r="D117" s="11" t="str">
        <f>IF(C117="passage spontané","A",IF(C117="contact téléphonique","B",IF(C117="contact mail","C",IF(C117="JPO 1","D",IF(C117="JPO 2","F")))))</f>
        <v>F</v>
      </c>
      <c r="E117" s="13">
        <v>1</v>
      </c>
      <c r="F117" s="12" t="str">
        <f>IF(B117="Contact de la Mutualité Française du Calvados","U",IF(B117="www.rives-seniors.com","V",IF(B117="recommandation","Y",IF(B117="Flyers boîte aux lettres","X",IF(B117="Ouest France","J",IF(B117="Bâches et vitrine  ","W",IF(B117="Tendance Ouest","X",IF(B117="Côté Caen","J",IF(B117="Liberté","J",IF(B117=0,"Z",IF(B117="Flyers centres médicaux","X",IF(B117="Clic","O",IF(B117="Services hospitalier","P")))))))))))))</f>
        <v>W</v>
      </c>
      <c r="G117" s="12">
        <v>1</v>
      </c>
      <c r="H117" s="37"/>
    </row>
    <row r="118" spans="1:8" x14ac:dyDescent="0.3">
      <c r="A118" s="4">
        <v>41931</v>
      </c>
      <c r="B118" s="27" t="s">
        <v>9</v>
      </c>
      <c r="C118" s="19" t="s">
        <v>13</v>
      </c>
      <c r="D118" s="11" t="str">
        <f>IF(C118="passage spontané","A",IF(C118="contact téléphonique","B",IF(C118="contact mail","C",IF(C118="JPO 1","D",IF(C118="JPO 2","F")))))</f>
        <v>F</v>
      </c>
      <c r="E118" s="13">
        <v>1</v>
      </c>
      <c r="F118" s="12" t="str">
        <f>IF(B118="Contact de la Mutualité Française du Calvados","U",IF(B118="www.rives-seniors.com","V",IF(B118="recommandation","Y",IF(B118="Flyers boîte aux lettres","X",IF(B118="Ouest France","J",IF(B118="Bâches et vitrine  ","W",IF(B118="Tendance Ouest","X",IF(B118="Côté Caen","J",IF(B118="Liberté","J",IF(B118=0,"Z",IF(B118="Flyers centres médicaux","X",IF(B118="Clic","O",IF(B118="Services hospitalier","P")))))))))))))</f>
        <v>X</v>
      </c>
      <c r="G118" s="12">
        <v>1</v>
      </c>
      <c r="H118" s="37"/>
    </row>
    <row r="119" spans="1:8" x14ac:dyDescent="0.3">
      <c r="A119" s="4">
        <v>41931</v>
      </c>
      <c r="B119" s="27" t="s">
        <v>15</v>
      </c>
      <c r="C119" s="19" t="s">
        <v>13</v>
      </c>
      <c r="D119" s="11" t="str">
        <f>IF(C119="passage spontané","A",IF(C119="contact téléphonique","B",IF(C119="contact mail","C",IF(C119="JPO 1","D",IF(C119="JPO 2","F")))))</f>
        <v>F</v>
      </c>
      <c r="E119" s="13">
        <v>1</v>
      </c>
      <c r="F119" s="12" t="str">
        <f>IF(B119="Contact de la Mutualité Française du Calvados","U",IF(B119="www.rives-seniors.com","V",IF(B119="recommandation","Y",IF(B119="Flyers boîte aux lettres","X",IF(B119="Ouest France","J",IF(B119="Bâches et vitrine  ","W",IF(B119="Tendance Ouest","X",IF(B119="Côté Caen","J",IF(B119="Liberté","J",IF(B119=0,"Z",IF(B119="Flyers centres médicaux","X",IF(B119="Clic","O",IF(B119="Services hospitalier","P")))))))))))))</f>
        <v>Y</v>
      </c>
      <c r="G119" s="12">
        <v>1</v>
      </c>
      <c r="H119" s="37"/>
    </row>
    <row r="120" spans="1:8" x14ac:dyDescent="0.3">
      <c r="A120" s="4">
        <v>41935</v>
      </c>
      <c r="B120" s="27" t="s">
        <v>17</v>
      </c>
      <c r="C120" s="28" t="s">
        <v>19</v>
      </c>
      <c r="D120" s="11" t="str">
        <f>IF(C120="passage spontané","A",IF(C120="contact téléphonique","B",IF(C120="contact mail","C",IF(C120="JPO 1","D",IF(C120="JPO 2","F")))))</f>
        <v>A</v>
      </c>
      <c r="E120" s="13">
        <v>1</v>
      </c>
      <c r="F120" s="12" t="str">
        <f>IF(B120="Contact de la Mutualité Française du Calvados","U",IF(B120="www.rives-seniors.com","V",IF(B120="recommandation","Y",IF(B120="Flyers boîte aux lettres","X",IF(B120="Ouest France","J",IF(B120="Bâches et vitrine  ","W",IF(B120="Tendance Ouest","X",IF(B120="Côté Caen","J",IF(B120="Liberté","J",IF(B120=0,"Z",IF(B120="Flyers centres médicaux","X",IF(B120="Clic","O",IF(B120="Services hospitalier","P")))))))))))))</f>
        <v>X</v>
      </c>
      <c r="G120" s="12">
        <v>1</v>
      </c>
      <c r="H120" s="37"/>
    </row>
    <row r="121" spans="1:8" x14ac:dyDescent="0.3">
      <c r="A121" s="4">
        <v>41936</v>
      </c>
      <c r="B121" s="56" t="s">
        <v>11</v>
      </c>
      <c r="C121" s="28" t="s">
        <v>12</v>
      </c>
      <c r="D121" s="11" t="str">
        <f>IF(C121="passage spontané","A",IF(C121="contact téléphonique","B",IF(C121="contact mail","C",IF(C121="JPO 1","D",IF(C121="JPO 2","F")))))</f>
        <v>C</v>
      </c>
      <c r="E121" s="13">
        <v>1</v>
      </c>
      <c r="F121" s="12" t="str">
        <f>IF(B121="Contact de la Mutualité Française du Calvados","U",IF(B121="www.rives-seniors.com","V",IF(B121="recommandation","Y",IF(B121="Flyers boîte aux lettres","X",IF(B121="Ouest France","J",IF(B121="Bâches et vitrine  ","W",IF(B121="Tendance Ouest","X",IF(B121="Côté Caen","J",IF(B121="Liberté","J",IF(B121=0,"Z",IF(B121="Flyers centres médicaux","X",IF(B121="Clic","O",IF(B121="Services hospitalier","P")))))))))))))</f>
        <v>V</v>
      </c>
      <c r="G121" s="12">
        <v>1</v>
      </c>
      <c r="H121" s="37"/>
    </row>
    <row r="122" spans="1:8" x14ac:dyDescent="0.3">
      <c r="A122" s="4">
        <v>41939</v>
      </c>
      <c r="B122" s="31" t="s">
        <v>15</v>
      </c>
      <c r="C122" s="19" t="s">
        <v>10</v>
      </c>
      <c r="D122" s="11" t="str">
        <f>IF(C122="passage spontané","A",IF(C122="contact téléphonique","B",IF(C122="contact mail","C",IF(C122="JPO 1","D",IF(C122="JPO 2","F")))))</f>
        <v>B</v>
      </c>
      <c r="E122" s="13">
        <v>1</v>
      </c>
      <c r="F122" s="12" t="str">
        <f>IF(B122="Contact de la Mutualité Française du Calvados","U",IF(B122="www.rives-seniors.com","V",IF(B122="recommandation","Y",IF(B122="Flyers boîte aux lettres","X",IF(B122="Ouest France","J",IF(B122="Bâches et vitrine  ","W",IF(B122="Tendance Ouest","X",IF(B122="Côté Caen","J",IF(B122="Liberté","J",IF(B122=0,"Z",IF(B122="Flyers centres médicaux","X",IF(B122="Clic","O",IF(B122="Services hospitalier","P")))))))))))))</f>
        <v>Y</v>
      </c>
      <c r="G122" s="12">
        <v>1</v>
      </c>
      <c r="H122" s="37"/>
    </row>
    <row r="123" spans="1:8" ht="15" thickBot="1" x14ac:dyDescent="0.35">
      <c r="A123" s="3">
        <v>41939</v>
      </c>
      <c r="B123" s="20" t="s">
        <v>15</v>
      </c>
      <c r="C123" s="19" t="s">
        <v>19</v>
      </c>
      <c r="D123" s="11" t="str">
        <f>IF(C123="passage spontané","A",IF(C123="contact téléphonique","B",IF(C123="contact mail","C",IF(C123="JPO 1","D",IF(C123="JPO 2","F")))))</f>
        <v>A</v>
      </c>
      <c r="E123" s="13">
        <v>1</v>
      </c>
      <c r="F123" s="12" t="str">
        <f>IF(B123="Contact de la Mutualité Française du Calvados","U",IF(B123="www.rives-seniors.com","V",IF(B123="recommandation","Y",IF(B123="Flyers boîte aux lettres","X",IF(B123="Ouest France","J",IF(B123="Bâches et vitrine  ","W",IF(B123="Tendance Ouest","X",IF(B123="Côté Caen","J",IF(B123="Liberté","J",IF(B123=0,"Z",IF(B123="Flyers centres médicaux","X",IF(B123="Clic","O",IF(B123="Services hospitalier","P")))))))))))))</f>
        <v>Y</v>
      </c>
      <c r="G123" s="12">
        <v>1</v>
      </c>
      <c r="H123" s="37"/>
    </row>
    <row r="124" spans="1:8" x14ac:dyDescent="0.3">
      <c r="A124" s="6">
        <v>41940</v>
      </c>
      <c r="B124" s="54" t="s">
        <v>15</v>
      </c>
      <c r="C124" s="32" t="s">
        <v>10</v>
      </c>
      <c r="D124" s="11" t="str">
        <f>IF(C124="passage spontané","A",IF(C124="contact téléphonique","B",IF(C124="contact mail","C",IF(C124="JPO 1","D",IF(C124="JPO 2","F")))))</f>
        <v>B</v>
      </c>
      <c r="E124" s="13">
        <v>1</v>
      </c>
      <c r="F124" s="12" t="str">
        <f>IF(B124="Contact de la Mutualité Française du Calvados","U",IF(B124="www.rives-seniors.com","V",IF(B124="recommandation","Y",IF(B124="Flyers boîte aux lettres","X",IF(B124="Ouest France","J",IF(B124="Bâches et vitrine  ","W",IF(B124="Tendance Ouest","X",IF(B124="Côté Caen","J",IF(B124="Liberté","J",IF(B124=0,"Z",IF(B124="Flyers centres médicaux","X",IF(B124="Clic","O",IF(B124="Services hospitalier","P")))))))))))))</f>
        <v>Y</v>
      </c>
      <c r="G124" s="12">
        <v>1</v>
      </c>
      <c r="H124" s="37"/>
    </row>
    <row r="125" spans="1:8" x14ac:dyDescent="0.3">
      <c r="A125" s="3">
        <v>41940</v>
      </c>
      <c r="B125" s="20" t="s">
        <v>14</v>
      </c>
      <c r="C125" s="19" t="s">
        <v>19</v>
      </c>
      <c r="D125" s="11" t="str">
        <f>IF(C125="passage spontané","A",IF(C125="contact téléphonique","B",IF(C125="contact mail","C",IF(C125="JPO 1","D",IF(C125="JPO 2","F")))))</f>
        <v>A</v>
      </c>
      <c r="E125" s="13">
        <v>1</v>
      </c>
      <c r="F125" s="12" t="str">
        <f>IF(B125="Contact de la Mutualité Française du Calvados","U",IF(B125="www.rives-seniors.com","V",IF(B125="recommandation","Y",IF(B125="Flyers boîte aux lettres","X",IF(B125="Ouest France","J",IF(B125="Bâches et vitrine  ","W",IF(B125="Tendance Ouest","X",IF(B125="Côté Caen","J",IF(B125="Liberté","J",IF(B125=0,"Z",IF(B125="Flyers centres médicaux","X",IF(B125="Clic","O",IF(B125="Services hospitalier","P")))))))))))))</f>
        <v>J</v>
      </c>
      <c r="G125" s="12">
        <v>1</v>
      </c>
      <c r="H125" s="37"/>
    </row>
    <row r="126" spans="1:8" x14ac:dyDescent="0.3">
      <c r="A126" s="3">
        <v>41940</v>
      </c>
      <c r="B126" s="25" t="s">
        <v>11</v>
      </c>
      <c r="C126" s="19" t="s">
        <v>12</v>
      </c>
      <c r="D126" s="11" t="str">
        <f>IF(C126="passage spontané","A",IF(C126="contact téléphonique","B",IF(C126="contact mail","C",IF(C126="JPO 1","D",IF(C126="JPO 2","F")))))</f>
        <v>C</v>
      </c>
      <c r="E126" s="13">
        <v>1</v>
      </c>
      <c r="F126" s="12" t="str">
        <f>IF(B126="Contact de la Mutualité Française du Calvados","U",IF(B126="www.rives-seniors.com","V",IF(B126="recommandation","Y",IF(B126="Flyers boîte aux lettres","X",IF(B126="Ouest France","J",IF(B126="Bâches et vitrine  ","W",IF(B126="Tendance Ouest","X",IF(B126="Côté Caen","J",IF(B126="Liberté","J",IF(B126=0,"Z",IF(B126="Flyers centres médicaux","X",IF(B126="Clic","O",IF(B126="Services hospitalier","P")))))))))))))</f>
        <v>V</v>
      </c>
      <c r="G126" s="12">
        <v>1</v>
      </c>
      <c r="H126" s="37"/>
    </row>
    <row r="127" spans="1:8" ht="28.8" x14ac:dyDescent="0.3">
      <c r="A127" s="3">
        <v>41941</v>
      </c>
      <c r="B127" s="20" t="s">
        <v>14</v>
      </c>
      <c r="C127" s="19" t="s">
        <v>13</v>
      </c>
      <c r="D127" s="11" t="str">
        <f>IF(C127="passage spontané","A",IF(C127="contact téléphonique","B",IF(C127="contact mail","C",IF(C127="JPO 1","D",IF(C127="JPO 2","F")))))</f>
        <v>F</v>
      </c>
      <c r="E127" s="13">
        <v>1</v>
      </c>
      <c r="F127" s="12" t="str">
        <f>IF(B127="Contact de la Mutualité Française du Calvados","U",IF(B127="www.rives-seniors.com","V",IF(B127="recommandation","Y",IF(B127="Flyers boîte aux lettres","X",IF(B127="Ouest France","J",IF(B127="Bâches et vitrine  ","W",IF(B127="Tendance Ouest","X",IF(B127="Côté Caen","J",IF(B127="Liberté","J",IF(B127=0,"Z",IF(B127="Flyers centres médicaux","X",IF(B127="Clic","O",IF(B127="Services hospitalier","P")))))))))))))</f>
        <v>J</v>
      </c>
      <c r="G127" s="12">
        <v>1</v>
      </c>
      <c r="H127" s="37"/>
    </row>
    <row r="128" spans="1:8" x14ac:dyDescent="0.3">
      <c r="A128" s="3">
        <v>41941</v>
      </c>
      <c r="B128" s="20" t="s">
        <v>15</v>
      </c>
      <c r="C128" s="19" t="s">
        <v>19</v>
      </c>
      <c r="D128" s="11" t="str">
        <f>IF(C128="passage spontané","A",IF(C128="contact téléphonique","B",IF(C128="contact mail","C",IF(C128="JPO 1","D",IF(C128="JPO 2","F")))))</f>
        <v>A</v>
      </c>
      <c r="E128" s="13">
        <v>1</v>
      </c>
      <c r="F128" s="12" t="str">
        <f>IF(B128="Contact de la Mutualité Française du Calvados","U",IF(B128="www.rives-seniors.com","V",IF(B128="recommandation","Y",IF(B128="Flyers boîte aux lettres","X",IF(B128="Ouest France","J",IF(B128="Bâches et vitrine  ","W",IF(B128="Tendance Ouest","X",IF(B128="Côté Caen","J",IF(B128="Liberté","J",IF(B128=0,"Z",IF(B128="Flyers centres médicaux","X",IF(B128="Clic","O",IF(B128="Services hospitalier","P")))))))))))))</f>
        <v>Y</v>
      </c>
      <c r="G128" s="12">
        <v>1</v>
      </c>
      <c r="H128" s="37"/>
    </row>
    <row r="129" spans="1:8" x14ac:dyDescent="0.3">
      <c r="A129" s="3">
        <v>41943</v>
      </c>
      <c r="B129" s="20" t="s">
        <v>20</v>
      </c>
      <c r="C129" s="19" t="s">
        <v>19</v>
      </c>
      <c r="D129" s="11" t="str">
        <f>IF(C129="passage spontané","A",IF(C129="contact téléphonique","B",IF(C129="contact mail","C",IF(C129="JPO 1","D",IF(C129="JPO 2","F")))))</f>
        <v>A</v>
      </c>
      <c r="E129" s="13">
        <v>1</v>
      </c>
      <c r="F129" s="12" t="str">
        <f>IF(B129="Contact de la Mutualité Française du Calvados","U",IF(B129="www.rives-seniors.com","V",IF(B129="recommandation","Y",IF(B129="Flyers boîte aux lettres","X",IF(B129="Ouest France","J",IF(B129="Bâches et vitrine  ","W",IF(B129="Tendance Ouest","X",IF(B129="Côté Caen","J",IF(B129="Liberté","J",IF(B129=0,"Z",IF(B129="Flyers centres médicaux","X",IF(B129="Clic","O",IF(B129="Services hospitalier","P")))))))))))))</f>
        <v>U</v>
      </c>
      <c r="G129" s="12">
        <v>1</v>
      </c>
      <c r="H129" s="37"/>
    </row>
    <row r="130" spans="1:8" x14ac:dyDescent="0.3">
      <c r="A130" s="4">
        <v>41947</v>
      </c>
      <c r="B130" s="56" t="s">
        <v>16</v>
      </c>
      <c r="C130" s="33" t="s">
        <v>10</v>
      </c>
      <c r="D130" s="11" t="str">
        <f>IF(C130="passage spontané","A",IF(C130="contact téléphonique","B",IF(C130="contact mail","C",IF(C130="JPO 1","D",IF(C130="JPO 2","F")))))</f>
        <v>B</v>
      </c>
      <c r="E130" s="13">
        <v>1</v>
      </c>
      <c r="F130" s="12" t="str">
        <f>IF(B130="Contact de la Mutualité Française du Calvados","U",IF(B130="www.rives-seniors.com","V",IF(B130="recommandation","Y",IF(B130="Flyers boîte aux lettres","X",IF(B130="Ouest France","J",IF(B130="Bâches et vitrine  ","W",IF(B130="Tendance Ouest","X",IF(B130="Côté Caen","J",IF(B130="Liberté","J",IF(B130=0,"Z",IF(B130="Flyers centres médicaux","X",IF(B130="Clic","O",IF(B130="Services hospitalier","P")))))))))))))</f>
        <v>W</v>
      </c>
      <c r="G130" s="12">
        <v>1</v>
      </c>
      <c r="H130" s="37"/>
    </row>
    <row r="131" spans="1:8" ht="15" thickBot="1" x14ac:dyDescent="0.35">
      <c r="A131" s="7">
        <v>41947</v>
      </c>
      <c r="B131" s="57" t="s">
        <v>11</v>
      </c>
      <c r="C131" s="19" t="s">
        <v>10</v>
      </c>
      <c r="D131" s="11" t="str">
        <f>IF(C131="passage spontané","A",IF(C131="contact téléphonique","B",IF(C131="contact mail","C",IF(C131="JPO 1","D",IF(C131="JPO 2","F")))))</f>
        <v>B</v>
      </c>
      <c r="E131" s="13">
        <v>1</v>
      </c>
      <c r="F131" s="12" t="str">
        <f>IF(B131="Contact de la Mutualité Française du Calvados","U",IF(B131="www.rives-seniors.com","V",IF(B131="recommandation","Y",IF(B131="Flyers boîte aux lettres","X",IF(B131="Ouest France","J",IF(B131="Bâches et vitrine  ","W",IF(B131="Tendance Ouest","X",IF(B131="Côté Caen","J",IF(B131="Liberté","J",IF(B131=0,"Z",IF(B131="Flyers centres médicaux","X",IF(B131="Clic","O",IF(B131="Services hospitalier","P")))))))))))))</f>
        <v>V</v>
      </c>
      <c r="G131" s="12">
        <v>1</v>
      </c>
      <c r="H131" s="37"/>
    </row>
    <row r="132" spans="1:8" ht="15" thickBot="1" x14ac:dyDescent="0.35">
      <c r="A132" s="8">
        <v>41947</v>
      </c>
      <c r="B132" s="35" t="s">
        <v>15</v>
      </c>
      <c r="C132" s="19" t="s">
        <v>10</v>
      </c>
      <c r="D132" s="11" t="str">
        <f>IF(C132="passage spontané","A",IF(C132="contact téléphonique","B",IF(C132="contact mail","C",IF(C132="JPO 1","D",IF(C132="JPO 2","F")))))</f>
        <v>B</v>
      </c>
      <c r="E132" s="13">
        <v>1</v>
      </c>
      <c r="F132" s="12" t="str">
        <f>IF(B132="Contact de la Mutualité Française du Calvados","U",IF(B132="www.rives-seniors.com","V",IF(B132="recommandation","Y",IF(B132="Flyers boîte aux lettres","X",IF(B132="Ouest France","J",IF(B132="Bâches et vitrine  ","W",IF(B132="Tendance Ouest","X",IF(B132="Côté Caen","J",IF(B132="Liberté","J",IF(B132=0,"Z",IF(B132="Flyers centres médicaux","X",IF(B132="Clic","O",IF(B132="Services hospitalier","P")))))))))))))</f>
        <v>Y</v>
      </c>
      <c r="G132" s="12">
        <v>1</v>
      </c>
      <c r="H132" s="37"/>
    </row>
    <row r="133" spans="1:8" x14ac:dyDescent="0.3">
      <c r="A133" s="7">
        <v>41949</v>
      </c>
      <c r="B133" s="34" t="s">
        <v>16</v>
      </c>
      <c r="C133" s="19" t="s">
        <v>19</v>
      </c>
      <c r="D133" s="11" t="str">
        <f>IF(C133="passage spontané","A",IF(C133="contact téléphonique","B",IF(C133="contact mail","C",IF(C133="JPO 1","D",IF(C133="JPO 2","F")))))</f>
        <v>A</v>
      </c>
      <c r="E133" s="13">
        <v>1</v>
      </c>
      <c r="F133" s="12" t="str">
        <f>IF(B133="Contact de la Mutualité Française du Calvados","U",IF(B133="www.rives-seniors.com","V",IF(B133="recommandation","Y",IF(B133="Flyers boîte aux lettres","X",IF(B133="Ouest France","J",IF(B133="Bâches et vitrine  ","W",IF(B133="Tendance Ouest","X",IF(B133="Côté Caen","J",IF(B133="Liberté","J",IF(B133=0,"Z",IF(B133="Flyers centres médicaux","X",IF(B133="Clic","O",IF(B133="Services hospitalier","P")))))))))))))</f>
        <v>W</v>
      </c>
      <c r="G133" s="12">
        <v>1</v>
      </c>
      <c r="H133" s="37"/>
    </row>
  </sheetData>
  <sortState ref="A9:G133">
    <sortCondition ref="A9:A133"/>
  </sortState>
  <mergeCells count="5">
    <mergeCell ref="D6:D7"/>
    <mergeCell ref="E6:E7"/>
    <mergeCell ref="F6:F7"/>
    <mergeCell ref="B6:B7"/>
    <mergeCell ref="C6:C7"/>
  </mergeCells>
  <dataValidations count="2">
    <dataValidation type="list" allowBlank="1" showInputMessage="1" showErrorMessage="1" sqref="C9:C19">
      <formula1>Type</formula1>
    </dataValidation>
    <dataValidation type="list" allowBlank="1" showInputMessage="1" showErrorMessage="1" sqref="B98:B133 B52:B93 B9:B50">
      <formula1>Origine</formula1>
    </dataValidation>
  </dataValidations>
  <hyperlinks>
    <hyperlink ref="B43" r:id="rId1"/>
    <hyperlink ref="B42" r:id="rId2"/>
    <hyperlink ref="B31" r:id="rId3"/>
    <hyperlink ref="B48" r:id="rId4"/>
    <hyperlink ref="B121" r:id="rId5"/>
    <hyperlink ref="B87" r:id="rId6"/>
    <hyperlink ref="B126" r:id="rId7"/>
    <hyperlink ref="B131" r:id="rId8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[1]Feuil2!#REF!</xm:f>
          </x14:formula1>
          <xm:sqref>C20:C133 B8:C8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André BOSCHI</cp:lastModifiedBy>
  <dcterms:created xsi:type="dcterms:W3CDTF">2014-11-07T14:00:17Z</dcterms:created>
  <dcterms:modified xsi:type="dcterms:W3CDTF">2014-11-07T15:09:23Z</dcterms:modified>
</cp:coreProperties>
</file>