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dré\Desktop\forum en cours\"/>
    </mc:Choice>
  </mc:AlternateContent>
  <bookViews>
    <workbookView xWindow="0" yWindow="0" windowWidth="23040" windowHeight="10068" activeTab="1"/>
  </bookViews>
  <sheets>
    <sheet name="base secours" sheetId="5" r:id="rId1"/>
    <sheet name="base" sheetId="4" r:id="rId2"/>
  </sheets>
  <externalReferences>
    <externalReference r:id="rId3"/>
  </externalReferences>
  <definedNames>
    <definedName name="DAAFEUR1" localSheetId="0">#REF!</definedName>
    <definedName name="DAAFEUR1">#REF!</definedName>
    <definedName name="DAAFEUR2" localSheetId="0">#REF!</definedName>
    <definedName name="DAAFEUR2">#REF!</definedName>
    <definedName name="DAAFEUR3" localSheetId="0">#REF!</definedName>
    <definedName name="DAAFEUR3">#REF!</definedName>
    <definedName name="DAAFEUR4" localSheetId="0">#REF!</definedName>
    <definedName name="DAAFEUR4">#REF!</definedName>
    <definedName name="DAAFEURS" localSheetId="0">#REF!</definedName>
    <definedName name="DAAFEURS">#REF!</definedName>
    <definedName name="DONNEURDORDRE" localSheetId="0">#REF!</definedName>
    <definedName name="DONNEURDORDRE">#REF!</definedName>
    <definedName name="RR" localSheetId="0">#REF!</definedName>
    <definedName name="RR">#REF!</definedName>
    <definedName name="Supp" localSheetId="0">#REF!</definedName>
    <definedName name="Supp">#REF!</definedName>
    <definedName name="TarifNormal" localSheetId="0">#REF!</definedName>
    <definedName name="TarifNormal">#REF!</definedName>
    <definedName name="UR" localSheetId="0">#REF!</definedName>
    <definedName name="UR">#REF!</definedName>
  </definedNames>
  <calcPr calcId="152511"/>
</workbook>
</file>

<file path=xl/calcChain.xml><?xml version="1.0" encoding="utf-8"?>
<calcChain xmlns="http://schemas.openxmlformats.org/spreadsheetml/2006/main">
  <c r="AE2" i="4" l="1"/>
  <c r="AB2" i="4"/>
  <c r="Y2" i="4"/>
  <c r="X2" i="4"/>
  <c r="W2" i="4"/>
  <c r="AE14" i="4"/>
  <c r="AB14" i="4"/>
  <c r="Y14" i="4"/>
  <c r="X14" i="4"/>
  <c r="W14" i="4"/>
  <c r="AE4" i="4"/>
  <c r="AB4" i="4"/>
  <c r="Y4" i="4"/>
  <c r="X4" i="4"/>
  <c r="W4" i="4"/>
  <c r="AE6" i="4"/>
  <c r="AB6" i="4"/>
  <c r="Y6" i="4"/>
  <c r="X6" i="4"/>
  <c r="W6" i="4"/>
  <c r="AE11" i="4"/>
  <c r="AB11" i="4"/>
  <c r="Y11" i="4"/>
  <c r="X11" i="4"/>
  <c r="W11" i="4"/>
  <c r="AE13" i="4"/>
  <c r="AB13" i="4"/>
  <c r="Y13" i="4"/>
  <c r="X13" i="4"/>
  <c r="W13" i="4"/>
  <c r="AE10" i="4"/>
  <c r="AB10" i="4"/>
  <c r="Y10" i="4"/>
  <c r="X10" i="4"/>
  <c r="W10" i="4"/>
  <c r="AE3" i="4"/>
  <c r="AB3" i="4"/>
  <c r="Y3" i="4"/>
  <c r="X3" i="4"/>
  <c r="W3" i="4"/>
  <c r="AE12" i="4"/>
  <c r="AB12" i="4"/>
  <c r="Y12" i="4"/>
  <c r="X12" i="4"/>
  <c r="W12" i="4"/>
  <c r="AE8" i="4"/>
  <c r="AB8" i="4"/>
  <c r="Y8" i="4"/>
  <c r="X8" i="4"/>
  <c r="W8" i="4"/>
  <c r="AE9" i="4"/>
  <c r="AB9" i="4"/>
  <c r="Y9" i="4"/>
  <c r="X9" i="4"/>
  <c r="W9" i="4"/>
  <c r="AE5" i="4"/>
  <c r="AB5" i="4"/>
  <c r="Y5" i="4"/>
  <c r="X5" i="4"/>
  <c r="W5" i="4"/>
  <c r="AE7" i="4"/>
  <c r="AB7" i="4"/>
  <c r="Y7" i="4"/>
  <c r="X7" i="4"/>
  <c r="W7" i="4"/>
  <c r="AE14" i="5"/>
  <c r="AB14" i="5"/>
  <c r="Y14" i="5"/>
  <c r="X14" i="5"/>
  <c r="W14" i="5"/>
  <c r="AE13" i="5"/>
  <c r="AB13" i="5"/>
  <c r="Y13" i="5"/>
  <c r="X13" i="5"/>
  <c r="W13" i="5"/>
  <c r="AE12" i="5"/>
  <c r="AB12" i="5"/>
  <c r="Y12" i="5"/>
  <c r="X12" i="5"/>
  <c r="W12" i="5"/>
  <c r="AE11" i="5"/>
  <c r="AB11" i="5"/>
  <c r="Y11" i="5"/>
  <c r="X11" i="5"/>
  <c r="W11" i="5"/>
  <c r="AE10" i="5"/>
  <c r="AB10" i="5"/>
  <c r="Y10" i="5"/>
  <c r="X10" i="5"/>
  <c r="W10" i="5"/>
  <c r="AE9" i="5"/>
  <c r="AB9" i="5"/>
  <c r="Y9" i="5"/>
  <c r="X9" i="5"/>
  <c r="W9" i="5"/>
  <c r="AE8" i="5"/>
  <c r="AB8" i="5"/>
  <c r="Y8" i="5"/>
  <c r="X8" i="5"/>
  <c r="W8" i="5"/>
  <c r="AE7" i="5"/>
  <c r="AB7" i="5"/>
  <c r="Y7" i="5"/>
  <c r="X7" i="5"/>
  <c r="W7" i="5"/>
  <c r="AE6" i="5"/>
  <c r="AB6" i="5"/>
  <c r="Y6" i="5"/>
  <c r="X6" i="5"/>
  <c r="W6" i="5"/>
  <c r="AE5" i="5"/>
  <c r="AB5" i="5"/>
  <c r="Y5" i="5"/>
  <c r="X5" i="5"/>
  <c r="W5" i="5"/>
  <c r="AE4" i="5"/>
  <c r="AB4" i="5"/>
  <c r="Y4" i="5"/>
  <c r="X4" i="5"/>
  <c r="W4" i="5"/>
  <c r="AE3" i="5"/>
  <c r="AB3" i="5"/>
  <c r="Y3" i="5"/>
  <c r="X3" i="5"/>
  <c r="W3" i="5"/>
  <c r="AE2" i="5"/>
  <c r="AB2" i="5"/>
  <c r="Y2" i="5"/>
  <c r="X2" i="5"/>
  <c r="W2" i="5"/>
</calcChain>
</file>

<file path=xl/comments1.xml><?xml version="1.0" encoding="utf-8"?>
<comments xmlns="http://schemas.openxmlformats.org/spreadsheetml/2006/main">
  <authors>
    <author>André BOSCHI</author>
  </authors>
  <commentList>
    <comment ref="D5" authorId="0" shapeId="0">
      <text>
        <r>
          <rPr>
            <b/>
            <sz val="9"/>
            <color indexed="81"/>
            <rFont val="Tahoma"/>
            <charset val="1"/>
          </rPr>
          <t xml:space="preserve"> ok 3Ter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10" authorId="0" shapeId="0">
      <text>
        <r>
          <rPr>
            <b/>
            <sz val="9"/>
            <color indexed="81"/>
            <rFont val="Tahoma"/>
            <charset val="1"/>
          </rPr>
          <t xml:space="preserve"> ok 3Ter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14" authorId="0" shapeId="0">
      <text>
        <r>
          <rPr>
            <sz val="9"/>
            <color indexed="81"/>
            <rFont val="Tahoma"/>
            <charset val="1"/>
          </rPr>
          <t xml:space="preserve">non-conformité de saisie 6 Ter au lieu de 6Ter A corriger puis relancer
</t>
        </r>
      </text>
    </comment>
  </commentList>
</comments>
</file>

<file path=xl/sharedStrings.xml><?xml version="1.0" encoding="utf-8"?>
<sst xmlns="http://schemas.openxmlformats.org/spreadsheetml/2006/main" count="194" uniqueCount="73">
  <si>
    <t>6 rue de la Cité</t>
  </si>
  <si>
    <t>6 Ter Rue de la Cité</t>
  </si>
  <si>
    <t>1 allée Fontaine Barenton</t>
  </si>
  <si>
    <t>DONNEUR D'ORDRE</t>
  </si>
  <si>
    <t>NOM EXPERT</t>
  </si>
  <si>
    <t>REFERENCE BIEN</t>
  </si>
  <si>
    <t>Adresse intervention</t>
  </si>
  <si>
    <t>Complement adresse</t>
  </si>
  <si>
    <t>CP</t>
  </si>
  <si>
    <t>VILLE</t>
  </si>
  <si>
    <t>Nom locataires</t>
  </si>
  <si>
    <t>n° tel locataires</t>
  </si>
  <si>
    <t>Nbr DJFY</t>
  </si>
  <si>
    <t>DATE POSE</t>
  </si>
  <si>
    <t>Remarques Agence/Propriétaire</t>
  </si>
  <si>
    <t>APPEL 1</t>
  </si>
  <si>
    <t>APPEL 2</t>
  </si>
  <si>
    <t>APPEL 3</t>
  </si>
  <si>
    <t>DATE RAPPEL</t>
  </si>
  <si>
    <t>COMMENTAIRES : refus, mauvais n°,déjà fait</t>
  </si>
  <si>
    <t>AGENCE PREVENUE</t>
  </si>
  <si>
    <t>Réponse agence</t>
  </si>
  <si>
    <t>Commentaire Réponse</t>
  </si>
  <si>
    <t xml:space="preserve">Rapport OK </t>
  </si>
  <si>
    <t xml:space="preserve">1ER </t>
  </si>
  <si>
    <t xml:space="preserve">2EME </t>
  </si>
  <si>
    <t xml:space="preserve">3EME </t>
  </si>
  <si>
    <t>Prix TTC</t>
  </si>
  <si>
    <t xml:space="preserve">Vérif Attestations </t>
  </si>
  <si>
    <t>CLOTURES</t>
  </si>
  <si>
    <t>MONTANT
DU</t>
  </si>
  <si>
    <t>FACTURE 
ENVOYEE</t>
  </si>
  <si>
    <t>FACTURE 
PAYEE</t>
  </si>
  <si>
    <t>COMMENTAIRES
RELANCE</t>
  </si>
  <si>
    <t>UNTEL</t>
  </si>
  <si>
    <t>DRE</t>
  </si>
  <si>
    <t>3 rue Victor Chambon</t>
  </si>
  <si>
    <t>LENS</t>
  </si>
  <si>
    <t>KTUK6</t>
  </si>
  <si>
    <t>ZFD</t>
  </si>
  <si>
    <t>3Ter rue de la Cité</t>
  </si>
  <si>
    <t>YJJRY</t>
  </si>
  <si>
    <t>SER</t>
  </si>
  <si>
    <t>1 rue Victor Pannetier</t>
  </si>
  <si>
    <t>HJRYJH</t>
  </si>
  <si>
    <t>HYJ</t>
  </si>
  <si>
    <t>1 rue Victor Chambon</t>
  </si>
  <si>
    <t>RTE3Q</t>
  </si>
  <si>
    <t>HJFH</t>
  </si>
  <si>
    <t>3 rue Victor Quenouille</t>
  </si>
  <si>
    <t>HRT</t>
  </si>
  <si>
    <t>CCXV</t>
  </si>
  <si>
    <t>15 place de la Mairie</t>
  </si>
  <si>
    <t>BGF</t>
  </si>
  <si>
    <t>QDA</t>
  </si>
  <si>
    <t>1B rue Victor Pannetier</t>
  </si>
  <si>
    <t>SGSN</t>
  </si>
  <si>
    <t>RF</t>
  </si>
  <si>
    <t>2 rue Victor Quenouille</t>
  </si>
  <si>
    <t>HRTYZIK</t>
  </si>
  <si>
    <t>LIOUL</t>
  </si>
  <si>
    <t>5 rue Victor Pannetier</t>
  </si>
  <si>
    <t>BGH</t>
  </si>
  <si>
    <t>SRGTYDTEUR</t>
  </si>
  <si>
    <t>RYRJDKU</t>
  </si>
  <si>
    <t>UIYREYJSNF</t>
  </si>
  <si>
    <t>6 place de la Mairie</t>
  </si>
  <si>
    <t>GFHZ</t>
  </si>
  <si>
    <t>MLK?J</t>
  </si>
  <si>
    <t>FHGS</t>
  </si>
  <si>
    <t>AZE</t>
  </si>
  <si>
    <t>THSEY</t>
  </si>
  <si>
    <t>Vide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</si>
</sst>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/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 applyProtection="1">
      <alignment horizontal="center" vertical="center" wrapText="1"/>
      <protection locked="0"/>
    </xf>
    <xf numFmtId="1" fontId="1" fillId="0" borderId="3" xfId="0" applyNumberFormat="1" applyFont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14" fontId="1" fillId="0" borderId="3" xfId="0" applyNumberFormat="1" applyFont="1" applyFill="1" applyBorder="1" applyAlignment="1" applyProtection="1">
      <alignment horizontal="center" vertical="center" wrapText="1"/>
      <protection locked="0"/>
    </xf>
    <xf numFmtId="14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0" fillId="0" borderId="1" xfId="0" applyNumberFormat="1" applyFill="1" applyBorder="1" applyAlignment="1" applyProtection="1">
      <alignment horizontal="center" vertical="center"/>
    </xf>
    <xf numFmtId="164" fontId="0" fillId="0" borderId="3" xfId="0" quotePrefix="1" applyNumberFormat="1" applyFill="1" applyBorder="1" applyAlignment="1" applyProtection="1">
      <alignment horizontal="center" vertical="center" wrapText="1"/>
    </xf>
    <xf numFmtId="164" fontId="0" fillId="0" borderId="3" xfId="0" applyNumberFormat="1" applyFill="1" applyBorder="1" applyAlignment="1" applyProtection="1">
      <alignment horizontal="center" vertical="center" wrapText="1"/>
      <protection locked="0"/>
    </xf>
    <xf numFmtId="0" fontId="0" fillId="0" borderId="3" xfId="0" applyFill="1" applyBorder="1" applyAlignment="1" applyProtection="1">
      <alignment horizontal="center" vertical="center" wrapText="1"/>
      <protection locked="0"/>
    </xf>
    <xf numFmtId="164" fontId="0" fillId="0" borderId="3" xfId="0" applyNumberFormat="1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/>
      <protection locked="0"/>
    </xf>
    <xf numFmtId="14" fontId="2" fillId="0" borderId="3" xfId="0" applyNumberFormat="1" applyFont="1" applyBorder="1" applyAlignment="1" applyProtection="1">
      <alignment horizontal="center" vertical="center"/>
      <protection locked="0"/>
    </xf>
    <xf numFmtId="14" fontId="2" fillId="0" borderId="3" xfId="0" applyNumberFormat="1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left" vertical="center"/>
      <protection locked="0"/>
    </xf>
    <xf numFmtId="0" fontId="0" fillId="0" borderId="0" xfId="0" applyAlignment="1">
      <alignment wrapText="1"/>
    </xf>
    <xf numFmtId="11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3" fillId="2" borderId="2" xfId="0" applyFont="1" applyFill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 vertical="center" shrinkToFit="1"/>
      <protection locked="0"/>
    </xf>
    <xf numFmtId="0" fontId="5" fillId="3" borderId="2" xfId="0" applyFont="1" applyFill="1" applyBorder="1" applyAlignment="1" applyProtection="1">
      <alignment horizontal="center" vertical="center"/>
      <protection locked="0"/>
    </xf>
    <xf numFmtId="0" fontId="5" fillId="4" borderId="2" xfId="0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protection locked="0"/>
    </xf>
    <xf numFmtId="0" fontId="6" fillId="5" borderId="2" xfId="0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4" borderId="1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28">
    <dxf>
      <font>
        <strike/>
        <color theme="0"/>
      </font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ont>
        <strike val="0"/>
      </font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 patternType="solid">
          <bgColor rgb="FF00B050"/>
        </patternFill>
      </fill>
    </dxf>
    <dxf>
      <font>
        <b/>
        <i val="0"/>
        <color theme="9" tint="-0.24994659260841701"/>
      </font>
      <fill>
        <patternFill>
          <bgColor rgb="FF92D050"/>
        </patternFill>
      </fill>
    </dxf>
    <dxf>
      <font>
        <b/>
        <i val="0"/>
        <color theme="0" tint="-4.9989318521683403E-2"/>
      </font>
      <fill>
        <patternFill>
          <bgColor rgb="FFFF0000"/>
        </patternFill>
      </fill>
    </dxf>
    <dxf>
      <font>
        <b/>
        <i/>
        <color rgb="FF00B050"/>
      </font>
      <fill>
        <patternFill>
          <bgColor rgb="FFFFFF00"/>
        </patternFill>
      </fill>
    </dxf>
    <dxf>
      <font>
        <b val="0"/>
        <i val="0"/>
        <color auto="1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  <dxf>
      <fill>
        <patternFill>
          <bgColor theme="5" tint="0.39994506668294322"/>
        </patternFill>
      </fill>
    </dxf>
    <dxf>
      <font>
        <strike val="0"/>
      </font>
      <fill>
        <patternFill>
          <bgColor theme="8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 patternType="solid">
          <bgColor rgb="FF00B050"/>
        </patternFill>
      </fill>
    </dxf>
    <dxf>
      <font>
        <b/>
        <i val="0"/>
        <color theme="9" tint="-0.24994659260841701"/>
      </font>
      <fill>
        <patternFill>
          <bgColor rgb="FF92D050"/>
        </patternFill>
      </fill>
    </dxf>
    <dxf>
      <font>
        <strike/>
        <color theme="0"/>
      </font>
      <fill>
        <patternFill>
          <bgColor theme="5" tint="-0.24994659260841701"/>
        </patternFill>
      </fill>
    </dxf>
    <dxf>
      <font>
        <b/>
        <i val="0"/>
        <color theme="0" tint="-4.9989318521683403E-2"/>
      </font>
      <fill>
        <patternFill>
          <bgColor rgb="FFFF0000"/>
        </patternFill>
      </fill>
    </dxf>
    <dxf>
      <font>
        <b/>
        <i/>
        <color rgb="FF00B050"/>
      </font>
      <fill>
        <patternFill>
          <bgColor rgb="FFFFFF00"/>
        </patternFill>
      </fill>
    </dxf>
    <dxf>
      <font>
        <b val="0"/>
        <i val="0"/>
        <color auto="1"/>
      </font>
      <fill>
        <patternFill>
          <bgColor rgb="FFFFFF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dr&#233;/Downloads/LISTE%201%20Copi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"/>
      <sheetName val="Feuil2"/>
      <sheetName val="Feuil3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I14"/>
  <sheetViews>
    <sheetView workbookViewId="0">
      <selection activeCell="B20" sqref="B20:B21"/>
    </sheetView>
  </sheetViews>
  <sheetFormatPr baseColWidth="10" defaultRowHeight="14.4" x14ac:dyDescent="0.3"/>
  <cols>
    <col min="1" max="1" width="17.6640625" style="1" bestFit="1" customWidth="1"/>
    <col min="2" max="2" width="12.21875" style="1" bestFit="1" customWidth="1"/>
    <col min="3" max="3" width="15" style="1" bestFit="1" customWidth="1"/>
    <col min="4" max="4" width="23.44140625" style="1" bestFit="1" customWidth="1"/>
    <col min="5" max="5" width="23.6640625" style="1" bestFit="1" customWidth="1"/>
    <col min="6" max="6" width="4.33203125" style="1" bestFit="1" customWidth="1"/>
    <col min="7" max="7" width="6.6640625" style="1" bestFit="1" customWidth="1"/>
    <col min="8" max="8" width="17.109375" style="1" bestFit="1" customWidth="1"/>
    <col min="9" max="9" width="17.6640625" style="1" bestFit="1" customWidth="1"/>
    <col min="10" max="10" width="8.109375" style="1" bestFit="1" customWidth="1"/>
    <col min="11" max="11" width="10.33203125" style="1" bestFit="1" customWidth="1"/>
    <col min="12" max="12" width="28.21875" style="1" bestFit="1" customWidth="1"/>
    <col min="13" max="15" width="7.77734375" style="1" bestFit="1" customWidth="1"/>
    <col min="16" max="16" width="12.33203125" style="1" bestFit="1" customWidth="1"/>
    <col min="17" max="17" width="39.109375" style="1" bestFit="1" customWidth="1"/>
    <col min="18" max="18" width="17.5546875" style="1" bestFit="1" customWidth="1"/>
    <col min="19" max="19" width="14.6640625" style="1" bestFit="1" customWidth="1"/>
    <col min="20" max="20" width="20.21875" style="1" bestFit="1" customWidth="1"/>
    <col min="21" max="21" width="11.109375" style="1" bestFit="1" customWidth="1"/>
    <col min="22" max="22" width="5.5546875" style="1" bestFit="1" customWidth="1"/>
    <col min="23" max="24" width="7.5546875" style="1" bestFit="1" customWidth="1"/>
    <col min="25" max="25" width="9.44140625" style="1" bestFit="1" customWidth="1"/>
    <col min="26" max="26" width="20.44140625" style="1" bestFit="1" customWidth="1"/>
    <col min="27" max="27" width="9.77734375" style="1" bestFit="1" customWidth="1"/>
    <col min="28" max="28" width="13.5546875" style="1" bestFit="1" customWidth="1"/>
    <col min="29" max="29" width="4.5546875" style="1" bestFit="1" customWidth="1"/>
    <col min="30" max="30" width="22.77734375" style="1" bestFit="1" customWidth="1"/>
    <col min="31" max="31" width="19.33203125" style="1" bestFit="1" customWidth="1"/>
    <col min="32" max="32" width="30" style="1" bestFit="1" customWidth="1"/>
    <col min="33" max="16384" width="11.5546875" style="1"/>
  </cols>
  <sheetData>
    <row r="1" spans="1:35" s="27" customFormat="1" ht="18.600000000000001" thickBot="1" x14ac:dyDescent="0.35">
      <c r="A1" s="21" t="s">
        <v>3</v>
      </c>
      <c r="B1" s="21" t="s">
        <v>4</v>
      </c>
      <c r="C1" s="21" t="s">
        <v>5</v>
      </c>
      <c r="D1" s="22" t="s">
        <v>6</v>
      </c>
      <c r="E1" s="22" t="s">
        <v>7</v>
      </c>
      <c r="F1" s="22" t="s">
        <v>8</v>
      </c>
      <c r="G1" s="22" t="s">
        <v>9</v>
      </c>
      <c r="H1" s="22" t="s">
        <v>10</v>
      </c>
      <c r="I1" s="22" t="s">
        <v>11</v>
      </c>
      <c r="J1" s="23" t="s">
        <v>12</v>
      </c>
      <c r="K1" s="24" t="s">
        <v>13</v>
      </c>
      <c r="L1" s="24" t="s">
        <v>14</v>
      </c>
      <c r="M1" s="24" t="s">
        <v>15</v>
      </c>
      <c r="N1" s="24" t="s">
        <v>16</v>
      </c>
      <c r="O1" s="24" t="s">
        <v>17</v>
      </c>
      <c r="P1" s="24" t="s">
        <v>18</v>
      </c>
      <c r="Q1" s="24" t="s">
        <v>19</v>
      </c>
      <c r="R1" s="24" t="s">
        <v>20</v>
      </c>
      <c r="S1" s="24" t="s">
        <v>21</v>
      </c>
      <c r="T1" s="24" t="s">
        <v>22</v>
      </c>
      <c r="U1" s="24" t="s">
        <v>23</v>
      </c>
      <c r="V1" s="22" t="s">
        <v>24</v>
      </c>
      <c r="W1" s="22" t="s">
        <v>25</v>
      </c>
      <c r="X1" s="22" t="s">
        <v>26</v>
      </c>
      <c r="Y1" s="22" t="s">
        <v>27</v>
      </c>
      <c r="Z1" s="22" t="s">
        <v>28</v>
      </c>
      <c r="AA1" s="25" t="s">
        <v>29</v>
      </c>
      <c r="AB1" s="26" t="s">
        <v>30</v>
      </c>
      <c r="AC1" s="27" t="s">
        <v>72</v>
      </c>
      <c r="AD1" s="28" t="s">
        <v>31</v>
      </c>
      <c r="AE1" s="28" t="s">
        <v>32</v>
      </c>
      <c r="AF1" s="28" t="s">
        <v>33</v>
      </c>
    </row>
    <row r="2" spans="1:35" s="19" customFormat="1" ht="15.6" x14ac:dyDescent="0.3">
      <c r="A2" s="4" t="s">
        <v>34</v>
      </c>
      <c r="B2" s="5" t="s">
        <v>35</v>
      </c>
      <c r="C2" s="6"/>
      <c r="D2" s="2" t="s">
        <v>36</v>
      </c>
      <c r="E2" s="3"/>
      <c r="F2" s="2">
        <v>456</v>
      </c>
      <c r="G2" s="2" t="s">
        <v>37</v>
      </c>
      <c r="H2" s="2" t="s">
        <v>38</v>
      </c>
      <c r="I2" s="2">
        <v>546576</v>
      </c>
      <c r="J2" s="7">
        <v>1</v>
      </c>
      <c r="K2" s="8"/>
      <c r="L2" s="9"/>
      <c r="M2" s="8"/>
      <c r="N2" s="8"/>
      <c r="O2" s="8"/>
      <c r="P2" s="8"/>
      <c r="Q2" s="7"/>
      <c r="R2" s="8"/>
      <c r="S2" s="8"/>
      <c r="T2" s="8"/>
      <c r="U2" s="7"/>
      <c r="V2" s="10"/>
      <c r="W2" s="10" t="str">
        <f t="shared" ref="W2:W14" si="0">IF($J2&gt;1,5,"")</f>
        <v/>
      </c>
      <c r="X2" s="10" t="str">
        <f t="shared" ref="X2:X14" si="1">IF($J2&gt;2,5,"")</f>
        <v/>
      </c>
      <c r="Y2" s="11" t="e">
        <f t="shared" ref="Y2:Y14" si="2">IF(J2="","",TarifNormal+(Supp*(J2-1)))</f>
        <v>#REF!</v>
      </c>
      <c r="Z2" s="12"/>
      <c r="AA2" s="13"/>
      <c r="AB2" s="14">
        <f t="shared" ref="AB2:AB14" si="3">SUM(IF(AA2="OK",V2:X2))</f>
        <v>0</v>
      </c>
      <c r="AC2" s="15"/>
      <c r="AD2" s="16"/>
      <c r="AE2" s="17" t="str">
        <f t="shared" ref="AE2:AE14" ca="1" si="4">IF(AD2="","",IF(AD2+UR&lt;TODAY(),"URGENCE RELANCE",IF(AD2+RR&lt;TODAY(),"A RELANCER","")))</f>
        <v/>
      </c>
      <c r="AF2" s="18"/>
      <c r="AG2" s="1"/>
      <c r="AH2" s="1"/>
      <c r="AI2" s="1"/>
    </row>
    <row r="3" spans="1:35" s="19" customFormat="1" ht="15.6" x14ac:dyDescent="0.3">
      <c r="A3" s="4" t="s">
        <v>34</v>
      </c>
      <c r="B3" s="5" t="s">
        <v>39</v>
      </c>
      <c r="C3" s="6"/>
      <c r="D3" s="2" t="s">
        <v>40</v>
      </c>
      <c r="E3" s="3"/>
      <c r="F3" s="2">
        <v>456</v>
      </c>
      <c r="G3" s="2" t="s">
        <v>37</v>
      </c>
      <c r="H3" s="2" t="s">
        <v>41</v>
      </c>
      <c r="I3" s="2">
        <v>45657</v>
      </c>
      <c r="J3" s="7">
        <v>1</v>
      </c>
      <c r="K3" s="8"/>
      <c r="L3" s="9"/>
      <c r="M3" s="8"/>
      <c r="N3" s="8"/>
      <c r="O3" s="8"/>
      <c r="P3" s="8"/>
      <c r="Q3" s="7"/>
      <c r="R3" s="8"/>
      <c r="S3" s="8"/>
      <c r="T3" s="8"/>
      <c r="U3" s="7"/>
      <c r="V3" s="10"/>
      <c r="W3" s="10" t="str">
        <f t="shared" si="0"/>
        <v/>
      </c>
      <c r="X3" s="10" t="str">
        <f t="shared" si="1"/>
        <v/>
      </c>
      <c r="Y3" s="11" t="e">
        <f t="shared" si="2"/>
        <v>#REF!</v>
      </c>
      <c r="Z3" s="12"/>
      <c r="AA3" s="13"/>
      <c r="AB3" s="14">
        <f t="shared" si="3"/>
        <v>0</v>
      </c>
      <c r="AC3" s="15"/>
      <c r="AD3" s="16"/>
      <c r="AE3" s="17" t="str">
        <f t="shared" ca="1" si="4"/>
        <v/>
      </c>
      <c r="AF3" s="18"/>
      <c r="AG3" s="1"/>
      <c r="AH3" s="1"/>
      <c r="AI3" s="1"/>
    </row>
    <row r="4" spans="1:35" s="19" customFormat="1" ht="15.6" x14ac:dyDescent="0.3">
      <c r="A4" s="4" t="s">
        <v>34</v>
      </c>
      <c r="B4" s="5" t="s">
        <v>42</v>
      </c>
      <c r="C4" s="6"/>
      <c r="D4" s="2" t="s">
        <v>43</v>
      </c>
      <c r="E4" s="3"/>
      <c r="F4" s="2">
        <v>456</v>
      </c>
      <c r="G4" s="2" t="s">
        <v>37</v>
      </c>
      <c r="H4" s="2" t="s">
        <v>44</v>
      </c>
      <c r="I4" s="2">
        <v>6</v>
      </c>
      <c r="J4" s="7">
        <v>1</v>
      </c>
      <c r="K4" s="8"/>
      <c r="L4" s="9"/>
      <c r="M4" s="8"/>
      <c r="N4" s="8"/>
      <c r="O4" s="8"/>
      <c r="P4" s="8"/>
      <c r="Q4" s="7"/>
      <c r="R4" s="8"/>
      <c r="S4" s="8"/>
      <c r="T4" s="8"/>
      <c r="U4" s="7"/>
      <c r="V4" s="10"/>
      <c r="W4" s="10" t="str">
        <f t="shared" si="0"/>
        <v/>
      </c>
      <c r="X4" s="10" t="str">
        <f t="shared" si="1"/>
        <v/>
      </c>
      <c r="Y4" s="11" t="e">
        <f t="shared" si="2"/>
        <v>#REF!</v>
      </c>
      <c r="Z4" s="12"/>
      <c r="AA4" s="13"/>
      <c r="AB4" s="14">
        <f t="shared" si="3"/>
        <v>0</v>
      </c>
      <c r="AC4" s="15"/>
      <c r="AD4" s="16"/>
      <c r="AE4" s="17" t="str">
        <f t="shared" ca="1" si="4"/>
        <v/>
      </c>
      <c r="AF4" s="18"/>
      <c r="AG4" s="1"/>
      <c r="AH4" s="1"/>
      <c r="AI4" s="1"/>
    </row>
    <row r="5" spans="1:35" s="19" customFormat="1" ht="15.6" x14ac:dyDescent="0.3">
      <c r="A5" s="4" t="s">
        <v>34</v>
      </c>
      <c r="B5" s="5" t="s">
        <v>45</v>
      </c>
      <c r="C5" s="6"/>
      <c r="D5" s="2" t="s">
        <v>46</v>
      </c>
      <c r="E5" s="3"/>
      <c r="F5" s="2">
        <v>456</v>
      </c>
      <c r="G5" s="2" t="s">
        <v>37</v>
      </c>
      <c r="H5" s="2" t="s">
        <v>47</v>
      </c>
      <c r="I5" s="20">
        <v>4E+65</v>
      </c>
      <c r="J5" s="7">
        <v>1</v>
      </c>
      <c r="K5" s="8"/>
      <c r="L5" s="9"/>
      <c r="M5" s="8"/>
      <c r="N5" s="8"/>
      <c r="O5" s="8"/>
      <c r="P5" s="8"/>
      <c r="Q5" s="7"/>
      <c r="R5" s="8"/>
      <c r="S5" s="8"/>
      <c r="T5" s="8"/>
      <c r="U5" s="7"/>
      <c r="V5" s="10"/>
      <c r="W5" s="10" t="str">
        <f t="shared" si="0"/>
        <v/>
      </c>
      <c r="X5" s="10" t="str">
        <f t="shared" si="1"/>
        <v/>
      </c>
      <c r="Y5" s="11" t="e">
        <f t="shared" si="2"/>
        <v>#REF!</v>
      </c>
      <c r="Z5" s="12"/>
      <c r="AA5" s="13"/>
      <c r="AB5" s="14">
        <f t="shared" si="3"/>
        <v>0</v>
      </c>
      <c r="AC5" s="15"/>
      <c r="AD5" s="16"/>
      <c r="AE5" s="17" t="str">
        <f t="shared" ca="1" si="4"/>
        <v/>
      </c>
      <c r="AF5" s="18"/>
      <c r="AG5" s="1"/>
      <c r="AH5" s="1"/>
      <c r="AI5" s="1"/>
    </row>
    <row r="6" spans="1:35" s="19" customFormat="1" ht="15.6" x14ac:dyDescent="0.3">
      <c r="A6" s="4" t="s">
        <v>34</v>
      </c>
      <c r="B6" s="5" t="s">
        <v>48</v>
      </c>
      <c r="C6" s="6"/>
      <c r="D6" s="2" t="s">
        <v>49</v>
      </c>
      <c r="E6" s="3"/>
      <c r="F6" s="2">
        <v>456</v>
      </c>
      <c r="G6" s="2" t="s">
        <v>37</v>
      </c>
      <c r="H6" s="2" t="s">
        <v>50</v>
      </c>
      <c r="I6" s="2">
        <v>46</v>
      </c>
      <c r="J6" s="7">
        <v>1</v>
      </c>
      <c r="K6" s="8"/>
      <c r="L6" s="9"/>
      <c r="M6" s="8"/>
      <c r="N6" s="8"/>
      <c r="O6" s="8"/>
      <c r="P6" s="8"/>
      <c r="Q6" s="7"/>
      <c r="R6" s="8"/>
      <c r="S6" s="8"/>
      <c r="T6" s="8"/>
      <c r="U6" s="7"/>
      <c r="V6" s="10"/>
      <c r="W6" s="10" t="str">
        <f t="shared" si="0"/>
        <v/>
      </c>
      <c r="X6" s="10" t="str">
        <f t="shared" si="1"/>
        <v/>
      </c>
      <c r="Y6" s="11" t="e">
        <f t="shared" si="2"/>
        <v>#REF!</v>
      </c>
      <c r="Z6" s="12"/>
      <c r="AA6" s="13"/>
      <c r="AB6" s="14">
        <f t="shared" si="3"/>
        <v>0</v>
      </c>
      <c r="AC6" s="15"/>
      <c r="AD6" s="16"/>
      <c r="AE6" s="17" t="str">
        <f t="shared" ca="1" si="4"/>
        <v/>
      </c>
      <c r="AF6" s="18"/>
      <c r="AG6" s="1"/>
      <c r="AH6" s="1"/>
      <c r="AI6" s="1"/>
    </row>
    <row r="7" spans="1:35" s="19" customFormat="1" ht="15.6" x14ac:dyDescent="0.3">
      <c r="A7" s="4" t="s">
        <v>34</v>
      </c>
      <c r="B7" s="5" t="s">
        <v>51</v>
      </c>
      <c r="C7" s="6"/>
      <c r="D7" s="2" t="s">
        <v>52</v>
      </c>
      <c r="E7" s="3"/>
      <c r="F7" s="2">
        <v>456</v>
      </c>
      <c r="G7" s="2" t="s">
        <v>37</v>
      </c>
      <c r="H7" s="2" t="s">
        <v>53</v>
      </c>
      <c r="I7" s="2">
        <v>5876</v>
      </c>
      <c r="J7" s="7">
        <v>1</v>
      </c>
      <c r="K7" s="8"/>
      <c r="L7" s="9"/>
      <c r="M7" s="8"/>
      <c r="N7" s="8"/>
      <c r="O7" s="8"/>
      <c r="P7" s="8"/>
      <c r="Q7" s="7"/>
      <c r="R7" s="8"/>
      <c r="S7" s="8"/>
      <c r="T7" s="8"/>
      <c r="U7" s="7"/>
      <c r="V7" s="10"/>
      <c r="W7" s="10" t="str">
        <f t="shared" si="0"/>
        <v/>
      </c>
      <c r="X7" s="10" t="str">
        <f t="shared" si="1"/>
        <v/>
      </c>
      <c r="Y7" s="11" t="e">
        <f t="shared" si="2"/>
        <v>#REF!</v>
      </c>
      <c r="Z7" s="12"/>
      <c r="AA7" s="13"/>
      <c r="AB7" s="14">
        <f t="shared" si="3"/>
        <v>0</v>
      </c>
      <c r="AC7" s="15"/>
      <c r="AD7" s="16"/>
      <c r="AE7" s="17" t="str">
        <f t="shared" ca="1" si="4"/>
        <v/>
      </c>
      <c r="AF7" s="18"/>
      <c r="AG7" s="1"/>
      <c r="AH7" s="1"/>
      <c r="AI7" s="1"/>
    </row>
    <row r="8" spans="1:35" s="19" customFormat="1" ht="15.6" x14ac:dyDescent="0.3">
      <c r="A8" s="4" t="s">
        <v>34</v>
      </c>
      <c r="B8" s="5" t="s">
        <v>54</v>
      </c>
      <c r="C8" s="6"/>
      <c r="D8" s="2" t="s">
        <v>55</v>
      </c>
      <c r="E8" s="3"/>
      <c r="F8" s="2">
        <v>456</v>
      </c>
      <c r="G8" s="2" t="s">
        <v>37</v>
      </c>
      <c r="H8" s="2" t="s">
        <v>56</v>
      </c>
      <c r="I8" s="2">
        <v>465786</v>
      </c>
      <c r="J8" s="7">
        <v>1</v>
      </c>
      <c r="K8" s="8"/>
      <c r="L8" s="9"/>
      <c r="M8" s="8"/>
      <c r="N8" s="8"/>
      <c r="O8" s="8"/>
      <c r="P8" s="8"/>
      <c r="Q8" s="7"/>
      <c r="R8" s="8"/>
      <c r="S8" s="8"/>
      <c r="T8" s="8"/>
      <c r="U8" s="7"/>
      <c r="V8" s="10"/>
      <c r="W8" s="10" t="str">
        <f t="shared" si="0"/>
        <v/>
      </c>
      <c r="X8" s="10" t="str">
        <f t="shared" si="1"/>
        <v/>
      </c>
      <c r="Y8" s="11" t="e">
        <f t="shared" si="2"/>
        <v>#REF!</v>
      </c>
      <c r="Z8" s="12"/>
      <c r="AA8" s="13"/>
      <c r="AB8" s="14">
        <f t="shared" si="3"/>
        <v>0</v>
      </c>
      <c r="AC8" s="15"/>
      <c r="AD8" s="16"/>
      <c r="AE8" s="17" t="str">
        <f t="shared" ca="1" si="4"/>
        <v/>
      </c>
      <c r="AF8" s="18"/>
      <c r="AG8" s="1"/>
      <c r="AH8" s="1"/>
      <c r="AI8" s="1"/>
    </row>
    <row r="9" spans="1:35" s="19" customFormat="1" ht="15.6" x14ac:dyDescent="0.3">
      <c r="A9" s="4" t="s">
        <v>34</v>
      </c>
      <c r="B9" s="5" t="s">
        <v>57</v>
      </c>
      <c r="C9" s="6"/>
      <c r="D9" s="2" t="s">
        <v>58</v>
      </c>
      <c r="E9" s="3"/>
      <c r="F9" s="2">
        <v>456</v>
      </c>
      <c r="G9" s="2" t="s">
        <v>37</v>
      </c>
      <c r="H9" s="2" t="s">
        <v>59</v>
      </c>
      <c r="I9" s="2">
        <v>546</v>
      </c>
      <c r="J9" s="7">
        <v>1</v>
      </c>
      <c r="K9" s="8"/>
      <c r="L9" s="9"/>
      <c r="M9" s="8"/>
      <c r="N9" s="8"/>
      <c r="O9" s="8"/>
      <c r="P9" s="8"/>
      <c r="Q9" s="7"/>
      <c r="R9" s="8"/>
      <c r="S9" s="8"/>
      <c r="T9" s="8"/>
      <c r="U9" s="7"/>
      <c r="V9" s="10"/>
      <c r="W9" s="10" t="str">
        <f t="shared" si="0"/>
        <v/>
      </c>
      <c r="X9" s="10" t="str">
        <f t="shared" si="1"/>
        <v/>
      </c>
      <c r="Y9" s="11" t="e">
        <f t="shared" si="2"/>
        <v>#REF!</v>
      </c>
      <c r="Z9" s="12"/>
      <c r="AA9" s="13"/>
      <c r="AB9" s="14">
        <f t="shared" si="3"/>
        <v>0</v>
      </c>
      <c r="AC9" s="15"/>
      <c r="AD9" s="16"/>
      <c r="AE9" s="17" t="str">
        <f t="shared" ca="1" si="4"/>
        <v/>
      </c>
      <c r="AF9" s="18"/>
      <c r="AG9" s="1"/>
      <c r="AH9" s="1"/>
      <c r="AI9" s="1"/>
    </row>
    <row r="10" spans="1:35" s="19" customFormat="1" ht="15.6" x14ac:dyDescent="0.3">
      <c r="A10" s="4" t="s">
        <v>34</v>
      </c>
      <c r="B10" s="5" t="s">
        <v>60</v>
      </c>
      <c r="C10" s="6"/>
      <c r="D10" s="2" t="s">
        <v>61</v>
      </c>
      <c r="E10" s="3"/>
      <c r="F10" s="2">
        <v>456</v>
      </c>
      <c r="G10" s="2" t="s">
        <v>37</v>
      </c>
      <c r="H10" s="2" t="s">
        <v>62</v>
      </c>
      <c r="I10" s="2">
        <v>6857</v>
      </c>
      <c r="J10" s="7">
        <v>1</v>
      </c>
      <c r="K10" s="8"/>
      <c r="L10" s="9"/>
      <c r="M10" s="8"/>
      <c r="N10" s="8"/>
      <c r="O10" s="8"/>
      <c r="P10" s="8"/>
      <c r="Q10" s="7"/>
      <c r="R10" s="8"/>
      <c r="S10" s="8"/>
      <c r="T10" s="8"/>
      <c r="U10" s="7"/>
      <c r="V10" s="10"/>
      <c r="W10" s="10" t="str">
        <f t="shared" si="0"/>
        <v/>
      </c>
      <c r="X10" s="10" t="str">
        <f t="shared" si="1"/>
        <v/>
      </c>
      <c r="Y10" s="11" t="e">
        <f t="shared" si="2"/>
        <v>#REF!</v>
      </c>
      <c r="Z10" s="12"/>
      <c r="AA10" s="13"/>
      <c r="AB10" s="14">
        <f t="shared" si="3"/>
        <v>0</v>
      </c>
      <c r="AC10" s="15"/>
      <c r="AD10" s="16"/>
      <c r="AE10" s="17" t="str">
        <f t="shared" ca="1" si="4"/>
        <v/>
      </c>
      <c r="AF10" s="18"/>
      <c r="AG10" s="1"/>
      <c r="AH10" s="1"/>
      <c r="AI10" s="1"/>
    </row>
    <row r="11" spans="1:35" s="19" customFormat="1" ht="31.2" x14ac:dyDescent="0.3">
      <c r="A11" s="4" t="s">
        <v>34</v>
      </c>
      <c r="B11" s="5" t="s">
        <v>63</v>
      </c>
      <c r="C11" s="6"/>
      <c r="D11" s="2" t="s">
        <v>0</v>
      </c>
      <c r="E11" s="3"/>
      <c r="F11" s="2">
        <v>456</v>
      </c>
      <c r="G11" s="2" t="s">
        <v>37</v>
      </c>
      <c r="H11" s="2" t="s">
        <v>64</v>
      </c>
      <c r="I11" s="2">
        <v>46</v>
      </c>
      <c r="J11" s="7">
        <v>1</v>
      </c>
      <c r="K11" s="8"/>
      <c r="L11" s="9"/>
      <c r="M11" s="8"/>
      <c r="N11" s="8"/>
      <c r="O11" s="8"/>
      <c r="P11" s="8"/>
      <c r="Q11" s="7"/>
      <c r="R11" s="8"/>
      <c r="S11" s="8"/>
      <c r="T11" s="8"/>
      <c r="U11" s="7"/>
      <c r="V11" s="10"/>
      <c r="W11" s="10" t="str">
        <f t="shared" si="0"/>
        <v/>
      </c>
      <c r="X11" s="10" t="str">
        <f t="shared" si="1"/>
        <v/>
      </c>
      <c r="Y11" s="11" t="e">
        <f t="shared" si="2"/>
        <v>#REF!</v>
      </c>
      <c r="Z11" s="12"/>
      <c r="AA11" s="13"/>
      <c r="AB11" s="14">
        <f t="shared" si="3"/>
        <v>0</v>
      </c>
      <c r="AC11" s="15"/>
      <c r="AD11" s="16"/>
      <c r="AE11" s="17" t="str">
        <f t="shared" ca="1" si="4"/>
        <v/>
      </c>
      <c r="AF11" s="18"/>
      <c r="AG11" s="1"/>
      <c r="AH11" s="1"/>
      <c r="AI11" s="1"/>
    </row>
    <row r="12" spans="1:35" s="19" customFormat="1" ht="15.6" x14ac:dyDescent="0.3">
      <c r="A12" s="4" t="s">
        <v>34</v>
      </c>
      <c r="B12" s="5" t="s">
        <v>65</v>
      </c>
      <c r="C12" s="6"/>
      <c r="D12" s="2" t="s">
        <v>66</v>
      </c>
      <c r="E12" s="3"/>
      <c r="F12" s="2">
        <v>456</v>
      </c>
      <c r="G12" s="2" t="s">
        <v>37</v>
      </c>
      <c r="H12" s="2" t="s">
        <v>67</v>
      </c>
      <c r="I12" s="2">
        <v>6787</v>
      </c>
      <c r="J12" s="7">
        <v>1</v>
      </c>
      <c r="K12" s="8"/>
      <c r="L12" s="9"/>
      <c r="M12" s="8"/>
      <c r="N12" s="8"/>
      <c r="O12" s="8"/>
      <c r="P12" s="8"/>
      <c r="Q12" s="7"/>
      <c r="R12" s="8"/>
      <c r="S12" s="8"/>
      <c r="T12" s="8"/>
      <c r="U12" s="7"/>
      <c r="V12" s="10"/>
      <c r="W12" s="10" t="str">
        <f t="shared" si="0"/>
        <v/>
      </c>
      <c r="X12" s="10" t="str">
        <f t="shared" si="1"/>
        <v/>
      </c>
      <c r="Y12" s="11" t="e">
        <f t="shared" si="2"/>
        <v>#REF!</v>
      </c>
      <c r="Z12" s="12"/>
      <c r="AA12" s="13"/>
      <c r="AB12" s="14">
        <f t="shared" si="3"/>
        <v>0</v>
      </c>
      <c r="AC12" s="15"/>
      <c r="AD12" s="16"/>
      <c r="AE12" s="17" t="str">
        <f t="shared" ca="1" si="4"/>
        <v/>
      </c>
      <c r="AF12" s="18"/>
      <c r="AG12" s="1"/>
      <c r="AH12" s="1"/>
      <c r="AI12" s="1"/>
    </row>
    <row r="13" spans="1:35" s="19" customFormat="1" ht="15.6" x14ac:dyDescent="0.3">
      <c r="A13" s="4" t="s">
        <v>34</v>
      </c>
      <c r="B13" s="5" t="s">
        <v>68</v>
      </c>
      <c r="C13" s="6"/>
      <c r="D13" s="2" t="s">
        <v>1</v>
      </c>
      <c r="E13" s="3"/>
      <c r="F13" s="2">
        <v>456</v>
      </c>
      <c r="G13" s="2" t="s">
        <v>37</v>
      </c>
      <c r="H13" s="2" t="s">
        <v>69</v>
      </c>
      <c r="I13" s="2">
        <v>365746</v>
      </c>
      <c r="J13" s="7">
        <v>1</v>
      </c>
      <c r="K13" s="8"/>
      <c r="L13" s="9"/>
      <c r="M13" s="8"/>
      <c r="N13" s="8"/>
      <c r="O13" s="8"/>
      <c r="P13" s="8"/>
      <c r="Q13" s="7"/>
      <c r="R13" s="8"/>
      <c r="S13" s="8"/>
      <c r="T13" s="8"/>
      <c r="U13" s="7"/>
      <c r="V13" s="10"/>
      <c r="W13" s="10" t="str">
        <f t="shared" si="0"/>
        <v/>
      </c>
      <c r="X13" s="10" t="str">
        <f t="shared" si="1"/>
        <v/>
      </c>
      <c r="Y13" s="11" t="e">
        <f t="shared" si="2"/>
        <v>#REF!</v>
      </c>
      <c r="Z13" s="12"/>
      <c r="AA13" s="13"/>
      <c r="AB13" s="14">
        <f t="shared" si="3"/>
        <v>0</v>
      </c>
      <c r="AC13" s="15"/>
      <c r="AD13" s="16"/>
      <c r="AE13" s="17" t="str">
        <f t="shared" ca="1" si="4"/>
        <v/>
      </c>
      <c r="AF13" s="18"/>
      <c r="AG13" s="1"/>
      <c r="AH13" s="1"/>
      <c r="AI13" s="1"/>
    </row>
    <row r="14" spans="1:35" s="19" customFormat="1" ht="31.2" x14ac:dyDescent="0.3">
      <c r="A14" s="4" t="s">
        <v>34</v>
      </c>
      <c r="B14" s="5" t="s">
        <v>70</v>
      </c>
      <c r="C14" s="6"/>
      <c r="D14" s="2" t="s">
        <v>2</v>
      </c>
      <c r="E14" s="3"/>
      <c r="F14" s="2">
        <v>456</v>
      </c>
      <c r="G14" s="2" t="s">
        <v>37</v>
      </c>
      <c r="H14" s="2" t="s">
        <v>71</v>
      </c>
      <c r="I14" s="2">
        <v>354</v>
      </c>
      <c r="J14" s="7">
        <v>1</v>
      </c>
      <c r="K14" s="8"/>
      <c r="L14" s="9"/>
      <c r="M14" s="8"/>
      <c r="N14" s="8"/>
      <c r="O14" s="8"/>
      <c r="P14" s="8"/>
      <c r="Q14" s="7"/>
      <c r="R14" s="8"/>
      <c r="S14" s="8"/>
      <c r="T14" s="8"/>
      <c r="U14" s="7"/>
      <c r="V14" s="10"/>
      <c r="W14" s="10" t="str">
        <f t="shared" si="0"/>
        <v/>
      </c>
      <c r="X14" s="10" t="str">
        <f t="shared" si="1"/>
        <v/>
      </c>
      <c r="Y14" s="11" t="e">
        <f t="shared" si="2"/>
        <v>#REF!</v>
      </c>
      <c r="Z14" s="12"/>
      <c r="AA14" s="13"/>
      <c r="AB14" s="14">
        <f t="shared" si="3"/>
        <v>0</v>
      </c>
      <c r="AC14" s="15"/>
      <c r="AD14" s="16"/>
      <c r="AE14" s="17" t="str">
        <f t="shared" ca="1" si="4"/>
        <v/>
      </c>
      <c r="AF14" s="18"/>
      <c r="AG14" s="1"/>
      <c r="AH14" s="1"/>
      <c r="AI14" s="1"/>
    </row>
  </sheetData>
  <conditionalFormatting sqref="AE2:AE14">
    <cfRule type="expression" dxfId="27" priority="1">
      <formula>$AE2="A RELANCER"</formula>
    </cfRule>
    <cfRule type="expression" dxfId="26" priority="2">
      <formula>$AE2="URGENCE RELANCE"</formula>
    </cfRule>
  </conditionalFormatting>
  <conditionalFormatting sqref="U2:Y14">
    <cfRule type="expression" dxfId="25" priority="6">
      <formula>$U2="OK"=TRUE</formula>
    </cfRule>
  </conditionalFormatting>
  <conditionalFormatting sqref="U2:Z14">
    <cfRule type="expression" dxfId="24" priority="4">
      <formula>$Z2="OK"=TRUE</formula>
    </cfRule>
    <cfRule type="expression" dxfId="23" priority="5">
      <formula>$Z2="ABSENTE"=TRUE</formula>
    </cfRule>
  </conditionalFormatting>
  <conditionalFormatting sqref="C2:AA14">
    <cfRule type="expression" dxfId="22" priority="3">
      <formula>$AA2="OK"=TRUE</formula>
    </cfRule>
  </conditionalFormatting>
  <conditionalFormatting sqref="R2:T14">
    <cfRule type="expression" dxfId="21" priority="7">
      <formula>$R2:$R14&lt;&gt;""</formula>
    </cfRule>
  </conditionalFormatting>
  <conditionalFormatting sqref="O2:T14">
    <cfRule type="expression" dxfId="20" priority="8">
      <formula>$S2:$S14&lt;&gt;""</formula>
    </cfRule>
    <cfRule type="expression" dxfId="19" priority="9">
      <formula>$Q2:$Q14&lt;&gt;""</formula>
    </cfRule>
    <cfRule type="expression" dxfId="18" priority="10">
      <formula>$O2:$O14&lt;&gt;""</formula>
    </cfRule>
  </conditionalFormatting>
  <conditionalFormatting sqref="B2:AB14">
    <cfRule type="expression" dxfId="17" priority="11">
      <formula>IF($B2:$B14=DAAFEUR1,TRUE,FALSE)</formula>
    </cfRule>
    <cfRule type="expression" dxfId="16" priority="12">
      <formula>IF($B2:$B14=DAAFEUR2,TRUE,FALSE)</formula>
    </cfRule>
    <cfRule type="expression" dxfId="15" priority="13">
      <formula>IF($B2:$B14=DAAFEUR3, TRUE,FALSE)</formula>
    </cfRule>
    <cfRule type="expression" dxfId="14" priority="14">
      <formula>IF($B2:$B14=DAAFEUR4, TRUE,FALSE)</formula>
    </cfRule>
  </conditionalFormatting>
  <dataValidations count="23">
    <dataValidation allowBlank="1" sqref="A1:AF1"/>
    <dataValidation type="custom" showErrorMessage="1" errorTitle="CALCUL AUTOMATIQUE" error="Cellule de calcul automatique. Pas touche !" sqref="AB2:AB10 AB12:AB14">
      <formula1>SUM(IF(AA2="OK",V2:X2))</formula1>
    </dataValidation>
    <dataValidation type="custom" showErrorMessage="1" errorTitle="CALCUL AUTOMATIQUE" error="Cellule de calcul automatique. Pas touche !" sqref="AB11">
      <formula1>SUM(IF(AA11="OK",V11:X11))</formula1>
    </dataValidation>
    <dataValidation type="date" errorStyle="information" operator="greaterThan" allowBlank="1" showErrorMessage="1" errorTitle="DATE INCORRECTE" error="Vous devez inscrire dans cette cellule la date de votre 2ème appel non abouti au minimum 1 jour après votre 1er appel ou alors la date de votre RDV obtenu lors de cet appel sous la forme &quot;RDV xx/xx/xxxx&quot; !" sqref="N2:N14">
      <formula1>M2</formula1>
    </dataValidation>
    <dataValidation type="date" errorStyle="information" operator="greaterThan" allowBlank="1" showErrorMessage="1" errorTitle="DATE INCORRECTE" error="Vous devez inscrire dans cette cellule la date de votre 3ème appel non abouti au minimum 1 jour après votre 2ème appel ou alors la date de votre RDV obtenu lors de cet appel sous la forme &quot;RDV xx/xx/xxxx&quot; !" sqref="O2:O14">
      <formula1>N2</formula1>
    </dataValidation>
    <dataValidation type="list" showInputMessage="1" showErrorMessage="1" sqref="AA2:AA14 U2:U14">
      <formula1>"OK"</formula1>
    </dataValidation>
    <dataValidation type="date" allowBlank="1" showInputMessage="1" showErrorMessage="1" errorTitle="DATE UNIQUEMENT" error="Vous devez saisir la date à laquelle la facture a été envoyée." sqref="AD2:AD14">
      <formula1>AD2</formula1>
      <formula2>AD2</formula2>
    </dataValidation>
    <dataValidation type="date" allowBlank="1" showInputMessage="1" showErrorMessage="1" errorTitle="DATE INCORRECTE" error="Il faut inscrire la date à laquelle vous avez prévenu l'agence du ou des problèmes rencontrés pour cette mission." sqref="R2:R14">
      <formula1>R2</formula1>
      <formula2>R2</formula2>
    </dataValidation>
    <dataValidation type="list" showInputMessage="1" sqref="Q2:Q14">
      <formula1>"Mauvais numéro,Refus,Déjà fait"</formula1>
    </dataValidation>
    <dataValidation type="list" sqref="Z2:Z14">
      <formula1>"OK,ABSENTE"</formula1>
    </dataValidation>
    <dataValidation allowBlank="1" showInputMessage="1" sqref="AF2:AF14"/>
    <dataValidation allowBlank="1" errorTitle="DATE INCORRECTE" error="Il faut inscrire la date à laquelle vous avez prévenu l'agence du ou des problèmes rencontrés pour cette mission." sqref="T2:T14"/>
    <dataValidation type="date" errorStyle="information" allowBlank="1" showErrorMessage="1" errorTitle="DATE" error="Vous devez inscrire dans cette cellule la date de votre 1er appel non abouti ou alors la date de votre RDV obtenu lors de cet appel sous la forme &quot;RDV xx/xx/xxxx&quot; !" sqref="M2:M14">
      <formula1>M2</formula1>
      <formula2>M2</formula2>
    </dataValidation>
    <dataValidation type="date" allowBlank="1" sqref="P2:P14">
      <formula1>P2</formula1>
      <formula2>P2</formula2>
    </dataValidation>
    <dataValidation type="date" allowBlank="1" showErrorMessage="1" errorTitle="DATE INCORRECTE" error="Il faut inscrire la date à laquelle l'agence vous a répondu." sqref="S2:S14">
      <formula1>S2</formula1>
      <formula2>S2</formula2>
    </dataValidation>
    <dataValidation type="list" sqref="J2:J14">
      <formula1>"1,2,3,4,5"</formula1>
    </dataValidation>
    <dataValidation type="date" showInputMessage="1" showErrorMessage="1" errorTitle="DATE INCORRECTE" error="Vous devez inscrire la date à laque vous avez posé le DAAF." sqref="K2:K14">
      <formula1>K2</formula1>
      <formula2>K2</formula2>
    </dataValidation>
    <dataValidation type="custom" showErrorMessage="1" errorTitle="CALCUL AUTOMATIQUE" error="CALCUL AUTOMATIQUE, PAS TOUCHE !" sqref="V2:X14">
      <formula1>V2</formula1>
    </dataValidation>
    <dataValidation type="list" errorStyle="warning" allowBlank="1" showErrorMessage="1" errorTitle="EXPERT NON RECONNU" error="Le nom de l'expert saisi ne correspond pas à ceux identifiés pour effectuer ces missions. Les calculs automatiques ne seront pas pris en compte pour cette personne._x000a__x000a_Contact: Daniel Kerrizoré dkerrizore@allodiagnostic.fr" sqref="B2:B14">
      <formula1>DAAFEURS</formula1>
    </dataValidation>
    <dataValidation errorStyle="information" errorTitle="EXPERT NON RECONNU" error="Le nom de l'expert saisi ne correspond pas à ceux identifiés pour effectuer ces missions. Les calculs automatiques ne seront pas pris en compte pour cette personne. Contact: Daniel Kerrizoré dkerrizore@allodiagnostic.fr" sqref="C2:C14"/>
    <dataValidation type="custom" showErrorMessage="1" errorTitle="CALCUL AUTOMATIQUE" error="CALCUL AUTOMATIQUE, PAS TOUCHE !_x000a__x000a_contact: dkerrizore@allodiagnostic.fr" sqref="Y2:Y14">
      <formula1>IF(J2="","",TarifNormal+(Supp*(J2-1)))</formula1>
    </dataValidation>
    <dataValidation type="date" allowBlank="1" showInputMessage="1" showErrorMessage="1" errorTitle="DATE UNIQUEMENT" error="Vous devez saisr la date à laquelle vous avez reçu le réglement de la facture." promptTitle="A RENSEIGNER DANS PROCESS" prompt="Au préalable, vous devez renseigner dans le PROCESS l'emplacement lié aux relances afin que les alertes de relances puissent fonctionner._x000a_NE RIEN INSCRIRE D'AUTRE QUE LA DATE DE PAIEMENT DE LA FACTURE !" sqref="AE2:AE14">
      <formula1>AE2</formula1>
      <formula2>AE2</formula2>
    </dataValidation>
    <dataValidation type="list" errorStyle="warning" allowBlank="1" showInputMessage="1" showErrorMessage="1" errorTitle="A RENSEIGNER DANS PROCESS" error="Il faut remplir la cellule DONNEUR D'ORDRE dans le PROCESS pour que cette cellule se remplisse automatiquement._x000a_Vous pouvez tout de même remplir manuellement cette cellule pour des cas exceptionnels." promptTitle="A RENSEIGNER DANS PROCESS" prompt="Il faut remplir la cellule DONNEUR D'ORDRE dans le PROCESS pour que cette cellule se remplisse automatiquement._x000a_Vous pouvez tout de même remplir manuellement cette cellule pour des cas exceptionnels." sqref="A2:A14">
      <formula1>DONNEURDORDRE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I14"/>
  <sheetViews>
    <sheetView tabSelected="1" workbookViewId="0">
      <selection activeCell="E4" sqref="E4"/>
    </sheetView>
  </sheetViews>
  <sheetFormatPr baseColWidth="10" defaultRowHeight="14.4" x14ac:dyDescent="0.3"/>
  <cols>
    <col min="1" max="1" width="17.6640625" bestFit="1" customWidth="1"/>
    <col min="2" max="2" width="12.21875" bestFit="1" customWidth="1"/>
    <col min="3" max="3" width="15" bestFit="1" customWidth="1"/>
    <col min="4" max="4" width="23.44140625" bestFit="1" customWidth="1"/>
    <col min="5" max="7" width="23.44140625" style="1" customWidth="1"/>
    <col min="8" max="8" width="23.6640625" bestFit="1" customWidth="1"/>
    <col min="9" max="9" width="17.6640625" bestFit="1" customWidth="1"/>
    <col min="10" max="10" width="6.6640625" bestFit="1" customWidth="1"/>
    <col min="11" max="11" width="17.109375" bestFit="1" customWidth="1"/>
    <col min="12" max="12" width="17.6640625" bestFit="1" customWidth="1"/>
    <col min="13" max="13" width="8.109375" bestFit="1" customWidth="1"/>
    <col min="14" max="14" width="10.33203125" bestFit="1" customWidth="1"/>
    <col min="15" max="15" width="28.21875" bestFit="1" customWidth="1"/>
    <col min="16" max="18" width="7.77734375" bestFit="1" customWidth="1"/>
    <col min="19" max="19" width="12.33203125" bestFit="1" customWidth="1"/>
    <col min="20" max="20" width="39.109375" bestFit="1" customWidth="1"/>
    <col min="21" max="21" width="17.5546875" bestFit="1" customWidth="1"/>
    <col min="22" max="22" width="14.6640625" bestFit="1" customWidth="1"/>
    <col min="23" max="23" width="20.21875" bestFit="1" customWidth="1"/>
    <col min="24" max="24" width="11.109375" bestFit="1" customWidth="1"/>
    <col min="25" max="25" width="5.5546875" bestFit="1" customWidth="1"/>
    <col min="26" max="27" width="7.5546875" bestFit="1" customWidth="1"/>
    <col min="28" max="28" width="9.44140625" bestFit="1" customWidth="1"/>
    <col min="29" max="29" width="20.44140625" bestFit="1" customWidth="1"/>
    <col min="30" max="30" width="9.77734375" bestFit="1" customWidth="1"/>
    <col min="31" max="31" width="13.5546875" bestFit="1" customWidth="1"/>
    <col min="32" max="32" width="4.5546875" bestFit="1" customWidth="1"/>
    <col min="33" max="33" width="22.77734375" bestFit="1" customWidth="1"/>
    <col min="34" max="34" width="19.33203125" bestFit="1" customWidth="1"/>
    <col min="35" max="35" width="30" bestFit="1" customWidth="1"/>
  </cols>
  <sheetData>
    <row r="1" spans="1:35" s="27" customFormat="1" ht="18.600000000000001" thickBot="1" x14ac:dyDescent="0.35">
      <c r="A1" s="21" t="s">
        <v>3</v>
      </c>
      <c r="B1" s="21" t="s">
        <v>4</v>
      </c>
      <c r="C1" s="21" t="s">
        <v>5</v>
      </c>
      <c r="D1" s="22" t="s">
        <v>6</v>
      </c>
      <c r="E1" s="22" t="s">
        <v>7</v>
      </c>
      <c r="F1" s="22" t="s">
        <v>8</v>
      </c>
      <c r="G1" s="22" t="s">
        <v>9</v>
      </c>
      <c r="H1" s="22" t="s">
        <v>10</v>
      </c>
      <c r="I1" s="22" t="s">
        <v>11</v>
      </c>
      <c r="J1" s="23" t="s">
        <v>12</v>
      </c>
      <c r="K1" s="24" t="s">
        <v>13</v>
      </c>
      <c r="L1" s="24" t="s">
        <v>14</v>
      </c>
      <c r="M1" s="24" t="s">
        <v>15</v>
      </c>
      <c r="N1" s="24" t="s">
        <v>16</v>
      </c>
      <c r="O1" s="24" t="s">
        <v>17</v>
      </c>
      <c r="P1" s="24" t="s">
        <v>18</v>
      </c>
      <c r="Q1" s="24" t="s">
        <v>19</v>
      </c>
      <c r="R1" s="24" t="s">
        <v>20</v>
      </c>
      <c r="S1" s="24" t="s">
        <v>21</v>
      </c>
      <c r="T1" s="24" t="s">
        <v>22</v>
      </c>
      <c r="U1" s="24" t="s">
        <v>23</v>
      </c>
      <c r="V1" s="22" t="s">
        <v>24</v>
      </c>
      <c r="W1" s="22" t="s">
        <v>25</v>
      </c>
      <c r="X1" s="22" t="s">
        <v>26</v>
      </c>
      <c r="Y1" s="22" t="s">
        <v>27</v>
      </c>
      <c r="Z1" s="22" t="s">
        <v>28</v>
      </c>
      <c r="AA1" s="25" t="s">
        <v>29</v>
      </c>
      <c r="AB1" s="26" t="s">
        <v>30</v>
      </c>
      <c r="AC1" s="27" t="s">
        <v>72</v>
      </c>
      <c r="AD1" s="28" t="s">
        <v>31</v>
      </c>
      <c r="AE1" s="28" t="s">
        <v>32</v>
      </c>
      <c r="AF1" s="28" t="s">
        <v>33</v>
      </c>
    </row>
    <row r="2" spans="1:35" s="19" customFormat="1" ht="31.2" x14ac:dyDescent="0.3">
      <c r="A2" s="4" t="s">
        <v>34</v>
      </c>
      <c r="B2" s="5" t="s">
        <v>70</v>
      </c>
      <c r="C2" s="6"/>
      <c r="D2" s="2" t="s">
        <v>2</v>
      </c>
      <c r="E2" s="3"/>
      <c r="F2" s="2">
        <v>456</v>
      </c>
      <c r="G2" s="2" t="s">
        <v>37</v>
      </c>
      <c r="H2" s="2" t="s">
        <v>71</v>
      </c>
      <c r="I2" s="2">
        <v>354</v>
      </c>
      <c r="J2" s="7">
        <v>1</v>
      </c>
      <c r="K2" s="8"/>
      <c r="L2" s="9"/>
      <c r="M2" s="8"/>
      <c r="N2" s="8"/>
      <c r="O2" s="8"/>
      <c r="P2" s="8"/>
      <c r="Q2" s="7"/>
      <c r="R2" s="8"/>
      <c r="S2" s="8"/>
      <c r="T2" s="8"/>
      <c r="U2" s="7"/>
      <c r="V2" s="10"/>
      <c r="W2" s="10" t="str">
        <f>IF($J2&gt;1,5,"")</f>
        <v/>
      </c>
      <c r="X2" s="10" t="str">
        <f>IF($J2&gt;2,5,"")</f>
        <v/>
      </c>
      <c r="Y2" s="11" t="e">
        <f>IF(J2="","",TarifNormal+(Supp*(J2-1)))</f>
        <v>#REF!</v>
      </c>
      <c r="Z2" s="12"/>
      <c r="AA2" s="13"/>
      <c r="AB2" s="14">
        <f>SUM(IF(AA2="OK",V2:X2))</f>
        <v>0</v>
      </c>
      <c r="AC2" s="15"/>
      <c r="AD2" s="16"/>
      <c r="AE2" s="17" t="str">
        <f ca="1">IF(AD2="","",IF(AD2+UR&lt;TODAY(),"URGENCE RELANCE",IF(AD2+RR&lt;TODAY(),"A RELANCER","")))</f>
        <v/>
      </c>
      <c r="AF2" s="18"/>
      <c r="AG2" s="1"/>
      <c r="AH2" s="1"/>
      <c r="AI2" s="1"/>
    </row>
    <row r="3" spans="1:35" s="19" customFormat="1" ht="15.6" x14ac:dyDescent="0.3">
      <c r="A3" s="4" t="s">
        <v>34</v>
      </c>
      <c r="B3" s="5" t="s">
        <v>51</v>
      </c>
      <c r="C3" s="6"/>
      <c r="D3" s="2" t="s">
        <v>52</v>
      </c>
      <c r="E3" s="3"/>
      <c r="F3" s="2">
        <v>456</v>
      </c>
      <c r="G3" s="2" t="s">
        <v>37</v>
      </c>
      <c r="H3" s="2" t="s">
        <v>53</v>
      </c>
      <c r="I3" s="2">
        <v>5876</v>
      </c>
      <c r="J3" s="7">
        <v>1</v>
      </c>
      <c r="K3" s="8"/>
      <c r="L3" s="9"/>
      <c r="M3" s="8"/>
      <c r="N3" s="8"/>
      <c r="O3" s="8"/>
      <c r="P3" s="8"/>
      <c r="Q3" s="7"/>
      <c r="R3" s="8"/>
      <c r="S3" s="8"/>
      <c r="T3" s="8"/>
      <c r="U3" s="7"/>
      <c r="V3" s="10"/>
      <c r="W3" s="10" t="str">
        <f>IF($J3&gt;1,5,"")</f>
        <v/>
      </c>
      <c r="X3" s="10" t="str">
        <f>IF($J3&gt;2,5,"")</f>
        <v/>
      </c>
      <c r="Y3" s="11" t="e">
        <f>IF(J3="","",TarifNormal+(Supp*(J3-1)))</f>
        <v>#REF!</v>
      </c>
      <c r="Z3" s="12"/>
      <c r="AA3" s="13"/>
      <c r="AB3" s="14">
        <f>SUM(IF(AA3="OK",V3:X3))</f>
        <v>0</v>
      </c>
      <c r="AC3" s="15"/>
      <c r="AD3" s="16"/>
      <c r="AE3" s="17" t="str">
        <f ca="1">IF(AD3="","",IF(AD3+UR&lt;TODAY(),"URGENCE RELANCE",IF(AD3+RR&lt;TODAY(),"A RELANCER","")))</f>
        <v/>
      </c>
      <c r="AF3" s="18"/>
      <c r="AG3" s="1"/>
      <c r="AH3" s="1"/>
      <c r="AI3" s="1"/>
    </row>
    <row r="4" spans="1:35" s="19" customFormat="1" ht="15.6" x14ac:dyDescent="0.3">
      <c r="A4" s="4" t="s">
        <v>34</v>
      </c>
      <c r="B4" s="5" t="s">
        <v>65</v>
      </c>
      <c r="C4" s="6"/>
      <c r="D4" s="2" t="s">
        <v>66</v>
      </c>
      <c r="E4" s="3"/>
      <c r="F4" s="2">
        <v>456</v>
      </c>
      <c r="G4" s="2" t="s">
        <v>37</v>
      </c>
      <c r="H4" s="2" t="s">
        <v>67</v>
      </c>
      <c r="I4" s="2">
        <v>6787</v>
      </c>
      <c r="J4" s="7">
        <v>1</v>
      </c>
      <c r="K4" s="8"/>
      <c r="L4" s="9"/>
      <c r="M4" s="8"/>
      <c r="N4" s="8"/>
      <c r="O4" s="8"/>
      <c r="P4" s="8"/>
      <c r="Q4" s="7"/>
      <c r="R4" s="8"/>
      <c r="S4" s="8"/>
      <c r="T4" s="8"/>
      <c r="U4" s="7"/>
      <c r="V4" s="10"/>
      <c r="W4" s="10" t="str">
        <f>IF($J4&gt;1,5,"")</f>
        <v/>
      </c>
      <c r="X4" s="10" t="str">
        <f>IF($J4&gt;2,5,"")</f>
        <v/>
      </c>
      <c r="Y4" s="11" t="e">
        <f>IF(J4="","",TarifNormal+(Supp*(J4-1)))</f>
        <v>#REF!</v>
      </c>
      <c r="Z4" s="12"/>
      <c r="AA4" s="13"/>
      <c r="AB4" s="14">
        <f>SUM(IF(AA4="OK",V4:X4))</f>
        <v>0</v>
      </c>
      <c r="AC4" s="15"/>
      <c r="AD4" s="16"/>
      <c r="AE4" s="17" t="str">
        <f ca="1">IF(AD4="","",IF(AD4+UR&lt;TODAY(),"URGENCE RELANCE",IF(AD4+RR&lt;TODAY(),"A RELANCER","")))</f>
        <v/>
      </c>
      <c r="AF4" s="18"/>
      <c r="AG4" s="1"/>
      <c r="AH4" s="1"/>
      <c r="AI4" s="1"/>
    </row>
    <row r="5" spans="1:35" s="19" customFormat="1" ht="15.6" x14ac:dyDescent="0.3">
      <c r="A5" s="4" t="s">
        <v>34</v>
      </c>
      <c r="B5" s="5" t="s">
        <v>39</v>
      </c>
      <c r="C5" s="6"/>
      <c r="D5" s="30" t="s">
        <v>40</v>
      </c>
      <c r="E5" s="3"/>
      <c r="F5" s="2">
        <v>456</v>
      </c>
      <c r="G5" s="2" t="s">
        <v>37</v>
      </c>
      <c r="H5" s="2" t="s">
        <v>41</v>
      </c>
      <c r="I5" s="2">
        <v>45657</v>
      </c>
      <c r="J5" s="7">
        <v>1</v>
      </c>
      <c r="K5" s="8"/>
      <c r="L5" s="9"/>
      <c r="M5" s="8"/>
      <c r="N5" s="8"/>
      <c r="O5" s="8"/>
      <c r="P5" s="8"/>
      <c r="Q5" s="7"/>
      <c r="R5" s="8"/>
      <c r="S5" s="8"/>
      <c r="T5" s="8"/>
      <c r="U5" s="7"/>
      <c r="V5" s="10"/>
      <c r="W5" s="10" t="str">
        <f>IF($J5&gt;1,5,"")</f>
        <v/>
      </c>
      <c r="X5" s="10" t="str">
        <f>IF($J5&gt;2,5,"")</f>
        <v/>
      </c>
      <c r="Y5" s="11" t="e">
        <f>IF(J5="","",TarifNormal+(Supp*(J5-1)))</f>
        <v>#REF!</v>
      </c>
      <c r="Z5" s="12"/>
      <c r="AA5" s="13"/>
      <c r="AB5" s="14">
        <f>SUM(IF(AA5="OK",V5:X5))</f>
        <v>0</v>
      </c>
      <c r="AC5" s="15"/>
      <c r="AD5" s="16"/>
      <c r="AE5" s="17" t="str">
        <f ca="1">IF(AD5="","",IF(AD5+UR&lt;TODAY(),"URGENCE RELANCE",IF(AD5+RR&lt;TODAY(),"A RELANCER","")))</f>
        <v/>
      </c>
      <c r="AF5" s="18"/>
      <c r="AG5" s="1"/>
      <c r="AH5" s="1"/>
      <c r="AI5" s="1"/>
    </row>
    <row r="6" spans="1:35" s="19" customFormat="1" ht="31.2" x14ac:dyDescent="0.3">
      <c r="A6" s="4" t="s">
        <v>34</v>
      </c>
      <c r="B6" s="5" t="s">
        <v>63</v>
      </c>
      <c r="C6" s="6"/>
      <c r="D6" s="2" t="s">
        <v>0</v>
      </c>
      <c r="E6" s="3"/>
      <c r="F6" s="2">
        <v>456</v>
      </c>
      <c r="G6" s="2" t="s">
        <v>37</v>
      </c>
      <c r="H6" s="2" t="s">
        <v>64</v>
      </c>
      <c r="I6" s="2">
        <v>46</v>
      </c>
      <c r="J6" s="7">
        <v>1</v>
      </c>
      <c r="K6" s="8"/>
      <c r="L6" s="9"/>
      <c r="M6" s="8"/>
      <c r="N6" s="8"/>
      <c r="O6" s="8"/>
      <c r="P6" s="8"/>
      <c r="Q6" s="7"/>
      <c r="R6" s="8"/>
      <c r="S6" s="8"/>
      <c r="T6" s="8"/>
      <c r="U6" s="7"/>
      <c r="V6" s="10"/>
      <c r="W6" s="10" t="str">
        <f>IF($J6&gt;1,5,"")</f>
        <v/>
      </c>
      <c r="X6" s="10" t="str">
        <f>IF($J6&gt;2,5,"")</f>
        <v/>
      </c>
      <c r="Y6" s="11" t="e">
        <f>IF(J6="","",TarifNormal+(Supp*(J6-1)))</f>
        <v>#REF!</v>
      </c>
      <c r="Z6" s="12"/>
      <c r="AA6" s="13"/>
      <c r="AB6" s="14">
        <f>SUM(IF(AA6="OK",V6:X6))</f>
        <v>0</v>
      </c>
      <c r="AC6" s="15"/>
      <c r="AD6" s="16"/>
      <c r="AE6" s="17" t="str">
        <f ca="1">IF(AD6="","",IF(AD6+UR&lt;TODAY(),"URGENCE RELANCE",IF(AD6+RR&lt;TODAY(),"A RELANCER","")))</f>
        <v/>
      </c>
      <c r="AF6" s="18"/>
      <c r="AG6" s="1"/>
      <c r="AH6" s="1"/>
      <c r="AI6" s="1"/>
    </row>
    <row r="7" spans="1:35" s="19" customFormat="1" ht="15.6" x14ac:dyDescent="0.3">
      <c r="A7" s="4" t="s">
        <v>34</v>
      </c>
      <c r="B7" s="5" t="s">
        <v>35</v>
      </c>
      <c r="C7" s="6"/>
      <c r="D7" s="2" t="s">
        <v>36</v>
      </c>
      <c r="E7" s="3"/>
      <c r="F7" s="2">
        <v>456</v>
      </c>
      <c r="G7" s="2" t="s">
        <v>37</v>
      </c>
      <c r="H7" s="2" t="s">
        <v>38</v>
      </c>
      <c r="I7" s="2">
        <v>546576</v>
      </c>
      <c r="J7" s="7">
        <v>1</v>
      </c>
      <c r="K7" s="8"/>
      <c r="L7" s="9"/>
      <c r="M7" s="8"/>
      <c r="N7" s="8"/>
      <c r="O7" s="8"/>
      <c r="P7" s="8"/>
      <c r="Q7" s="7"/>
      <c r="R7" s="8"/>
      <c r="S7" s="8"/>
      <c r="T7" s="8"/>
      <c r="U7" s="7"/>
      <c r="V7" s="10"/>
      <c r="W7" s="10" t="str">
        <f>IF($J7&gt;1,5,"")</f>
        <v/>
      </c>
      <c r="X7" s="10" t="str">
        <f>IF($J7&gt;2,5,"")</f>
        <v/>
      </c>
      <c r="Y7" s="11" t="e">
        <f>IF(J7="","",TarifNormal+(Supp*(J7-1)))</f>
        <v>#REF!</v>
      </c>
      <c r="Z7" s="12"/>
      <c r="AA7" s="13"/>
      <c r="AB7" s="14">
        <f>SUM(IF(AA7="OK",V7:X7))</f>
        <v>0</v>
      </c>
      <c r="AC7" s="15"/>
      <c r="AD7" s="16"/>
      <c r="AE7" s="17" t="str">
        <f ca="1">IF(AD7="","",IF(AD7+UR&lt;TODAY(),"URGENCE RELANCE",IF(AD7+RR&lt;TODAY(),"A RELANCER","")))</f>
        <v/>
      </c>
      <c r="AF7" s="18"/>
      <c r="AG7" s="1"/>
      <c r="AH7" s="1"/>
      <c r="AI7" s="1"/>
    </row>
    <row r="8" spans="1:35" s="19" customFormat="1" ht="15.6" x14ac:dyDescent="0.3">
      <c r="A8" s="4" t="s">
        <v>34</v>
      </c>
      <c r="B8" s="5" t="s">
        <v>45</v>
      </c>
      <c r="C8" s="6"/>
      <c r="D8" s="2" t="s">
        <v>46</v>
      </c>
      <c r="E8" s="3"/>
      <c r="F8" s="2">
        <v>456</v>
      </c>
      <c r="G8" s="2" t="s">
        <v>37</v>
      </c>
      <c r="H8" s="2" t="s">
        <v>47</v>
      </c>
      <c r="I8" s="20">
        <v>4E+65</v>
      </c>
      <c r="J8" s="7">
        <v>1</v>
      </c>
      <c r="K8" s="8"/>
      <c r="L8" s="9"/>
      <c r="M8" s="8"/>
      <c r="N8" s="8"/>
      <c r="O8" s="8"/>
      <c r="P8" s="8"/>
      <c r="Q8" s="7"/>
      <c r="R8" s="8"/>
      <c r="S8" s="8"/>
      <c r="T8" s="8"/>
      <c r="U8" s="7"/>
      <c r="V8" s="10"/>
      <c r="W8" s="10" t="str">
        <f>IF($J8&gt;1,5,"")</f>
        <v/>
      </c>
      <c r="X8" s="10" t="str">
        <f>IF($J8&gt;2,5,"")</f>
        <v/>
      </c>
      <c r="Y8" s="11" t="e">
        <f>IF(J8="","",TarifNormal+(Supp*(J8-1)))</f>
        <v>#REF!</v>
      </c>
      <c r="Z8" s="12"/>
      <c r="AA8" s="13"/>
      <c r="AB8" s="14">
        <f>SUM(IF(AA8="OK",V8:X8))</f>
        <v>0</v>
      </c>
      <c r="AC8" s="15"/>
      <c r="AD8" s="16"/>
      <c r="AE8" s="17" t="str">
        <f ca="1">IF(AD8="","",IF(AD8+UR&lt;TODAY(),"URGENCE RELANCE",IF(AD8+RR&lt;TODAY(),"A RELANCER","")))</f>
        <v/>
      </c>
      <c r="AF8" s="18"/>
      <c r="AG8" s="1"/>
      <c r="AH8" s="1"/>
      <c r="AI8" s="1"/>
    </row>
    <row r="9" spans="1:35" s="19" customFormat="1" ht="15.6" x14ac:dyDescent="0.3">
      <c r="A9" s="4" t="s">
        <v>34</v>
      </c>
      <c r="B9" s="5" t="s">
        <v>42</v>
      </c>
      <c r="C9" s="6"/>
      <c r="D9" s="2" t="s">
        <v>43</v>
      </c>
      <c r="E9" s="3"/>
      <c r="F9" s="2">
        <v>456</v>
      </c>
      <c r="G9" s="2" t="s">
        <v>37</v>
      </c>
      <c r="H9" s="2" t="s">
        <v>44</v>
      </c>
      <c r="I9" s="2">
        <v>6</v>
      </c>
      <c r="J9" s="7">
        <v>1</v>
      </c>
      <c r="K9" s="8"/>
      <c r="L9" s="9"/>
      <c r="M9" s="8"/>
      <c r="N9" s="8"/>
      <c r="O9" s="8"/>
      <c r="P9" s="8"/>
      <c r="Q9" s="7"/>
      <c r="R9" s="8"/>
      <c r="S9" s="8"/>
      <c r="T9" s="8"/>
      <c r="U9" s="7"/>
      <c r="V9" s="10"/>
      <c r="W9" s="10" t="str">
        <f>IF($J9&gt;1,5,"")</f>
        <v/>
      </c>
      <c r="X9" s="10" t="str">
        <f>IF($J9&gt;2,5,"")</f>
        <v/>
      </c>
      <c r="Y9" s="11" t="e">
        <f>IF(J9="","",TarifNormal+(Supp*(J9-1)))</f>
        <v>#REF!</v>
      </c>
      <c r="Z9" s="12"/>
      <c r="AA9" s="13"/>
      <c r="AB9" s="14">
        <f>SUM(IF(AA9="OK",V9:X9))</f>
        <v>0</v>
      </c>
      <c r="AC9" s="15"/>
      <c r="AD9" s="16"/>
      <c r="AE9" s="17" t="str">
        <f ca="1">IF(AD9="","",IF(AD9+UR&lt;TODAY(),"URGENCE RELANCE",IF(AD9+RR&lt;TODAY(),"A RELANCER","")))</f>
        <v/>
      </c>
      <c r="AF9" s="18"/>
      <c r="AG9" s="1"/>
      <c r="AH9" s="1"/>
      <c r="AI9" s="1"/>
    </row>
    <row r="10" spans="1:35" s="19" customFormat="1" ht="15.6" x14ac:dyDescent="0.3">
      <c r="A10" s="4" t="s">
        <v>34</v>
      </c>
      <c r="B10" s="5" t="s">
        <v>54</v>
      </c>
      <c r="C10" s="6"/>
      <c r="D10" s="30" t="s">
        <v>55</v>
      </c>
      <c r="E10" s="3"/>
      <c r="F10" s="2">
        <v>456</v>
      </c>
      <c r="G10" s="2" t="s">
        <v>37</v>
      </c>
      <c r="H10" s="2" t="s">
        <v>56</v>
      </c>
      <c r="I10" s="2">
        <v>465786</v>
      </c>
      <c r="J10" s="7">
        <v>1</v>
      </c>
      <c r="K10" s="8"/>
      <c r="L10" s="9"/>
      <c r="M10" s="8"/>
      <c r="N10" s="8"/>
      <c r="O10" s="8"/>
      <c r="P10" s="8"/>
      <c r="Q10" s="7"/>
      <c r="R10" s="8"/>
      <c r="S10" s="8"/>
      <c r="T10" s="8"/>
      <c r="U10" s="7"/>
      <c r="V10" s="10"/>
      <c r="W10" s="10" t="str">
        <f>IF($J10&gt;1,5,"")</f>
        <v/>
      </c>
      <c r="X10" s="10" t="str">
        <f>IF($J10&gt;2,5,"")</f>
        <v/>
      </c>
      <c r="Y10" s="11" t="e">
        <f>IF(J10="","",TarifNormal+(Supp*(J10-1)))</f>
        <v>#REF!</v>
      </c>
      <c r="Z10" s="12"/>
      <c r="AA10" s="13"/>
      <c r="AB10" s="14">
        <f>SUM(IF(AA10="OK",V10:X10))</f>
        <v>0</v>
      </c>
      <c r="AC10" s="15"/>
      <c r="AD10" s="16"/>
      <c r="AE10" s="17" t="str">
        <f ca="1">IF(AD10="","",IF(AD10+UR&lt;TODAY(),"URGENCE RELANCE",IF(AD10+RR&lt;TODAY(),"A RELANCER","")))</f>
        <v/>
      </c>
      <c r="AF10" s="18"/>
      <c r="AG10" s="1"/>
      <c r="AH10" s="1"/>
      <c r="AI10" s="1"/>
    </row>
    <row r="11" spans="1:35" s="19" customFormat="1" ht="15.6" x14ac:dyDescent="0.3">
      <c r="A11" s="4" t="s">
        <v>34</v>
      </c>
      <c r="B11" s="5" t="s">
        <v>60</v>
      </c>
      <c r="C11" s="6"/>
      <c r="D11" s="2" t="s">
        <v>61</v>
      </c>
      <c r="E11" s="3"/>
      <c r="F11" s="2">
        <v>456</v>
      </c>
      <c r="G11" s="2" t="s">
        <v>37</v>
      </c>
      <c r="H11" s="2" t="s">
        <v>62</v>
      </c>
      <c r="I11" s="2">
        <v>6857</v>
      </c>
      <c r="J11" s="7">
        <v>1</v>
      </c>
      <c r="K11" s="8"/>
      <c r="L11" s="9"/>
      <c r="M11" s="8"/>
      <c r="N11" s="8"/>
      <c r="O11" s="8"/>
      <c r="P11" s="8"/>
      <c r="Q11" s="7"/>
      <c r="R11" s="8"/>
      <c r="S11" s="8"/>
      <c r="T11" s="8"/>
      <c r="U11" s="7"/>
      <c r="V11" s="10"/>
      <c r="W11" s="10" t="str">
        <f>IF($J11&gt;1,5,"")</f>
        <v/>
      </c>
      <c r="X11" s="10" t="str">
        <f>IF($J11&gt;2,5,"")</f>
        <v/>
      </c>
      <c r="Y11" s="11" t="e">
        <f>IF(J11="","",TarifNormal+(Supp*(J11-1)))</f>
        <v>#REF!</v>
      </c>
      <c r="Z11" s="12"/>
      <c r="AA11" s="13"/>
      <c r="AB11" s="14">
        <f>SUM(IF(AA11="OK",V11:X11))</f>
        <v>0</v>
      </c>
      <c r="AC11" s="15"/>
      <c r="AD11" s="16"/>
      <c r="AE11" s="17" t="str">
        <f ca="1">IF(AD11="","",IF(AD11+UR&lt;TODAY(),"URGENCE RELANCE",IF(AD11+RR&lt;TODAY(),"A RELANCER","")))</f>
        <v/>
      </c>
      <c r="AF11" s="18"/>
      <c r="AG11" s="1"/>
      <c r="AH11" s="1"/>
      <c r="AI11" s="1"/>
    </row>
    <row r="12" spans="1:35" s="19" customFormat="1" ht="15.6" x14ac:dyDescent="0.3">
      <c r="A12" s="4" t="s">
        <v>34</v>
      </c>
      <c r="B12" s="5" t="s">
        <v>48</v>
      </c>
      <c r="C12" s="6"/>
      <c r="D12" s="2" t="s">
        <v>49</v>
      </c>
      <c r="E12" s="3"/>
      <c r="F12" s="2">
        <v>456</v>
      </c>
      <c r="G12" s="2" t="s">
        <v>37</v>
      </c>
      <c r="H12" s="2" t="s">
        <v>50</v>
      </c>
      <c r="I12" s="2">
        <v>46</v>
      </c>
      <c r="J12" s="7">
        <v>1</v>
      </c>
      <c r="K12" s="8"/>
      <c r="L12" s="9"/>
      <c r="M12" s="8"/>
      <c r="N12" s="8"/>
      <c r="O12" s="8"/>
      <c r="P12" s="8"/>
      <c r="Q12" s="7"/>
      <c r="R12" s="8"/>
      <c r="S12" s="8"/>
      <c r="T12" s="8"/>
      <c r="U12" s="7"/>
      <c r="V12" s="10"/>
      <c r="W12" s="10" t="str">
        <f>IF($J12&gt;1,5,"")</f>
        <v/>
      </c>
      <c r="X12" s="10" t="str">
        <f>IF($J12&gt;2,5,"")</f>
        <v/>
      </c>
      <c r="Y12" s="11" t="e">
        <f>IF(J12="","",TarifNormal+(Supp*(J12-1)))</f>
        <v>#REF!</v>
      </c>
      <c r="Z12" s="12"/>
      <c r="AA12" s="13"/>
      <c r="AB12" s="14">
        <f>SUM(IF(AA12="OK",V12:X12))</f>
        <v>0</v>
      </c>
      <c r="AC12" s="15"/>
      <c r="AD12" s="16"/>
      <c r="AE12" s="17" t="str">
        <f ca="1">IF(AD12="","",IF(AD12+UR&lt;TODAY(),"URGENCE RELANCE",IF(AD12+RR&lt;TODAY(),"A RELANCER","")))</f>
        <v/>
      </c>
      <c r="AF12" s="18"/>
      <c r="AG12" s="1"/>
      <c r="AH12" s="1"/>
      <c r="AI12" s="1"/>
    </row>
    <row r="13" spans="1:35" s="19" customFormat="1" ht="15.6" x14ac:dyDescent="0.3">
      <c r="A13" s="4" t="s">
        <v>34</v>
      </c>
      <c r="B13" s="5" t="s">
        <v>57</v>
      </c>
      <c r="C13" s="6"/>
      <c r="D13" s="2" t="s">
        <v>58</v>
      </c>
      <c r="E13" s="3"/>
      <c r="F13" s="2">
        <v>456</v>
      </c>
      <c r="G13" s="2" t="s">
        <v>37</v>
      </c>
      <c r="H13" s="2" t="s">
        <v>59</v>
      </c>
      <c r="I13" s="2">
        <v>546</v>
      </c>
      <c r="J13" s="7">
        <v>1</v>
      </c>
      <c r="K13" s="8"/>
      <c r="L13" s="9"/>
      <c r="M13" s="8"/>
      <c r="N13" s="8"/>
      <c r="O13" s="8"/>
      <c r="P13" s="8"/>
      <c r="Q13" s="7"/>
      <c r="R13" s="8"/>
      <c r="S13" s="8"/>
      <c r="T13" s="8"/>
      <c r="U13" s="7"/>
      <c r="V13" s="10"/>
      <c r="W13" s="10" t="str">
        <f>IF($J13&gt;1,5,"")</f>
        <v/>
      </c>
      <c r="X13" s="10" t="str">
        <f>IF($J13&gt;2,5,"")</f>
        <v/>
      </c>
      <c r="Y13" s="11" t="e">
        <f>IF(J13="","",TarifNormal+(Supp*(J13-1)))</f>
        <v>#REF!</v>
      </c>
      <c r="Z13" s="12"/>
      <c r="AA13" s="13"/>
      <c r="AB13" s="14">
        <f>SUM(IF(AA13="OK",V13:X13))</f>
        <v>0</v>
      </c>
      <c r="AC13" s="15"/>
      <c r="AD13" s="16"/>
      <c r="AE13" s="17" t="str">
        <f ca="1">IF(AD13="","",IF(AD13+UR&lt;TODAY(),"URGENCE RELANCE",IF(AD13+RR&lt;TODAY(),"A RELANCER","")))</f>
        <v/>
      </c>
      <c r="AF13" s="18"/>
      <c r="AG13" s="1"/>
      <c r="AH13" s="1"/>
      <c r="AI13" s="1"/>
    </row>
    <row r="14" spans="1:35" s="19" customFormat="1" ht="15.6" x14ac:dyDescent="0.3">
      <c r="A14" s="4" t="s">
        <v>34</v>
      </c>
      <c r="B14" s="5" t="s">
        <v>68</v>
      </c>
      <c r="C14" s="6"/>
      <c r="D14" s="29" t="s">
        <v>1</v>
      </c>
      <c r="E14" s="3"/>
      <c r="F14" s="2">
        <v>456</v>
      </c>
      <c r="G14" s="2" t="s">
        <v>37</v>
      </c>
      <c r="H14" s="2" t="s">
        <v>69</v>
      </c>
      <c r="I14" s="2">
        <v>365746</v>
      </c>
      <c r="J14" s="7">
        <v>1</v>
      </c>
      <c r="K14" s="8"/>
      <c r="L14" s="9"/>
      <c r="M14" s="8"/>
      <c r="N14" s="8"/>
      <c r="O14" s="8"/>
      <c r="P14" s="8"/>
      <c r="Q14" s="7"/>
      <c r="R14" s="8"/>
      <c r="S14" s="8"/>
      <c r="T14" s="8"/>
      <c r="U14" s="7"/>
      <c r="V14" s="10"/>
      <c r="W14" s="10" t="str">
        <f>IF($J14&gt;1,5,"")</f>
        <v/>
      </c>
      <c r="X14" s="10" t="str">
        <f>IF($J14&gt;2,5,"")</f>
        <v/>
      </c>
      <c r="Y14" s="11" t="e">
        <f>IF(J14="","",TarifNormal+(Supp*(J14-1)))</f>
        <v>#REF!</v>
      </c>
      <c r="Z14" s="12"/>
      <c r="AA14" s="13"/>
      <c r="AB14" s="14">
        <f>SUM(IF(AA14="OK",V14:X14))</f>
        <v>0</v>
      </c>
      <c r="AC14" s="15"/>
      <c r="AD14" s="16"/>
      <c r="AE14" s="17" t="str">
        <f ca="1">IF(AD14="","",IF(AD14+UR&lt;TODAY(),"URGENCE RELANCE",IF(AD14+RR&lt;TODAY(),"A RELANCER","")))</f>
        <v/>
      </c>
      <c r="AF14" s="18"/>
      <c r="AG14" s="1"/>
      <c r="AH14" s="1"/>
      <c r="AI14" s="1"/>
    </row>
  </sheetData>
  <conditionalFormatting sqref="AE2:AE14">
    <cfRule type="expression" dxfId="13" priority="6">
      <formula>$AE2="A RELANCER"</formula>
    </cfRule>
    <cfRule type="expression" dxfId="12" priority="7">
      <formula>$AE2="URGENCE RELANCE"</formula>
    </cfRule>
  </conditionalFormatting>
  <conditionalFormatting sqref="U2:Y14">
    <cfRule type="expression" dxfId="11" priority="11">
      <formula>$U2="OK"=TRUE</formula>
    </cfRule>
  </conditionalFormatting>
  <conditionalFormatting sqref="U2:Z14">
    <cfRule type="expression" dxfId="10" priority="9">
      <formula>$Z2="OK"=TRUE</formula>
    </cfRule>
    <cfRule type="expression" dxfId="9" priority="10">
      <formula>$Z2="ABSENTE"=TRUE</formula>
    </cfRule>
  </conditionalFormatting>
  <conditionalFormatting sqref="R2:T14">
    <cfRule type="expression" dxfId="8" priority="12">
      <formula>$R2:$R14&lt;&gt;""</formula>
    </cfRule>
  </conditionalFormatting>
  <conditionalFormatting sqref="O2:T14">
    <cfRule type="expression" dxfId="7" priority="13">
      <formula>$S2:$S14&lt;&gt;""</formula>
    </cfRule>
    <cfRule type="expression" dxfId="6" priority="14">
      <formula>$Q2:$Q14&lt;&gt;""</formula>
    </cfRule>
    <cfRule type="expression" dxfId="5" priority="15">
      <formula>$O2:$O14&lt;&gt;""</formula>
    </cfRule>
  </conditionalFormatting>
  <conditionalFormatting sqref="B2:AB14">
    <cfRule type="expression" dxfId="4" priority="16">
      <formula>IF($B2:$B14=DAAFEUR1,TRUE,FALSE)</formula>
    </cfRule>
    <cfRule type="expression" dxfId="3" priority="17">
      <formula>IF($B2:$B14=DAAFEUR2,TRUE,FALSE)</formula>
    </cfRule>
    <cfRule type="expression" dxfId="2" priority="18">
      <formula>IF($B2:$B14=DAAFEUR3, TRUE,FALSE)</formula>
    </cfRule>
    <cfRule type="expression" dxfId="1" priority="19">
      <formula>IF($B2:$B14=DAAFEUR4, TRUE,FALSE)</formula>
    </cfRule>
  </conditionalFormatting>
  <conditionalFormatting sqref="C2:AA14">
    <cfRule type="expression" dxfId="0" priority="56">
      <formula>$AA2="OK"=TRUE</formula>
    </cfRule>
  </conditionalFormatting>
  <dataValidations count="23">
    <dataValidation type="list" errorStyle="warning" allowBlank="1" showInputMessage="1" showErrorMessage="1" errorTitle="A RENSEIGNER DANS PROCESS" error="Il faut remplir la cellule DONNEUR D'ORDRE dans le PROCESS pour que cette cellule se remplisse automatiquement._x000a_Vous pouvez tout de même remplir manuellement cette cellule pour des cas exceptionnels." promptTitle="A RENSEIGNER DANS PROCESS" prompt="Il faut remplir la cellule DONNEUR D'ORDRE dans le PROCESS pour que cette cellule se remplisse automatiquement._x000a_Vous pouvez tout de même remplir manuellement cette cellule pour des cas exceptionnels." sqref="A2:A14">
      <formula1>DONNEURDORDRE</formula1>
    </dataValidation>
    <dataValidation type="date" allowBlank="1" showInputMessage="1" showErrorMessage="1" errorTitle="DATE UNIQUEMENT" error="Vous devez saisr la date à laquelle vous avez reçu le réglement de la facture." promptTitle="A RENSEIGNER DANS PROCESS" prompt="Au préalable, vous devez renseigner dans le PROCESS l'emplacement lié aux relances afin que les alertes de relances puissent fonctionner._x000a_NE RIEN INSCRIRE D'AUTRE QUE LA DATE DE PAIEMENT DE LA FACTURE !" sqref="AE2:AE14">
      <formula1>AE2</formula1>
      <formula2>AE2</formula2>
    </dataValidation>
    <dataValidation type="custom" showErrorMessage="1" errorTitle="CALCUL AUTOMATIQUE" error="CALCUL AUTOMATIQUE, PAS TOUCHE !_x000a__x000a_contact: dkerrizore@allodiagnostic.fr" sqref="Y2:Y14">
      <formula1>IF(J2="","",TarifNormal+(Supp*(J2-1)))</formula1>
    </dataValidation>
    <dataValidation errorStyle="information" errorTitle="EXPERT NON RECONNU" error="Le nom de l'expert saisi ne correspond pas à ceux identifiés pour effectuer ces missions. Les calculs automatiques ne seront pas pris en compte pour cette personne. Contact: Daniel Kerrizoré dkerrizore@allodiagnostic.fr" sqref="C2:C14"/>
    <dataValidation type="list" errorStyle="warning" allowBlank="1" showErrorMessage="1" errorTitle="EXPERT NON RECONNU" error="Le nom de l'expert saisi ne correspond pas à ceux identifiés pour effectuer ces missions. Les calculs automatiques ne seront pas pris en compte pour cette personne._x000a__x000a_Contact: Daniel Kerrizoré dkerrizore@allodiagnostic.fr" sqref="B2:B14">
      <formula1>DAAFEURS</formula1>
    </dataValidation>
    <dataValidation type="custom" showErrorMessage="1" errorTitle="CALCUL AUTOMATIQUE" error="CALCUL AUTOMATIQUE, PAS TOUCHE !" sqref="V2:X14">
      <formula1>V2</formula1>
    </dataValidation>
    <dataValidation type="date" showInputMessage="1" showErrorMessage="1" errorTitle="DATE INCORRECTE" error="Vous devez inscrire la date à laque vous avez posé le DAAF." sqref="K2:K14">
      <formula1>K2</formula1>
      <formula2>K2</formula2>
    </dataValidation>
    <dataValidation type="list" sqref="J2:J14">
      <formula1>"1,2,3,4,5"</formula1>
    </dataValidation>
    <dataValidation type="date" allowBlank="1" showErrorMessage="1" errorTitle="DATE INCORRECTE" error="Il faut inscrire la date à laquelle l'agence vous a répondu." sqref="S2:S14">
      <formula1>S2</formula1>
      <formula2>S2</formula2>
    </dataValidation>
    <dataValidation type="date" allowBlank="1" sqref="P2:P14">
      <formula1>P2</formula1>
      <formula2>P2</formula2>
    </dataValidation>
    <dataValidation type="date" errorStyle="information" allowBlank="1" showErrorMessage="1" errorTitle="DATE" error="Vous devez inscrire dans cette cellule la date de votre 1er appel non abouti ou alors la date de votre RDV obtenu lors de cet appel sous la forme &quot;RDV xx/xx/xxxx&quot; !" sqref="M2:M14">
      <formula1>M2</formula1>
      <formula2>M2</formula2>
    </dataValidation>
    <dataValidation allowBlank="1" errorTitle="DATE INCORRECTE" error="Il faut inscrire la date à laquelle vous avez prévenu l'agence du ou des problèmes rencontrés pour cette mission." sqref="T2:T14"/>
    <dataValidation allowBlank="1" showInputMessage="1" sqref="AF2:AF14"/>
    <dataValidation type="list" sqref="Z2:Z14">
      <formula1>"OK,ABSENTE"</formula1>
    </dataValidation>
    <dataValidation type="list" showInputMessage="1" sqref="Q2:Q14">
      <formula1>"Mauvais numéro,Refus,Déjà fait"</formula1>
    </dataValidation>
    <dataValidation type="date" allowBlank="1" showInputMessage="1" showErrorMessage="1" errorTitle="DATE INCORRECTE" error="Il faut inscrire la date à laquelle vous avez prévenu l'agence du ou des problèmes rencontrés pour cette mission." sqref="R2:R14">
      <formula1>R2</formula1>
      <formula2>R2</formula2>
    </dataValidation>
    <dataValidation type="date" allowBlank="1" showInputMessage="1" showErrorMessage="1" errorTitle="DATE UNIQUEMENT" error="Vous devez saisir la date à laquelle la facture a été envoyée." sqref="AD2:AD14">
      <formula1>AD2</formula1>
      <formula2>AD2</formula2>
    </dataValidation>
    <dataValidation type="list" showInputMessage="1" showErrorMessage="1" sqref="AA2:AA14 U2:U14">
      <formula1>"OK"</formula1>
    </dataValidation>
    <dataValidation type="date" errorStyle="information" operator="greaterThan" allowBlank="1" showErrorMessage="1" errorTitle="DATE INCORRECTE" error="Vous devez inscrire dans cette cellule la date de votre 3ème appel non abouti au minimum 1 jour après votre 2ème appel ou alors la date de votre RDV obtenu lors de cet appel sous la forme &quot;RDV xx/xx/xxxx&quot; !" sqref="O2:O14">
      <formula1>N2</formula1>
    </dataValidation>
    <dataValidation type="date" errorStyle="information" operator="greaterThan" allowBlank="1" showErrorMessage="1" errorTitle="DATE INCORRECTE" error="Vous devez inscrire dans cette cellule la date de votre 2ème appel non abouti au minimum 1 jour après votre 1er appel ou alors la date de votre RDV obtenu lors de cet appel sous la forme &quot;RDV xx/xx/xxxx&quot; !" sqref="N2:N14">
      <formula1>M2</formula1>
    </dataValidation>
    <dataValidation type="custom" showErrorMessage="1" errorTitle="CALCUL AUTOMATIQUE" error="Cellule de calcul automatique. Pas touche !" sqref="AB11">
      <formula1>SUM(IF(AA11="OK",V11:X11))</formula1>
    </dataValidation>
    <dataValidation type="custom" showErrorMessage="1" errorTitle="CALCUL AUTOMATIQUE" error="Cellule de calcul automatique. Pas touche !" sqref="AB2:AB10 AB12:AB14">
      <formula1>SUM(IF(AA2="OK",V2:X2))</formula1>
    </dataValidation>
    <dataValidation allowBlank="1" sqref="A1:AF1"/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secours</vt:lpstr>
      <vt:lpstr>base</vt:lpstr>
    </vt:vector>
  </TitlesOfParts>
  <Company>TEXA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daniel.kerrizore</dc:creator>
  <cp:lastModifiedBy>André BOSCHI</cp:lastModifiedBy>
  <dcterms:created xsi:type="dcterms:W3CDTF">2015-01-06T10:22:40Z</dcterms:created>
  <dcterms:modified xsi:type="dcterms:W3CDTF">2015-01-07T08:31:57Z</dcterms:modified>
</cp:coreProperties>
</file>