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480" yWindow="150" windowWidth="9315" windowHeight="4935" activeTab="2"/>
  </bookViews>
  <sheets>
    <sheet name="Paramètres" sheetId="2" r:id="rId1"/>
    <sheet name="Base" sheetId="1" r:id="rId2"/>
    <sheet name="Synthèse" sheetId="3" r:id="rId3"/>
  </sheets>
  <definedNames>
    <definedName name="_xlnm._FilterDatabase" localSheetId="1" hidden="1">Base!$A$1:$D$31</definedName>
    <definedName name="FORMATION">Base!$D$2:$D$31</definedName>
    <definedName name="MAILLON">Base!$B$2:$B$31</definedName>
    <definedName name="Maillon1">Paramètres!$A$2:$A$6</definedName>
    <definedName name="Maillon2">Paramètres!$B$2:$B$6</definedName>
    <definedName name="Maillon3">Paramètres!$C$2:$C$6</definedName>
    <definedName name="NOMag">Base!$A$2:$A$31</definedName>
    <definedName name="NOMS">Base!$A$2:$A$31</definedName>
    <definedName name="POSTE">Base!$C$2:$C$31</definedName>
    <definedName name="Secteur">Paramètres!$A$10:$A$12</definedName>
  </definedNames>
  <calcPr calcId="171027"/>
</workbook>
</file>

<file path=xl/calcChain.xml><?xml version="1.0" encoding="utf-8"?>
<calcChain xmlns="http://schemas.openxmlformats.org/spreadsheetml/2006/main">
  <c r="C10" i="3" l="1"/>
  <c r="D10" i="3"/>
  <c r="E10" i="3"/>
  <c r="C11" i="3"/>
  <c r="D11" i="3"/>
  <c r="E11" i="3"/>
  <c r="D9" i="3"/>
  <c r="E9" i="3"/>
  <c r="C14" i="3"/>
  <c r="B2" i="3"/>
  <c r="C15" i="3" l="1"/>
  <c r="C16" i="3"/>
  <c r="C9" i="3" l="1"/>
  <c r="E4" i="3"/>
  <c r="C4" i="3"/>
  <c r="E3" i="3"/>
  <c r="C3" i="3"/>
  <c r="D3" i="3"/>
  <c r="E2" i="3"/>
  <c r="D2" i="3"/>
  <c r="C2" i="3"/>
  <c r="D4" i="3"/>
</calcChain>
</file>

<file path=xl/sharedStrings.xml><?xml version="1.0" encoding="utf-8"?>
<sst xmlns="http://schemas.openxmlformats.org/spreadsheetml/2006/main" count="162" uniqueCount="28">
  <si>
    <t>MAILLON</t>
  </si>
  <si>
    <t>POSTE</t>
  </si>
  <si>
    <t>Maillon1</t>
  </si>
  <si>
    <t>Maillon2</t>
  </si>
  <si>
    <t>Maillon3</t>
  </si>
  <si>
    <t>postea</t>
  </si>
  <si>
    <t>posteb</t>
  </si>
  <si>
    <t>postec</t>
  </si>
  <si>
    <t>posted</t>
  </si>
  <si>
    <t>postee</t>
  </si>
  <si>
    <t>posteA</t>
  </si>
  <si>
    <t>posteC</t>
  </si>
  <si>
    <t>posteD</t>
  </si>
  <si>
    <t>posteE</t>
  </si>
  <si>
    <t>poste1</t>
  </si>
  <si>
    <t>poste2</t>
  </si>
  <si>
    <t>poste3</t>
  </si>
  <si>
    <t>poste4</t>
  </si>
  <si>
    <t>poste5</t>
  </si>
  <si>
    <t>posteB</t>
  </si>
  <si>
    <t>Toto</t>
  </si>
  <si>
    <t>Tata</t>
  </si>
  <si>
    <t>Titi</t>
  </si>
  <si>
    <t>FORMATION</t>
  </si>
  <si>
    <t>OUI</t>
  </si>
  <si>
    <t>NON</t>
  </si>
  <si>
    <t>Polyvalence par maillon</t>
  </si>
  <si>
    <t>NOMag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</si>
</sst>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31" totalsRowShown="0">
  <autoFilter ref="A1:D31"/>
  <sortState ref="A2:D31">
    <sortCondition ref="A2:A31"/>
    <sortCondition ref="B2:B31"/>
    <sortCondition ref="D2:D31"/>
  </sortState>
  <tableColumns count="4">
    <tableColumn id="1" name="NOMag"/>
    <tableColumn id="2" name="MAILLON"/>
    <tableColumn id="3" name="POSTE"/>
    <tableColumn id="4" name="FORMA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activeCell="A10" sqref="A10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5</v>
      </c>
      <c r="B2" t="s">
        <v>10</v>
      </c>
      <c r="C2" t="s">
        <v>14</v>
      </c>
    </row>
    <row r="3" spans="1:3" x14ac:dyDescent="0.25">
      <c r="A3" t="s">
        <v>6</v>
      </c>
      <c r="B3" t="s">
        <v>19</v>
      </c>
      <c r="C3" t="s">
        <v>15</v>
      </c>
    </row>
    <row r="4" spans="1:3" x14ac:dyDescent="0.25">
      <c r="A4" t="s">
        <v>7</v>
      </c>
      <c r="B4" t="s">
        <v>11</v>
      </c>
      <c r="C4" t="s">
        <v>16</v>
      </c>
    </row>
    <row r="5" spans="1:3" x14ac:dyDescent="0.25">
      <c r="A5" t="s">
        <v>8</v>
      </c>
      <c r="B5" t="s">
        <v>12</v>
      </c>
      <c r="C5" t="s">
        <v>17</v>
      </c>
    </row>
    <row r="6" spans="1:3" x14ac:dyDescent="0.25">
      <c r="A6" t="s">
        <v>9</v>
      </c>
      <c r="B6" t="s">
        <v>13</v>
      </c>
      <c r="C6" t="s">
        <v>18</v>
      </c>
    </row>
    <row r="10" spans="1:3" x14ac:dyDescent="0.25">
      <c r="A10" t="s">
        <v>2</v>
      </c>
    </row>
    <row r="11" spans="1:3" x14ac:dyDescent="0.25">
      <c r="A11" t="s">
        <v>3</v>
      </c>
    </row>
    <row r="12" spans="1:3" x14ac:dyDescent="0.25">
      <c r="A1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1"/>
  <sheetViews>
    <sheetView workbookViewId="0">
      <selection activeCell="A3" sqref="A2:D31"/>
    </sheetView>
  </sheetViews>
  <sheetFormatPr baseColWidth="10" defaultRowHeight="15" x14ac:dyDescent="0.25"/>
  <cols>
    <col min="4" max="4" width="14.28515625" customWidth="1"/>
  </cols>
  <sheetData>
    <row r="1" spans="1:4" x14ac:dyDescent="0.25">
      <c r="A1" t="s">
        <v>27</v>
      </c>
      <c r="B1" t="s">
        <v>0</v>
      </c>
      <c r="C1" t="s">
        <v>1</v>
      </c>
      <c r="D1" t="s">
        <v>23</v>
      </c>
    </row>
    <row r="2" spans="1:4" x14ac:dyDescent="0.25">
      <c r="A2" t="s">
        <v>21</v>
      </c>
      <c r="B2" t="s">
        <v>3</v>
      </c>
      <c r="C2" t="s">
        <v>10</v>
      </c>
      <c r="D2" t="s">
        <v>24</v>
      </c>
    </row>
    <row r="3" spans="1:4" x14ac:dyDescent="0.25">
      <c r="A3" t="s">
        <v>21</v>
      </c>
      <c r="B3" t="s">
        <v>3</v>
      </c>
      <c r="C3" t="s">
        <v>19</v>
      </c>
      <c r="D3" t="s">
        <v>24</v>
      </c>
    </row>
    <row r="4" spans="1:4" x14ac:dyDescent="0.25">
      <c r="A4" t="s">
        <v>21</v>
      </c>
      <c r="B4" t="s">
        <v>3</v>
      </c>
      <c r="C4" t="s">
        <v>11</v>
      </c>
      <c r="D4" t="s">
        <v>24</v>
      </c>
    </row>
    <row r="5" spans="1:4" x14ac:dyDescent="0.25">
      <c r="A5" t="s">
        <v>21</v>
      </c>
      <c r="B5" t="s">
        <v>3</v>
      </c>
      <c r="C5" t="s">
        <v>12</v>
      </c>
      <c r="D5" t="s">
        <v>24</v>
      </c>
    </row>
    <row r="6" spans="1:4" x14ac:dyDescent="0.25">
      <c r="A6" t="s">
        <v>21</v>
      </c>
      <c r="B6" t="s">
        <v>3</v>
      </c>
      <c r="C6" t="s">
        <v>13</v>
      </c>
      <c r="D6" t="s">
        <v>24</v>
      </c>
    </row>
    <row r="7" spans="1:4" x14ac:dyDescent="0.25">
      <c r="A7" t="s">
        <v>21</v>
      </c>
      <c r="B7" t="s">
        <v>4</v>
      </c>
      <c r="C7" t="s">
        <v>14</v>
      </c>
      <c r="D7" t="s">
        <v>25</v>
      </c>
    </row>
    <row r="8" spans="1:4" x14ac:dyDescent="0.25">
      <c r="A8" t="s">
        <v>21</v>
      </c>
      <c r="B8" t="s">
        <v>4</v>
      </c>
      <c r="C8" t="s">
        <v>18</v>
      </c>
      <c r="D8" t="s">
        <v>25</v>
      </c>
    </row>
    <row r="9" spans="1:4" x14ac:dyDescent="0.25">
      <c r="A9" t="s">
        <v>21</v>
      </c>
      <c r="B9" t="s">
        <v>4</v>
      </c>
      <c r="C9" t="s">
        <v>15</v>
      </c>
      <c r="D9" t="s">
        <v>24</v>
      </c>
    </row>
    <row r="10" spans="1:4" x14ac:dyDescent="0.25">
      <c r="A10" t="s">
        <v>21</v>
      </c>
      <c r="B10" t="s">
        <v>4</v>
      </c>
      <c r="C10" t="s">
        <v>16</v>
      </c>
      <c r="D10" t="s">
        <v>24</v>
      </c>
    </row>
    <row r="11" spans="1:4" x14ac:dyDescent="0.25">
      <c r="A11" t="s">
        <v>21</v>
      </c>
      <c r="B11" t="s">
        <v>4</v>
      </c>
      <c r="C11" t="s">
        <v>17</v>
      </c>
      <c r="D11" t="s">
        <v>24</v>
      </c>
    </row>
    <row r="12" spans="1:4" x14ac:dyDescent="0.25">
      <c r="A12" t="s">
        <v>22</v>
      </c>
      <c r="B12" t="s">
        <v>2</v>
      </c>
      <c r="C12" t="s">
        <v>5</v>
      </c>
      <c r="D12" t="s">
        <v>24</v>
      </c>
    </row>
    <row r="13" spans="1:4" x14ac:dyDescent="0.25">
      <c r="A13" t="s">
        <v>22</v>
      </c>
      <c r="B13" t="s">
        <v>2</v>
      </c>
      <c r="C13" t="s">
        <v>6</v>
      </c>
      <c r="D13" t="s">
        <v>24</v>
      </c>
    </row>
    <row r="14" spans="1:4" x14ac:dyDescent="0.25">
      <c r="A14" t="s">
        <v>22</v>
      </c>
      <c r="B14" t="s">
        <v>2</v>
      </c>
      <c r="C14" t="s">
        <v>7</v>
      </c>
      <c r="D14" t="s">
        <v>24</v>
      </c>
    </row>
    <row r="15" spans="1:4" x14ac:dyDescent="0.25">
      <c r="A15" t="s">
        <v>22</v>
      </c>
      <c r="B15" t="s">
        <v>2</v>
      </c>
      <c r="C15" t="s">
        <v>8</v>
      </c>
      <c r="D15" t="s">
        <v>24</v>
      </c>
    </row>
    <row r="16" spans="1:4" x14ac:dyDescent="0.25">
      <c r="A16" t="s">
        <v>22</v>
      </c>
      <c r="B16" t="s">
        <v>2</v>
      </c>
      <c r="C16" t="s">
        <v>9</v>
      </c>
      <c r="D16" t="s">
        <v>24</v>
      </c>
    </row>
    <row r="17" spans="1:4" x14ac:dyDescent="0.25">
      <c r="A17" t="s">
        <v>22</v>
      </c>
      <c r="B17" t="s">
        <v>3</v>
      </c>
      <c r="C17" t="s">
        <v>10</v>
      </c>
      <c r="D17" t="s">
        <v>24</v>
      </c>
    </row>
    <row r="18" spans="1:4" x14ac:dyDescent="0.25">
      <c r="A18" t="s">
        <v>22</v>
      </c>
      <c r="B18" t="s">
        <v>3</v>
      </c>
      <c r="C18" t="s">
        <v>19</v>
      </c>
      <c r="D18" t="s">
        <v>24</v>
      </c>
    </row>
    <row r="19" spans="1:4" x14ac:dyDescent="0.25">
      <c r="A19" t="s">
        <v>22</v>
      </c>
      <c r="B19" t="s">
        <v>3</v>
      </c>
      <c r="C19" t="s">
        <v>11</v>
      </c>
      <c r="D19" t="s">
        <v>24</v>
      </c>
    </row>
    <row r="20" spans="1:4" x14ac:dyDescent="0.25">
      <c r="A20" t="s">
        <v>22</v>
      </c>
      <c r="B20" t="s">
        <v>3</v>
      </c>
      <c r="C20" t="s">
        <v>12</v>
      </c>
      <c r="D20" t="s">
        <v>24</v>
      </c>
    </row>
    <row r="21" spans="1:4" x14ac:dyDescent="0.25">
      <c r="A21" t="s">
        <v>22</v>
      </c>
      <c r="B21" t="s">
        <v>3</v>
      </c>
      <c r="C21" t="s">
        <v>13</v>
      </c>
      <c r="D21" t="s">
        <v>24</v>
      </c>
    </row>
    <row r="22" spans="1:4" x14ac:dyDescent="0.25">
      <c r="A22" t="s">
        <v>20</v>
      </c>
      <c r="B22" t="s">
        <v>2</v>
      </c>
      <c r="C22" t="s">
        <v>8</v>
      </c>
      <c r="D22" t="s">
        <v>25</v>
      </c>
    </row>
    <row r="23" spans="1:4" x14ac:dyDescent="0.25">
      <c r="A23" t="s">
        <v>20</v>
      </c>
      <c r="B23" t="s">
        <v>2</v>
      </c>
      <c r="C23" t="s">
        <v>5</v>
      </c>
      <c r="D23" t="s">
        <v>24</v>
      </c>
    </row>
    <row r="24" spans="1:4" x14ac:dyDescent="0.25">
      <c r="A24" t="s">
        <v>20</v>
      </c>
      <c r="B24" t="s">
        <v>2</v>
      </c>
      <c r="C24" t="s">
        <v>6</v>
      </c>
      <c r="D24" t="s">
        <v>24</v>
      </c>
    </row>
    <row r="25" spans="1:4" x14ac:dyDescent="0.25">
      <c r="A25" t="s">
        <v>20</v>
      </c>
      <c r="B25" t="s">
        <v>2</v>
      </c>
      <c r="C25" t="s">
        <v>7</v>
      </c>
      <c r="D25" t="s">
        <v>24</v>
      </c>
    </row>
    <row r="26" spans="1:4" x14ac:dyDescent="0.25">
      <c r="A26" t="s">
        <v>20</v>
      </c>
      <c r="B26" t="s">
        <v>2</v>
      </c>
      <c r="C26" t="s">
        <v>9</v>
      </c>
      <c r="D26" t="s">
        <v>24</v>
      </c>
    </row>
    <row r="27" spans="1:4" x14ac:dyDescent="0.25">
      <c r="A27" t="s">
        <v>20</v>
      </c>
      <c r="B27" t="s">
        <v>3</v>
      </c>
      <c r="C27" t="s">
        <v>10</v>
      </c>
      <c r="D27" t="s">
        <v>25</v>
      </c>
    </row>
    <row r="28" spans="1:4" x14ac:dyDescent="0.25">
      <c r="A28" t="s">
        <v>20</v>
      </c>
      <c r="B28" t="s">
        <v>3</v>
      </c>
      <c r="C28" t="s">
        <v>11</v>
      </c>
      <c r="D28" t="s">
        <v>25</v>
      </c>
    </row>
    <row r="29" spans="1:4" x14ac:dyDescent="0.25">
      <c r="A29" t="s">
        <v>20</v>
      </c>
      <c r="B29" t="s">
        <v>3</v>
      </c>
      <c r="C29" t="s">
        <v>19</v>
      </c>
      <c r="D29" t="s">
        <v>24</v>
      </c>
    </row>
    <row r="30" spans="1:4" x14ac:dyDescent="0.25">
      <c r="A30" t="s">
        <v>20</v>
      </c>
      <c r="B30" t="s">
        <v>3</v>
      </c>
      <c r="C30" t="s">
        <v>12</v>
      </c>
      <c r="D30" t="s">
        <v>24</v>
      </c>
    </row>
    <row r="31" spans="1:4" x14ac:dyDescent="0.25">
      <c r="A31" t="s">
        <v>20</v>
      </c>
      <c r="B31" t="s">
        <v>3</v>
      </c>
      <c r="C31" t="s">
        <v>13</v>
      </c>
      <c r="D31" t="s">
        <v>24</v>
      </c>
    </row>
  </sheetData>
  <dataValidations count="2">
    <dataValidation type="list" allowBlank="1" showInputMessage="1" showErrorMessage="1" sqref="B2:B45">
      <formula1>Secteur</formula1>
    </dataValidation>
    <dataValidation type="list" allowBlank="1" showInputMessage="1" showErrorMessage="1" sqref="C2:C45">
      <formula1>INDIRECT($B2)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6"/>
  <sheetViews>
    <sheetView tabSelected="1" workbookViewId="0">
      <selection activeCell="D9" sqref="D9"/>
    </sheetView>
  </sheetViews>
  <sheetFormatPr baseColWidth="10" defaultRowHeight="15" x14ac:dyDescent="0.25"/>
  <sheetData>
    <row r="1" spans="1:5" x14ac:dyDescent="0.25">
      <c r="A1" s="1" t="s">
        <v>26</v>
      </c>
      <c r="B1" s="1"/>
      <c r="C1" t="s">
        <v>20</v>
      </c>
      <c r="D1" t="s">
        <v>21</v>
      </c>
      <c r="E1" t="s">
        <v>22</v>
      </c>
    </row>
    <row r="2" spans="1:5" x14ac:dyDescent="0.25">
      <c r="A2" s="1" t="s">
        <v>2</v>
      </c>
      <c r="B2" s="3">
        <f ca="1">SUMPRODUCT((Base!$B$2:$B$31=$A2)*(Base!$D$2:$D$31="OUI"))/(COUNTA(INDIRECT($A2))*COUNTA(NOMS))</f>
        <v>0.06</v>
      </c>
      <c r="C2" s="2">
        <f ca="1">SUMPRODUCT((Base!$A$2:$A$31=C$1)*(Base!$B$2:$B$31=$A2)*(Base!$D$2:$D$31="OUI"))/COUNTA(INDIRECT($A2))</f>
        <v>0.8</v>
      </c>
      <c r="D2" s="2">
        <f ca="1">SUMPRODUCT((Base!$A$2:$A$31=D$1)*(Base!$B$2:$B$31=$A2)*(Base!$D$2:$D$31="OUI"))/COUNTA(INDIRECT($A2))</f>
        <v>0</v>
      </c>
      <c r="E2" s="2">
        <f ca="1">SUMPRODUCT((Base!$A$2:$A$31=E$1)*(Base!$B$2:$B$31=$A2)*(Base!$D$2:$D$31="OUI"))/COUNTA(INDIRECT($A2))</f>
        <v>1</v>
      </c>
    </row>
    <row r="3" spans="1:5" x14ac:dyDescent="0.25">
      <c r="A3" s="1" t="s">
        <v>3</v>
      </c>
      <c r="B3" s="1"/>
      <c r="C3" s="2">
        <f ca="1">SUMPRODUCT((Base!$A$2:$A$31=C$1)*(Base!$B$2:$B$31=$A3)*(Base!$D$2:$D$31="OUI"))/COUNTA(INDIRECT($A3))</f>
        <v>0.6</v>
      </c>
      <c r="D3" s="2">
        <f ca="1">SUMPRODUCT((Base!$A$2:$A$31=D$1)*(Base!$B$2:$B$31=$A3)*(Base!$D$2:$D$31="OUI"))/COUNTA(INDIRECT($A3))</f>
        <v>1</v>
      </c>
      <c r="E3" s="2">
        <f ca="1">SUMPRODUCT((Base!$A$2:$A$31=E$1)*(Base!$B$2:$B$31=$A3)*(Base!$D$2:$D$31="OUI"))/COUNTA(INDIRECT($A3))</f>
        <v>1</v>
      </c>
    </row>
    <row r="4" spans="1:5" x14ac:dyDescent="0.25">
      <c r="A4" s="1" t="s">
        <v>4</v>
      </c>
      <c r="B4" s="1"/>
      <c r="C4" s="2">
        <f ca="1">SUMPRODUCT((Base!$A$2:$A$31=C$1)*(Base!$B$2:$B$31=$A4)*(Base!$D$2:$D$31="OUI"))/COUNTA(INDIRECT($A4))</f>
        <v>0</v>
      </c>
      <c r="D4" s="2">
        <f ca="1">SUMPRODUCT((Base!$A$2:$A$31=D$1)*(Base!$B$2:$B$31=$A4)*(Base!$D$2:$D$31="OUI"))/COUNTA(INDIRECT($A4))</f>
        <v>0.6</v>
      </c>
      <c r="E4" s="2">
        <f ca="1">SUMPRODUCT((Base!$A$2:$A$31=E$1)*(Base!$B$2:$B$31=$A4)*(Base!$D$2:$D$31="OUI"))/COUNTA(INDIRECT($A4))</f>
        <v>0</v>
      </c>
    </row>
    <row r="8" spans="1:5" x14ac:dyDescent="0.25">
      <c r="A8" s="1" t="s">
        <v>26</v>
      </c>
      <c r="B8" s="1"/>
      <c r="C8" t="s">
        <v>20</v>
      </c>
      <c r="D8" t="s">
        <v>21</v>
      </c>
      <c r="E8" t="s">
        <v>22</v>
      </c>
    </row>
    <row r="9" spans="1:5" x14ac:dyDescent="0.25">
      <c r="A9" s="1" t="s">
        <v>2</v>
      </c>
      <c r="B9" s="1"/>
      <c r="C9" s="2">
        <f>IFERROR(COUNTIFS(NOMag,C$8,MAILLON,Synthèse!$A9,FORMATION,"oui")/COUNTIFS(NOMag,C$8,MAILLON,$A9),0)</f>
        <v>0.8</v>
      </c>
      <c r="D9" s="2">
        <f>IFERROR(COUNTIFS(NOMag,D$8,MAILLON,Synthèse!$A9,FORMATION,"oui")/COUNTIFS(NOMag,D$8,MAILLON,$A9),0)</f>
        <v>0</v>
      </c>
      <c r="E9" s="2">
        <f>IFERROR(COUNTIFS(NOMag,E$8,MAILLON,Synthèse!$A9,FORMATION,"oui")/COUNTIFS(NOMag,E$8,MAILLON,$A9),0)</f>
        <v>1</v>
      </c>
    </row>
    <row r="10" spans="1:5" x14ac:dyDescent="0.25">
      <c r="A10" s="1" t="s">
        <v>3</v>
      </c>
      <c r="B10" s="1"/>
      <c r="C10" s="2">
        <f>IFERROR(COUNTIFS(NOMag,C$8,MAILLON,Synthèse!$A10,FORMATION,"oui")/COUNTIFS(NOMag,C$8,MAILLON,$A10),0)</f>
        <v>0.6</v>
      </c>
      <c r="D10" s="2">
        <f>IFERROR(COUNTIFS(NOMag,D$8,MAILLON,Synthèse!$A10,FORMATION,"oui")/COUNTIFS(NOMag,D$8,MAILLON,$A10),0)</f>
        <v>1</v>
      </c>
      <c r="E10" s="2">
        <f>IFERROR(COUNTIFS(NOMag,E$8,MAILLON,Synthèse!$A10,FORMATION,"oui")/COUNTIFS(NOMag,E$8,MAILLON,$A10),0)</f>
        <v>1</v>
      </c>
    </row>
    <row r="11" spans="1:5" x14ac:dyDescent="0.25">
      <c r="A11" s="1" t="s">
        <v>4</v>
      </c>
      <c r="B11" s="1"/>
      <c r="C11" s="2">
        <f>IFERROR(COUNTIFS(NOMag,C$8,MAILLON,Synthèse!$A11,FORMATION,"oui")/COUNTIFS(NOMag,C$8,MAILLON,$A11),0)</f>
        <v>0</v>
      </c>
      <c r="D11" s="2">
        <f>IFERROR(COUNTIFS(NOMag,D$8,MAILLON,Synthèse!$A11,FORMATION,"oui")/COUNTIFS(NOMag,D$8,MAILLON,$A11),0)</f>
        <v>0.6</v>
      </c>
      <c r="E11" s="2">
        <f>IFERROR(COUNTIFS(NOMag,E$8,MAILLON,Synthèse!$A11,FORMATION,"oui")/COUNTIFS(NOMag,E$8,MAILLON,$A11),0)</f>
        <v>0</v>
      </c>
    </row>
    <row r="14" spans="1:5" x14ac:dyDescent="0.25">
      <c r="B14" s="1" t="s">
        <v>2</v>
      </c>
      <c r="C14" s="2">
        <f>COUNTIFS(MAILLON,$B14,FORMATION,"oui")/COUNTIFS(MAILLON,$B14)</f>
        <v>0.9</v>
      </c>
      <c r="D14" s="2"/>
      <c r="E14" s="2"/>
    </row>
    <row r="15" spans="1:5" x14ac:dyDescent="0.25">
      <c r="B15" s="1" t="s">
        <v>3</v>
      </c>
      <c r="C15" s="2">
        <f>COUNTIFS(MAILLON,$B15,FORMATION,"oui")/COUNTIFS(MAILLON,$B15)</f>
        <v>0.8666666666666667</v>
      </c>
    </row>
    <row r="16" spans="1:5" x14ac:dyDescent="0.25">
      <c r="B16" s="1" t="s">
        <v>4</v>
      </c>
      <c r="C16" s="2">
        <f>COUNTIFS(MAILLON,$B16,FORMATION,"oui")/COUNTIFS(MAILLON,$B16)</f>
        <v>0.6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Paramètres</vt:lpstr>
      <vt:lpstr>Base</vt:lpstr>
      <vt:lpstr>Synthèse</vt:lpstr>
      <vt:lpstr>FORMATION</vt:lpstr>
      <vt:lpstr>MAILLON</vt:lpstr>
      <vt:lpstr>Maillon1</vt:lpstr>
      <vt:lpstr>Maillon2</vt:lpstr>
      <vt:lpstr>Maillon3</vt:lpstr>
      <vt:lpstr>NOMag</vt:lpstr>
      <vt:lpstr>NOMS</vt:lpstr>
      <vt:lpstr>POSTE</vt:lpstr>
      <vt:lpstr>Secteur</vt:lpstr>
    </vt:vector>
  </TitlesOfParts>
  <Company>Schneider Electric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SESA438820</dc:creator>
  <cp:lastModifiedBy>André BOSCHI</cp:lastModifiedBy>
  <dcterms:created xsi:type="dcterms:W3CDTF">2016-12-20T10:45:20Z</dcterms:created>
  <dcterms:modified xsi:type="dcterms:W3CDTF">2016-12-20T14:12:14Z</dcterms:modified>
</cp:coreProperties>
</file>