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TABDYN" sheetId="1" r:id="rId1"/>
    <sheet name="aut formules" sheetId="2" r:id="rId2"/>
  </sheets>
  <definedNames>
    <definedName name="Achats">TABDYN!$D$6:$D$6</definedName>
    <definedName name="CNiv00">TABDYN!$O$6:$O$6</definedName>
    <definedName name="CNiv01">TABDYN!$N$6:$N$6</definedName>
    <definedName name="CNiv02">TABDYN!$M$6:$M$6</definedName>
    <definedName name="CNiv03">TABDYN!$L$6:$L$6</definedName>
    <definedName name="CNiv04">TABDYN!$K$6:$K$6</definedName>
    <definedName name="CNiv05">TABDYN!$J$6:$J$6</definedName>
    <definedName name="Code">TABDYN!$A$6:$A$6</definedName>
    <definedName name="Coeff">TABDYN!$E$6:$E$6</definedName>
    <definedName name="MainŒuvre">TABDYN!$G$6:$G$6</definedName>
    <definedName name="Niveau">TABDYN!$B$6:$B$6</definedName>
    <definedName name="RéfArt">TABDYN!$C$6:$C$6</definedName>
    <definedName name="Total">TABDYN!$P$6:$P$6</definedName>
    <definedName name="TotHA">TABDYN!$F$6:$F$6</definedName>
    <definedName name="TotMO">TABDYN!$I$6:$I$6</definedName>
    <definedName name="Txhor">TABDYN!$H$6:$H$6</definedName>
  </definedNames>
  <calcPr calcId="145621"/>
</workbook>
</file>

<file path=xl/calcChain.xml><?xml version="1.0" encoding="utf-8"?>
<calcChain xmlns="http://schemas.openxmlformats.org/spreadsheetml/2006/main">
  <c r="I6" i="1" l="1"/>
  <c r="F6" i="1"/>
  <c r="B6" i="1"/>
  <c r="D3" i="1" l="1"/>
  <c r="N6" i="1" l="1"/>
  <c r="L6" i="1"/>
  <c r="M6" i="1"/>
  <c r="K6" i="1"/>
  <c r="J6" i="1"/>
  <c r="O6" i="1" l="1"/>
  <c r="P6" i="1" s="1"/>
</calcChain>
</file>

<file path=xl/comments1.xml><?xml version="1.0" encoding="utf-8"?>
<comments xmlns="http://schemas.openxmlformats.org/spreadsheetml/2006/main">
  <authors>
    <author>André BOSCHI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Formaté en texte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<sst xmlns="http://schemas.openxmlformats.org/spreadsheetml/2006/main" count="32" uniqueCount="25">
  <si>
    <t>Couts de revient</t>
  </si>
  <si>
    <t>Nb niveaux</t>
  </si>
  <si>
    <t>Code</t>
  </si>
  <si>
    <t>Niveau</t>
  </si>
  <si>
    <t>RéfArt</t>
  </si>
  <si>
    <t>Achats</t>
  </si>
  <si>
    <t>Coeff</t>
  </si>
  <si>
    <t>TotHA</t>
  </si>
  <si>
    <t>MainŒuvre</t>
  </si>
  <si>
    <t>Txhor</t>
  </si>
  <si>
    <t>TotMO</t>
  </si>
  <si>
    <t>CNiv05</t>
  </si>
  <si>
    <t>CNiv04</t>
  </si>
  <si>
    <t>CNiv03</t>
  </si>
  <si>
    <t>CNiv02</t>
  </si>
  <si>
    <t>CNiv01</t>
  </si>
  <si>
    <t>CNiv00</t>
  </si>
  <si>
    <t>Total</t>
  </si>
  <si>
    <t>Stylo Fini</t>
  </si>
  <si>
    <t>Pour ajouter une ligne, selectionner dernière cellule, dernière ligne, et Tab</t>
  </si>
  <si>
    <t>"""=SI(OU(J$3&gt;$D$3;J$3&lt;&gt;$B6);0;SI(ET(J$3=$B6;J$3=$D$3);$F6+$I6))</t>
  </si>
  <si>
    <t>""=SI(OU(K$3&gt;$D$3;K$3&lt;&gt;$B6);0;SI(K$3=$B6;SI(NB.SI(Code;$A6&amp;"-1")=0;$F6+$I6;SOMME.SI.ENS(CNiv05;Niveau;K$3+1;Code;$A6&amp;"-*"))))</t>
  </si>
  <si>
    <t>""=SI(OU(L$3&gt;$D$3;L$3&lt;&gt;$B6);0;SI(L$3=$B6;SI(NB.SI(Code;$A6&amp;"-1")=0;$F6+$I6;SOMME.SI.ENS(CNiv04;Niveau;L$3+1;Code;$A6&amp;"-*"))))</t>
  </si>
  <si>
    <t>""=SI(OU(M$3&gt;$D$3;M$3&lt;&gt;$B6);0;SI(M$3=$B6;SI(NB.SI(Code;$A6&amp;"-1")=0;$F6+$I6;SOMME.SI.ENS(CNiv03;Niveau;M$3+1;Code;$A6&amp;"-*"))))</t>
  </si>
  <si>
    <t>""=SI(OU(N$3&gt;$D$3;N$3&lt;&gt;$B6);0;SI(N$3=$B6;SI(NB.SI(Code;$A6&amp;"-1")=0;$F6+$I6;SOMME.SI.ENS(CNiv02;Niveau;N$3+1;Code;$A6&amp;"-*"))))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</si>
</sst>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0.00&quot; H&quot;"/>
  </numFmts>
  <fonts count="7" x14ac:knownFonts="1"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left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/>
    <xf numFmtId="164" fontId="1" fillId="0" borderId="4" xfId="0" applyNumberFormat="1" applyFont="1" applyFill="1" applyBorder="1" applyAlignment="1">
      <alignment horizontal="right" indent="1"/>
    </xf>
    <xf numFmtId="0" fontId="1" fillId="0" borderId="5" xfId="0" applyFont="1" applyFill="1" applyBorder="1" applyAlignment="1">
      <alignment horizontal="right" indent="1"/>
    </xf>
    <xf numFmtId="165" fontId="1" fillId="0" borderId="6" xfId="0" applyNumberFormat="1" applyFont="1" applyFill="1" applyBorder="1" applyAlignment="1">
      <alignment horizontal="right" indent="1"/>
    </xf>
    <xf numFmtId="164" fontId="1" fillId="0" borderId="5" xfId="0" applyNumberFormat="1" applyFont="1" applyFill="1" applyBorder="1" applyAlignment="1">
      <alignment horizontal="right" indent="1"/>
    </xf>
    <xf numFmtId="164" fontId="1" fillId="0" borderId="4" xfId="0" applyNumberFormat="1" applyFont="1" applyFill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3" fillId="0" borderId="11" xfId="0" applyNumberFormat="1" applyFont="1" applyFill="1" applyBorder="1" applyAlignment="1">
      <alignment horizontal="right" indent="1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2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indexed="65"/>
        </patternFill>
      </fill>
      <alignment horizontal="right" vertical="bottom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indexed="65"/>
        </patternFill>
      </fill>
      <alignment horizontal="right" vertical="bottom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0.00&quot; H&quot;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&quot; €&quot;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medium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5:P6" totalsRowShown="0" headerRowDxfId="15" dataDxfId="17" headerRowBorderDxfId="16" tableBorderDxfId="26">
  <autoFilter ref="A5:P6"/>
  <tableColumns count="16">
    <tableColumn id="1" name="Code" dataDxfId="25"/>
    <tableColumn id="2" name="Niveau" dataDxfId="24">
      <calculatedColumnFormula>IF(A6=0,0,IF(LEN(A6)=1,1,MOD(LEN(A6),2)+1))</calculatedColumnFormula>
    </tableColumn>
    <tableColumn id="3" name="RéfArt" dataDxfId="23"/>
    <tableColumn id="4" name="Achats" dataDxfId="22"/>
    <tableColumn id="5" name="Coeff" dataDxfId="21"/>
    <tableColumn id="6" name="TotHA" dataDxfId="14">
      <calculatedColumnFormula>D6*E6</calculatedColumnFormula>
    </tableColumn>
    <tableColumn id="7" name="MainŒuvre" dataDxfId="20"/>
    <tableColumn id="8" name="Txhor" dataDxfId="19"/>
    <tableColumn id="9" name="TotMO" dataDxfId="13">
      <calculatedColumnFormula>H6*G6</calculatedColumnFormula>
    </tableColumn>
    <tableColumn id="10" name="CNiv05" dataDxfId="11">
      <calculatedColumnFormula>IF(OR($D$3&lt;5,$B6&lt;&gt;5),0,IF(AND($B6=5,$D$3=5),$F6+$I6))</calculatedColumnFormula>
    </tableColumn>
    <tableColumn id="11" name="CNiv04" dataDxfId="10">
      <calculatedColumnFormula>IF(OR($D$3&lt;4,$B6&lt;&gt;4),0,IF($B6=4,IF(COUNTIF(Code,$A6&amp;"-1")=0,$F6+$I6,SUMIFS(CNiv05,Niveau,4+1,Code,$A6&amp;"-*"))))</calculatedColumnFormula>
    </tableColumn>
    <tableColumn id="12" name="CNiv03" dataDxfId="9">
      <calculatedColumnFormula>IF(OR($D$3&lt;3,$B6&lt;&gt;3),0,IF($B6=3,IF(COUNTIF(Code,$A6&amp;"-1")=0,$F6+$I6,SUMIFS(CNiv04,Niveau,3+1,Code,$A6&amp;"-*"))))</calculatedColumnFormula>
    </tableColumn>
    <tableColumn id="13" name="CNiv02" dataDxfId="8">
      <calculatedColumnFormula>IF(OR($D$3&gt;2,$B6&lt;&gt;2),0,IF($B6=2,IF(COUNTIF(Code,$A6&amp;"-1")=0,$F6+$I6,SUMIFS(CNiv03,Niveau,2+1,Code,$A6&amp;"-*"))))</calculatedColumnFormula>
    </tableColumn>
    <tableColumn id="14" name="CNiv01" dataDxfId="7">
      <calculatedColumnFormula>IF(OR($D$3&lt;1,$B6&lt;&gt;1),0,IF($B6=1,IF(COUNTIF(Code,$A6&amp;"-1")=0,$F6+$I6,SUMIFS(CNiv02,Niveau,1+1,Code,$A6&amp;"-*"))))</calculatedColumnFormula>
    </tableColumn>
    <tableColumn id="15" name="CNiv00" dataDxfId="18">
      <calculatedColumnFormula>IF(A6=0,SUMIF(Niveau,1,CNiv01),0)</calculatedColumnFormula>
    </tableColumn>
    <tableColumn id="16" name="Total" dataDxfId="12">
      <calculatedColumnFormula>SUM(Tableau1[[#This Row],[CNiv05]:[CNiv00]])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6"/>
  <sheetViews>
    <sheetView tabSelected="1" workbookViewId="0">
      <selection activeCell="D3" sqref="D3"/>
    </sheetView>
  </sheetViews>
  <sheetFormatPr baseColWidth="10" defaultRowHeight="14.25" x14ac:dyDescent="0.2"/>
  <cols>
    <col min="2" max="2" width="8.5" customWidth="1"/>
    <col min="7" max="7" width="12.625" customWidth="1"/>
  </cols>
  <sheetData>
    <row r="2" spans="1:16" s="1" customFormat="1" ht="18.75" x14ac:dyDescent="0.3">
      <c r="C2" s="2" t="s">
        <v>0</v>
      </c>
      <c r="G2" s="1" t="s">
        <v>19</v>
      </c>
    </row>
    <row r="3" spans="1:16" s="1" customFormat="1" ht="15" x14ac:dyDescent="0.25">
      <c r="C3" s="1" t="s">
        <v>1</v>
      </c>
      <c r="D3" s="22">
        <f>MAX(Niveau)</f>
        <v>0</v>
      </c>
      <c r="J3" s="21"/>
      <c r="K3" s="21"/>
      <c r="L3" s="21"/>
      <c r="M3" s="21"/>
      <c r="N3" s="21"/>
    </row>
    <row r="4" spans="1:16" s="1" customFormat="1" ht="15.75" thickBot="1" x14ac:dyDescent="0.3">
      <c r="J4" s="3"/>
      <c r="K4" s="3"/>
      <c r="L4" s="3"/>
      <c r="M4" s="3"/>
      <c r="N4" s="3"/>
      <c r="O4" s="3"/>
    </row>
    <row r="5" spans="1:16" s="1" customFormat="1" ht="15.75" thickBot="1" x14ac:dyDescent="0.3">
      <c r="A5" s="14" t="s">
        <v>2</v>
      </c>
      <c r="B5" s="15" t="s">
        <v>3</v>
      </c>
      <c r="C5" s="15" t="s">
        <v>4</v>
      </c>
      <c r="D5" s="15" t="s">
        <v>5</v>
      </c>
      <c r="E5" s="16" t="s">
        <v>6</v>
      </c>
      <c r="F5" s="4" t="s">
        <v>7</v>
      </c>
      <c r="G5" s="17" t="s">
        <v>8</v>
      </c>
      <c r="H5" s="16" t="s">
        <v>9</v>
      </c>
      <c r="I5" s="5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18" t="s">
        <v>15</v>
      </c>
      <c r="O5" s="18" t="s">
        <v>16</v>
      </c>
      <c r="P5" s="19" t="s">
        <v>17</v>
      </c>
    </row>
    <row r="6" spans="1:16" s="1" customFormat="1" ht="15" x14ac:dyDescent="0.25">
      <c r="A6" s="6">
        <v>0</v>
      </c>
      <c r="B6" s="7">
        <f>IF(A6=0,0,IF(LEN(A6)=1,1,MOD(LEN(A6),2)+1))</f>
        <v>0</v>
      </c>
      <c r="C6" s="8" t="s">
        <v>18</v>
      </c>
      <c r="D6" s="9"/>
      <c r="E6" s="10"/>
      <c r="F6" s="20">
        <f>D6*E6</f>
        <v>0</v>
      </c>
      <c r="G6" s="11"/>
      <c r="H6" s="12"/>
      <c r="I6" s="20">
        <f t="shared" ref="I6" si="0">H6*G6</f>
        <v>0</v>
      </c>
      <c r="J6" s="13">
        <f t="shared" ref="J6" si="1">IF(OR($D$3&lt;5,$B6&lt;&gt;5),0,IF(AND($B6=5,$D$3=5),$F6+$I6))</f>
        <v>0</v>
      </c>
      <c r="K6" s="13">
        <f>IF(OR($D$3&lt;4,$B6&lt;&gt;4),0,IF($B6=4,IF(COUNTIF(Code,$A6&amp;"-1")=0,$F6+$I6,SUMIFS(CNiv05,Niveau,4+1,Code,$A6&amp;"-*"))))</f>
        <v>0</v>
      </c>
      <c r="L6" s="13">
        <f>IF(OR($D$3&lt;3,$B6&lt;&gt;3),0,IF($B6=3,IF(COUNTIF(Code,$A6&amp;"-1")=0,$F6+$I6,SUMIFS(CNiv04,Niveau,3+1,Code,$A6&amp;"-*"))))</f>
        <v>0</v>
      </c>
      <c r="M6" s="13">
        <f>IF(OR($D$3&gt;2,$B6&lt;&gt;2),0,IF($B6=2,IF(COUNTIF(Code,$A6&amp;"-1")=0,$F6+$I6,SUMIFS(CNiv03,Niveau,2+1,Code,$A6&amp;"-*"))))</f>
        <v>0</v>
      </c>
      <c r="N6" s="13">
        <f>IF(OR($D$3&lt;1,$B6&lt;&gt;1),0,IF($B6=1,IF(COUNTIF(Code,$A6&amp;"-1")=0,$F6+$I6,SUMIFS(CNiv02,Niveau,1+1,Code,$A6&amp;"-*"))))</f>
        <v>0</v>
      </c>
      <c r="O6" s="13">
        <f t="shared" ref="O6" si="2">IF(A6=0,SUMIF(Niveau,1,CNiv01),0)</f>
        <v>0</v>
      </c>
      <c r="P6" s="20">
        <f>SUM(Tableau1[[#This Row],[CNiv05]:[CNiv00]])</f>
        <v>0</v>
      </c>
    </row>
  </sheetData>
  <mergeCells count="1">
    <mergeCell ref="J4:O4"/>
  </mergeCells>
  <conditionalFormatting sqref="A6:P6">
    <cfRule type="expression" dxfId="0" priority="1">
      <formula>LEN($A6)=1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10"/>
  <sheetViews>
    <sheetView workbookViewId="0">
      <selection activeCell="H11" sqref="H11"/>
    </sheetView>
  </sheetViews>
  <sheetFormatPr baseColWidth="10" defaultRowHeight="14.25" x14ac:dyDescent="0.2"/>
  <sheetData>
    <row r="4" spans="3:9" ht="15" thickBot="1" x14ac:dyDescent="0.25"/>
    <row r="5" spans="3:9" ht="15.75" thickBot="1" x14ac:dyDescent="0.3">
      <c r="C5" s="18" t="s">
        <v>11</v>
      </c>
      <c r="D5" s="18" t="s">
        <v>12</v>
      </c>
      <c r="E5" s="18" t="s">
        <v>13</v>
      </c>
      <c r="F5" s="18" t="s">
        <v>14</v>
      </c>
      <c r="G5" s="18" t="s">
        <v>15</v>
      </c>
      <c r="H5" s="18" t="s">
        <v>16</v>
      </c>
      <c r="I5" s="19" t="s">
        <v>17</v>
      </c>
    </row>
    <row r="6" spans="3:9" x14ac:dyDescent="0.2">
      <c r="C6" t="s">
        <v>20</v>
      </c>
    </row>
    <row r="7" spans="3:9" x14ac:dyDescent="0.2">
      <c r="D7" t="s">
        <v>21</v>
      </c>
    </row>
    <row r="8" spans="3:9" x14ac:dyDescent="0.2">
      <c r="E8" t="s">
        <v>22</v>
      </c>
    </row>
    <row r="9" spans="3:9" x14ac:dyDescent="0.2">
      <c r="F9" t="s">
        <v>23</v>
      </c>
    </row>
    <row r="10" spans="3:9" x14ac:dyDescent="0.2">
      <c r="G10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TABDYN</vt:lpstr>
      <vt:lpstr>aut formules</vt:lpstr>
      <vt:lpstr>Achats</vt:lpstr>
      <vt:lpstr>CNiv00</vt:lpstr>
      <vt:lpstr>CNiv01</vt:lpstr>
      <vt:lpstr>CNiv02</vt:lpstr>
      <vt:lpstr>CNiv03</vt:lpstr>
      <vt:lpstr>CNiv04</vt:lpstr>
      <vt:lpstr>CNiv05</vt:lpstr>
      <vt:lpstr>Code</vt:lpstr>
      <vt:lpstr>Coeff</vt:lpstr>
      <vt:lpstr>MainŒuvre</vt:lpstr>
      <vt:lpstr>Niveau</vt:lpstr>
      <vt:lpstr>RéfArt</vt:lpstr>
      <vt:lpstr>Total</vt:lpstr>
      <vt:lpstr>TotHA</vt:lpstr>
      <vt:lpstr>TotMO</vt:lpstr>
      <vt:lpstr>Txhor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2014-05-19T07:37:02Z</dcterms:created>
  <dcterms:modified xsi:type="dcterms:W3CDTF">2014-05-19T08:12:16Z</dcterms:modified>
</cp:coreProperties>
</file>