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8800" windowHeight="11910"/>
  </bookViews>
  <sheets>
    <sheet name="Expli" sheetId="5" r:id="rId1"/>
    <sheet name="LBS" sheetId="2" r:id="rId2"/>
    <sheet name="Base de données" sheetId="1" r:id="rId3"/>
    <sheet name="Kilométrage" sheetId="3" r:id="rId4"/>
    <sheet name="EquipRame" sheetId="6" r:id="rId5"/>
  </sheets>
  <definedNames>
    <definedName name="_xlnm._FilterDatabase" localSheetId="2" hidden="1">'Base de données'!$A$1:$I$1</definedName>
    <definedName name="CodeLBSA">'Base de données'!$C$2:$C$1182</definedName>
    <definedName name="Composant">'Base de données'!$A$2:$A$1182</definedName>
    <definedName name="Date_MAJ">Kilométrage!$E$2:$E$7</definedName>
    <definedName name="FouS">'Base de données'!$E$2:$E$1182</definedName>
    <definedName name="Gamme">Kilométrage!$A$2:$A$7</definedName>
    <definedName name="Gammea">'Base de données'!$I$2:$I$1182</definedName>
    <definedName name="GammeProj">Kilométrage!$C$2:$C$7</definedName>
    <definedName name="Km_MAJ">Kilométrage!$D$2:$D$7</definedName>
    <definedName name="KmFouS">'Base de données'!$F$2:$F$1182</definedName>
    <definedName name="Nb_rames">Kilométrage!$F$2:$F$7</definedName>
    <definedName name="Nombre_dans_l_état">'Base de données'!$D$2:$D$1182</definedName>
    <definedName name="Projet">Kilométrage!$B$2:$B$7</definedName>
    <definedName name="ProjetA">'Base de données'!$H$2:$H$1182</definedName>
    <definedName name="Service">'Base de données'!$G$2:$G$1182</definedName>
    <definedName name="SousSystème">'Base de données'!$B$2:$B$1182</definedName>
  </definedNames>
  <calcPr calcId="171027"/>
</workbook>
</file>

<file path=xl/calcChain.xml><?xml version="1.0" encoding="utf-8"?>
<calcChain xmlns="http://schemas.openxmlformats.org/spreadsheetml/2006/main">
  <c r="P2" i="2" l="1"/>
  <c r="Q9" i="2" s="1"/>
  <c r="M2" i="2"/>
  <c r="O10" i="2" s="1"/>
  <c r="J2" i="2"/>
  <c r="L10" i="2" s="1"/>
  <c r="G2" i="2"/>
  <c r="I12" i="2" s="1"/>
  <c r="D2" i="2"/>
  <c r="F13" i="2" s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2" i="1"/>
  <c r="Q7" i="2"/>
  <c r="R7" i="2"/>
  <c r="Q8" i="2"/>
  <c r="O119" i="2"/>
  <c r="N124" i="2"/>
  <c r="O125" i="2"/>
  <c r="N135" i="2"/>
  <c r="O135" i="2"/>
  <c r="O142" i="2"/>
  <c r="L31" i="2"/>
  <c r="L41" i="2"/>
  <c r="L42" i="2"/>
  <c r="L43" i="2"/>
  <c r="L51" i="2"/>
  <c r="L52" i="2"/>
  <c r="L59" i="2"/>
  <c r="L60" i="2"/>
  <c r="L65" i="2"/>
  <c r="L68" i="2"/>
  <c r="L69" i="2"/>
  <c r="L70" i="2"/>
  <c r="L76" i="2"/>
  <c r="L78" i="2"/>
  <c r="L82" i="2"/>
  <c r="L83" i="2"/>
  <c r="L84" i="2"/>
  <c r="L85" i="2"/>
  <c r="L92" i="2"/>
  <c r="L94" i="2"/>
  <c r="L97" i="2"/>
  <c r="L98" i="2"/>
  <c r="L101" i="2"/>
  <c r="L102" i="2"/>
  <c r="L108" i="2"/>
  <c r="L109" i="2"/>
  <c r="L111" i="2"/>
  <c r="L112" i="2"/>
  <c r="L113" i="2"/>
  <c r="L114" i="2"/>
  <c r="L117" i="2"/>
  <c r="L119" i="2"/>
  <c r="L120" i="2"/>
  <c r="L121" i="2"/>
  <c r="L122" i="2"/>
  <c r="L123" i="2"/>
  <c r="L127" i="2"/>
  <c r="L128" i="2"/>
  <c r="L129" i="2"/>
  <c r="L130" i="2"/>
  <c r="L131" i="2"/>
  <c r="L132" i="2"/>
  <c r="L136" i="2"/>
  <c r="L137" i="2"/>
  <c r="L138" i="2"/>
  <c r="L139" i="2"/>
  <c r="L140" i="2"/>
  <c r="L141" i="2"/>
  <c r="L145" i="2"/>
  <c r="L146" i="2"/>
  <c r="L147" i="2"/>
  <c r="L6" i="2"/>
  <c r="I11" i="2"/>
  <c r="I15" i="2"/>
  <c r="I35" i="2"/>
  <c r="I42" i="2"/>
  <c r="I50" i="2"/>
  <c r="I51" i="2"/>
  <c r="I53" i="2"/>
  <c r="I58" i="2"/>
  <c r="I66" i="2"/>
  <c r="I67" i="2"/>
  <c r="I68" i="2"/>
  <c r="I69" i="2"/>
  <c r="I72" i="2"/>
  <c r="I74" i="2"/>
  <c r="I77" i="2"/>
  <c r="I80" i="2"/>
  <c r="I82" i="2"/>
  <c r="I83" i="2"/>
  <c r="I84" i="2"/>
  <c r="I85" i="2"/>
  <c r="I91" i="2"/>
  <c r="I92" i="2"/>
  <c r="I93" i="2"/>
  <c r="I96" i="2"/>
  <c r="I98" i="2"/>
  <c r="I99" i="2"/>
  <c r="I102" i="2"/>
  <c r="I104" i="2"/>
  <c r="I106" i="2"/>
  <c r="I107" i="2"/>
  <c r="I108" i="2"/>
  <c r="I109" i="2"/>
  <c r="I112" i="2"/>
  <c r="I113" i="2"/>
  <c r="I114" i="2"/>
  <c r="I115" i="2"/>
  <c r="I116" i="2"/>
  <c r="I117" i="2"/>
  <c r="I120" i="2"/>
  <c r="I121" i="2"/>
  <c r="I122" i="2"/>
  <c r="I123" i="2"/>
  <c r="I124" i="2"/>
  <c r="I125" i="2"/>
  <c r="I128" i="2"/>
  <c r="I129" i="2"/>
  <c r="I130" i="2"/>
  <c r="I131" i="2"/>
  <c r="I132" i="2"/>
  <c r="I133" i="2"/>
  <c r="I136" i="2"/>
  <c r="I137" i="2"/>
  <c r="I138" i="2"/>
  <c r="I139" i="2"/>
  <c r="I140" i="2"/>
  <c r="I141" i="2"/>
  <c r="I144" i="2"/>
  <c r="I145" i="2"/>
  <c r="I146" i="2"/>
  <c r="I147" i="2"/>
  <c r="I6" i="2"/>
  <c r="K6" i="2"/>
  <c r="E68" i="2"/>
  <c r="E84" i="2"/>
  <c r="E88" i="2"/>
  <c r="E89" i="2"/>
  <c r="E99" i="2"/>
  <c r="E101" i="2"/>
  <c r="E111" i="2"/>
  <c r="E112" i="2"/>
  <c r="E115" i="2"/>
  <c r="E116" i="2"/>
  <c r="E117" i="2"/>
  <c r="E120" i="2"/>
  <c r="E125" i="2"/>
  <c r="E126" i="2"/>
  <c r="E127" i="2"/>
  <c r="E129" i="2"/>
  <c r="E130" i="2"/>
  <c r="E131" i="2"/>
  <c r="E135" i="2"/>
  <c r="E137" i="2"/>
  <c r="E138" i="2"/>
  <c r="E139" i="2"/>
  <c r="E141" i="2"/>
  <c r="E142" i="2"/>
  <c r="E146" i="2"/>
  <c r="E147" i="2"/>
  <c r="H7" i="2"/>
  <c r="H8" i="2"/>
  <c r="H9" i="2"/>
  <c r="H10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6" i="2"/>
  <c r="C7" i="3"/>
  <c r="F5" i="1" s="1"/>
  <c r="F3" i="1"/>
  <c r="F4" i="1"/>
  <c r="F6" i="1"/>
  <c r="F7" i="1"/>
  <c r="F8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2" i="1"/>
  <c r="C3" i="3"/>
  <c r="C4" i="3"/>
  <c r="C5" i="3"/>
  <c r="C6" i="3"/>
  <c r="C2" i="3"/>
  <c r="H12" i="2" l="1"/>
  <c r="E145" i="2"/>
  <c r="E134" i="2"/>
  <c r="E123" i="2"/>
  <c r="E109" i="2"/>
  <c r="E67" i="2"/>
  <c r="I143" i="2"/>
  <c r="I135" i="2"/>
  <c r="I127" i="2"/>
  <c r="I119" i="2"/>
  <c r="I111" i="2"/>
  <c r="I101" i="2"/>
  <c r="I90" i="2"/>
  <c r="I76" i="2"/>
  <c r="I61" i="2"/>
  <c r="I34" i="2"/>
  <c r="L144" i="2"/>
  <c r="L135" i="2"/>
  <c r="L125" i="2"/>
  <c r="L116" i="2"/>
  <c r="L106" i="2"/>
  <c r="L91" i="2"/>
  <c r="L74" i="2"/>
  <c r="L58" i="2"/>
  <c r="N6" i="2"/>
  <c r="N114" i="2"/>
  <c r="H11" i="2"/>
  <c r="E143" i="2"/>
  <c r="E133" i="2"/>
  <c r="E121" i="2"/>
  <c r="E104" i="2"/>
  <c r="E44" i="2"/>
  <c r="I142" i="2"/>
  <c r="I134" i="2"/>
  <c r="I126" i="2"/>
  <c r="I118" i="2"/>
  <c r="I110" i="2"/>
  <c r="I100" i="2"/>
  <c r="I88" i="2"/>
  <c r="I75" i="2"/>
  <c r="I59" i="2"/>
  <c r="I19" i="2"/>
  <c r="L143" i="2"/>
  <c r="L133" i="2"/>
  <c r="L124" i="2"/>
  <c r="L115" i="2"/>
  <c r="L105" i="2"/>
  <c r="L90" i="2"/>
  <c r="L73" i="2"/>
  <c r="L57" i="2"/>
  <c r="N143" i="2"/>
  <c r="O107" i="2"/>
  <c r="L107" i="2"/>
  <c r="L93" i="2"/>
  <c r="L81" i="2"/>
  <c r="L66" i="2"/>
  <c r="L50" i="2"/>
  <c r="N140" i="2"/>
  <c r="N107" i="2"/>
  <c r="L25" i="2"/>
  <c r="N129" i="2"/>
  <c r="N106" i="2"/>
  <c r="L9" i="2"/>
  <c r="N128" i="2"/>
  <c r="N105" i="2"/>
  <c r="L142" i="2"/>
  <c r="L134" i="2"/>
  <c r="L126" i="2"/>
  <c r="L118" i="2"/>
  <c r="L110" i="2"/>
  <c r="L100" i="2"/>
  <c r="L86" i="2"/>
  <c r="L75" i="2"/>
  <c r="L61" i="2"/>
  <c r="L49" i="2"/>
  <c r="O6" i="2"/>
  <c r="O134" i="2"/>
  <c r="N119" i="2"/>
  <c r="O96" i="2"/>
  <c r="O147" i="2"/>
  <c r="N134" i="2"/>
  <c r="O118" i="2"/>
  <c r="N96" i="2"/>
  <c r="O143" i="2"/>
  <c r="N133" i="2"/>
  <c r="O117" i="2"/>
  <c r="N93" i="2"/>
  <c r="L8" i="2"/>
  <c r="O139" i="2"/>
  <c r="N126" i="2"/>
  <c r="O111" i="2"/>
  <c r="N88" i="2"/>
  <c r="O87" i="2"/>
  <c r="L99" i="2"/>
  <c r="L89" i="2"/>
  <c r="L77" i="2"/>
  <c r="L67" i="2"/>
  <c r="L53" i="2"/>
  <c r="L32" i="2"/>
  <c r="N147" i="2"/>
  <c r="N139" i="2"/>
  <c r="N131" i="2"/>
  <c r="O123" i="2"/>
  <c r="N113" i="2"/>
  <c r="O103" i="2"/>
  <c r="O80" i="2"/>
  <c r="O144" i="2"/>
  <c r="O138" i="2"/>
  <c r="O130" i="2"/>
  <c r="N123" i="2"/>
  <c r="O112" i="2"/>
  <c r="O99" i="2"/>
  <c r="O79" i="2"/>
  <c r="N144" i="2"/>
  <c r="N138" i="2"/>
  <c r="N130" i="2"/>
  <c r="N121" i="2"/>
  <c r="N112" i="2"/>
  <c r="N99" i="2"/>
  <c r="O78" i="2"/>
  <c r="L45" i="2"/>
  <c r="L24" i="2"/>
  <c r="O146" i="2"/>
  <c r="N142" i="2"/>
  <c r="N137" i="2"/>
  <c r="O132" i="2"/>
  <c r="O127" i="2"/>
  <c r="O122" i="2"/>
  <c r="N117" i="2"/>
  <c r="N110" i="2"/>
  <c r="N102" i="2"/>
  <c r="O92" i="2"/>
  <c r="O69" i="2"/>
  <c r="L44" i="2"/>
  <c r="L23" i="2"/>
  <c r="N146" i="2"/>
  <c r="N141" i="2"/>
  <c r="O136" i="2"/>
  <c r="N132" i="2"/>
  <c r="N127" i="2"/>
  <c r="N122" i="2"/>
  <c r="O116" i="2"/>
  <c r="O109" i="2"/>
  <c r="O101" i="2"/>
  <c r="N89" i="2"/>
  <c r="N67" i="2"/>
  <c r="N145" i="2"/>
  <c r="O140" i="2"/>
  <c r="N136" i="2"/>
  <c r="O131" i="2"/>
  <c r="O126" i="2"/>
  <c r="O121" i="2"/>
  <c r="O115" i="2"/>
  <c r="N108" i="2"/>
  <c r="N101" i="2"/>
  <c r="O88" i="2"/>
  <c r="N61" i="2"/>
  <c r="N94" i="2"/>
  <c r="N87" i="2"/>
  <c r="O57" i="2"/>
  <c r="O93" i="2"/>
  <c r="O85" i="2"/>
  <c r="N56" i="2"/>
  <c r="N80" i="2"/>
  <c r="N51" i="2"/>
  <c r="O47" i="2"/>
  <c r="O76" i="2"/>
  <c r="N33" i="2"/>
  <c r="N98" i="2"/>
  <c r="N92" i="2"/>
  <c r="N84" i="2"/>
  <c r="N69" i="2"/>
  <c r="O39" i="2"/>
  <c r="N104" i="2"/>
  <c r="O97" i="2"/>
  <c r="N90" i="2"/>
  <c r="N83" i="2"/>
  <c r="O67" i="2"/>
  <c r="N39" i="2"/>
  <c r="O145" i="2"/>
  <c r="O141" i="2"/>
  <c r="O137" i="2"/>
  <c r="O133" i="2"/>
  <c r="O129" i="2"/>
  <c r="N125" i="2"/>
  <c r="N120" i="2"/>
  <c r="N115" i="2"/>
  <c r="O108" i="2"/>
  <c r="N103" i="2"/>
  <c r="N97" i="2"/>
  <c r="O91" i="2"/>
  <c r="N85" i="2"/>
  <c r="N75" i="2"/>
  <c r="N57" i="2"/>
  <c r="O30" i="2"/>
  <c r="O71" i="2"/>
  <c r="O56" i="2"/>
  <c r="N20" i="2"/>
  <c r="O83" i="2"/>
  <c r="O75" i="2"/>
  <c r="O65" i="2"/>
  <c r="N48" i="2"/>
  <c r="O18" i="2"/>
  <c r="R6" i="2"/>
  <c r="O81" i="2"/>
  <c r="O74" i="2"/>
  <c r="O60" i="2"/>
  <c r="N47" i="2"/>
  <c r="R147" i="2"/>
  <c r="O73" i="2"/>
  <c r="O64" i="2"/>
  <c r="N53" i="2"/>
  <c r="O38" i="2"/>
  <c r="Q147" i="2"/>
  <c r="N72" i="2"/>
  <c r="N63" i="2"/>
  <c r="O51" i="2"/>
  <c r="O33" i="2"/>
  <c r="R146" i="2"/>
  <c r="N77" i="2"/>
  <c r="O70" i="2"/>
  <c r="O62" i="2"/>
  <c r="O55" i="2"/>
  <c r="O46" i="2"/>
  <c r="O28" i="2"/>
  <c r="R136" i="2"/>
  <c r="O61" i="2"/>
  <c r="O53" i="2"/>
  <c r="O41" i="2"/>
  <c r="O20" i="2"/>
  <c r="Q130" i="2"/>
  <c r="O128" i="2"/>
  <c r="O124" i="2"/>
  <c r="O120" i="2"/>
  <c r="N116" i="2"/>
  <c r="N111" i="2"/>
  <c r="O105" i="2"/>
  <c r="O100" i="2"/>
  <c r="N95" i="2"/>
  <c r="O89" i="2"/>
  <c r="O84" i="2"/>
  <c r="N79" i="2"/>
  <c r="O72" i="2"/>
  <c r="O66" i="2"/>
  <c r="N60" i="2"/>
  <c r="N52" i="2"/>
  <c r="N41" i="2"/>
  <c r="O26" i="2"/>
  <c r="R138" i="2"/>
  <c r="O19" i="2"/>
  <c r="Q136" i="2"/>
  <c r="N118" i="2"/>
  <c r="O113" i="2"/>
  <c r="N109" i="2"/>
  <c r="O104" i="2"/>
  <c r="N100" i="2"/>
  <c r="O95" i="2"/>
  <c r="N91" i="2"/>
  <c r="N86" i="2"/>
  <c r="N81" i="2"/>
  <c r="N76" i="2"/>
  <c r="N71" i="2"/>
  <c r="N65" i="2"/>
  <c r="O58" i="2"/>
  <c r="O52" i="2"/>
  <c r="O45" i="2"/>
  <c r="O32" i="2"/>
  <c r="N9" i="2"/>
  <c r="R130" i="2"/>
  <c r="O114" i="2"/>
  <c r="O110" i="2"/>
  <c r="O106" i="2"/>
  <c r="O102" i="2"/>
  <c r="O98" i="2"/>
  <c r="O94" i="2"/>
  <c r="O90" i="2"/>
  <c r="O86" i="2"/>
  <c r="O82" i="2"/>
  <c r="O77" i="2"/>
  <c r="N73" i="2"/>
  <c r="O68" i="2"/>
  <c r="N64" i="2"/>
  <c r="O59" i="2"/>
  <c r="N55" i="2"/>
  <c r="O50" i="2"/>
  <c r="O44" i="2"/>
  <c r="O36" i="2"/>
  <c r="N28" i="2"/>
  <c r="N16" i="2"/>
  <c r="R142" i="2"/>
  <c r="R123" i="2"/>
  <c r="N68" i="2"/>
  <c r="O63" i="2"/>
  <c r="N59" i="2"/>
  <c r="O54" i="2"/>
  <c r="N49" i="2"/>
  <c r="N44" i="2"/>
  <c r="N36" i="2"/>
  <c r="O27" i="2"/>
  <c r="O15" i="2"/>
  <c r="R141" i="2"/>
  <c r="Q123" i="2"/>
  <c r="O48" i="2"/>
  <c r="O42" i="2"/>
  <c r="O34" i="2"/>
  <c r="N27" i="2"/>
  <c r="N10" i="2"/>
  <c r="Q141" i="2"/>
  <c r="R122" i="2"/>
  <c r="Q119" i="2"/>
  <c r="R103" i="2"/>
  <c r="R143" i="2"/>
  <c r="Q133" i="2"/>
  <c r="Q114" i="2"/>
  <c r="Q143" i="2"/>
  <c r="R132" i="2"/>
  <c r="R113" i="2"/>
  <c r="O43" i="2"/>
  <c r="O37" i="2"/>
  <c r="N32" i="2"/>
  <c r="N24" i="2"/>
  <c r="N14" i="2"/>
  <c r="Q145" i="2"/>
  <c r="R137" i="2"/>
  <c r="Q129" i="2"/>
  <c r="R111" i="2"/>
  <c r="N43" i="2"/>
  <c r="N37" i="2"/>
  <c r="O31" i="2"/>
  <c r="O23" i="2"/>
  <c r="O11" i="2"/>
  <c r="R144" i="2"/>
  <c r="Q137" i="2"/>
  <c r="R124" i="2"/>
  <c r="R108" i="2"/>
  <c r="O49" i="2"/>
  <c r="N45" i="2"/>
  <c r="O40" i="2"/>
  <c r="N35" i="2"/>
  <c r="O29" i="2"/>
  <c r="O22" i="2"/>
  <c r="N12" i="2"/>
  <c r="R145" i="2"/>
  <c r="R140" i="2"/>
  <c r="R135" i="2"/>
  <c r="R127" i="2"/>
  <c r="R118" i="2"/>
  <c r="Q96" i="2"/>
  <c r="Q140" i="2"/>
  <c r="R134" i="2"/>
  <c r="Q127" i="2"/>
  <c r="Q118" i="2"/>
  <c r="Q95" i="2"/>
  <c r="Q139" i="2"/>
  <c r="R133" i="2"/>
  <c r="R125" i="2"/>
  <c r="R117" i="2"/>
  <c r="R93" i="2"/>
  <c r="N40" i="2"/>
  <c r="O35" i="2"/>
  <c r="N31" i="2"/>
  <c r="O24" i="2"/>
  <c r="O16" i="2"/>
  <c r="Q6" i="2"/>
  <c r="Q144" i="2"/>
  <c r="R139" i="2"/>
  <c r="Q135" i="2"/>
  <c r="R128" i="2"/>
  <c r="Q122" i="2"/>
  <c r="Q113" i="2"/>
  <c r="R87" i="2"/>
  <c r="R119" i="2"/>
  <c r="R112" i="2"/>
  <c r="R81" i="2"/>
  <c r="R80" i="2"/>
  <c r="Q104" i="2"/>
  <c r="Q81" i="2"/>
  <c r="R101" i="2"/>
  <c r="Q75" i="2"/>
  <c r="Q73" i="2"/>
  <c r="Q117" i="2"/>
  <c r="R107" i="2"/>
  <c r="Q91" i="2"/>
  <c r="R71" i="2"/>
  <c r="R114" i="2"/>
  <c r="Q107" i="2"/>
  <c r="Q89" i="2"/>
  <c r="R64" i="2"/>
  <c r="R131" i="2"/>
  <c r="R126" i="2"/>
  <c r="R121" i="2"/>
  <c r="R116" i="2"/>
  <c r="R109" i="2"/>
  <c r="Q101" i="2"/>
  <c r="R83" i="2"/>
  <c r="Q68" i="2"/>
  <c r="Q131" i="2"/>
  <c r="Q126" i="2"/>
  <c r="Q121" i="2"/>
  <c r="Q115" i="2"/>
  <c r="Q109" i="2"/>
  <c r="R96" i="2"/>
  <c r="Q83" i="2"/>
  <c r="Q67" i="2"/>
  <c r="R100" i="2"/>
  <c r="R88" i="2"/>
  <c r="Q76" i="2"/>
  <c r="Q64" i="2"/>
  <c r="R97" i="2"/>
  <c r="Q88" i="2"/>
  <c r="R75" i="2"/>
  <c r="Q61" i="2"/>
  <c r="Q146" i="2"/>
  <c r="Q142" i="2"/>
  <c r="Q138" i="2"/>
  <c r="Q134" i="2"/>
  <c r="R129" i="2"/>
  <c r="Q125" i="2"/>
  <c r="R120" i="2"/>
  <c r="R115" i="2"/>
  <c r="Q111" i="2"/>
  <c r="R105" i="2"/>
  <c r="Q100" i="2"/>
  <c r="Q93" i="2"/>
  <c r="Q87" i="2"/>
  <c r="Q80" i="2"/>
  <c r="Q71" i="2"/>
  <c r="Q59" i="2"/>
  <c r="R110" i="2"/>
  <c r="Q105" i="2"/>
  <c r="R99" i="2"/>
  <c r="R92" i="2"/>
  <c r="R85" i="2"/>
  <c r="Q77" i="2"/>
  <c r="R69" i="2"/>
  <c r="Q57" i="2"/>
  <c r="Q110" i="2"/>
  <c r="R104" i="2"/>
  <c r="Q99" i="2"/>
  <c r="Q92" i="2"/>
  <c r="Q84" i="2"/>
  <c r="R76" i="2"/>
  <c r="Q69" i="2"/>
  <c r="Q56" i="2"/>
  <c r="Q132" i="2"/>
  <c r="Q128" i="2"/>
  <c r="Q124" i="2"/>
  <c r="Q120" i="2"/>
  <c r="Q116" i="2"/>
  <c r="Q112" i="2"/>
  <c r="Q108" i="2"/>
  <c r="Q103" i="2"/>
  <c r="Q97" i="2"/>
  <c r="R91" i="2"/>
  <c r="Q85" i="2"/>
  <c r="Q79" i="2"/>
  <c r="R72" i="2"/>
  <c r="R65" i="2"/>
  <c r="Q51" i="2"/>
  <c r="R77" i="2"/>
  <c r="Q72" i="2"/>
  <c r="Q65" i="2"/>
  <c r="R49" i="2"/>
  <c r="Q49" i="2"/>
  <c r="R60" i="2"/>
  <c r="Q43" i="2"/>
  <c r="R59" i="2"/>
  <c r="Q41" i="2"/>
  <c r="R57" i="2"/>
  <c r="Q40" i="2"/>
  <c r="Q35" i="2"/>
  <c r="R31" i="2"/>
  <c r="R63" i="2"/>
  <c r="Q55" i="2"/>
  <c r="R32" i="2"/>
  <c r="R48" i="2"/>
  <c r="Q31" i="2"/>
  <c r="Q47" i="2"/>
  <c r="Q27" i="2"/>
  <c r="R27" i="2"/>
  <c r="R39" i="2"/>
  <c r="Q23" i="2"/>
  <c r="R37" i="2"/>
  <c r="Q21" i="2"/>
  <c r="R47" i="2"/>
  <c r="R33" i="2"/>
  <c r="Q20" i="2"/>
  <c r="R95" i="2"/>
  <c r="R89" i="2"/>
  <c r="R84" i="2"/>
  <c r="R79" i="2"/>
  <c r="R73" i="2"/>
  <c r="R68" i="2"/>
  <c r="Q63" i="2"/>
  <c r="R55" i="2"/>
  <c r="R43" i="2"/>
  <c r="Q33" i="2"/>
  <c r="R20" i="2"/>
  <c r="Q53" i="2"/>
  <c r="R44" i="2"/>
  <c r="Q37" i="2"/>
  <c r="R28" i="2"/>
  <c r="Q17" i="2"/>
  <c r="Q52" i="2"/>
  <c r="Q44" i="2"/>
  <c r="R36" i="2"/>
  <c r="Q28" i="2"/>
  <c r="R16" i="2"/>
  <c r="R25" i="2"/>
  <c r="Q16" i="2"/>
  <c r="R52" i="2"/>
  <c r="Q45" i="2"/>
  <c r="Q39" i="2"/>
  <c r="Q32" i="2"/>
  <c r="Q25" i="2"/>
  <c r="Q15" i="2"/>
  <c r="Q60" i="2"/>
  <c r="R53" i="2"/>
  <c r="Q48" i="2"/>
  <c r="R41" i="2"/>
  <c r="Q36" i="2"/>
  <c r="Q29" i="2"/>
  <c r="R21" i="2"/>
  <c r="R13" i="2"/>
  <c r="R67" i="2"/>
  <c r="R61" i="2"/>
  <c r="R56" i="2"/>
  <c r="R51" i="2"/>
  <c r="R45" i="2"/>
  <c r="R40" i="2"/>
  <c r="R35" i="2"/>
  <c r="R29" i="2"/>
  <c r="R24" i="2"/>
  <c r="R19" i="2"/>
  <c r="R12" i="2"/>
  <c r="Q24" i="2"/>
  <c r="Q19" i="2"/>
  <c r="Q12" i="2"/>
  <c r="R23" i="2"/>
  <c r="R17" i="2"/>
  <c r="R11" i="2"/>
  <c r="R10" i="2"/>
  <c r="R106" i="2"/>
  <c r="R102" i="2"/>
  <c r="R98" i="2"/>
  <c r="R94" i="2"/>
  <c r="R90" i="2"/>
  <c r="R86" i="2"/>
  <c r="R82" i="2"/>
  <c r="R78" i="2"/>
  <c r="R74" i="2"/>
  <c r="R70" i="2"/>
  <c r="R66" i="2"/>
  <c r="R62" i="2"/>
  <c r="R58" i="2"/>
  <c r="R54" i="2"/>
  <c r="R50" i="2"/>
  <c r="R46" i="2"/>
  <c r="R42" i="2"/>
  <c r="R38" i="2"/>
  <c r="R34" i="2"/>
  <c r="R30" i="2"/>
  <c r="R26" i="2"/>
  <c r="R22" i="2"/>
  <c r="R18" i="2"/>
  <c r="R14" i="2"/>
  <c r="Q10" i="2"/>
  <c r="Q106" i="2"/>
  <c r="Q102" i="2"/>
  <c r="Q98" i="2"/>
  <c r="Q94" i="2"/>
  <c r="Q90" i="2"/>
  <c r="Q86" i="2"/>
  <c r="Q82" i="2"/>
  <c r="Q78" i="2"/>
  <c r="Q74" i="2"/>
  <c r="Q70" i="2"/>
  <c r="Q66" i="2"/>
  <c r="Q62" i="2"/>
  <c r="Q58" i="2"/>
  <c r="Q54" i="2"/>
  <c r="Q50" i="2"/>
  <c r="Q46" i="2"/>
  <c r="Q42" i="2"/>
  <c r="Q38" i="2"/>
  <c r="Q34" i="2"/>
  <c r="Q30" i="2"/>
  <c r="Q26" i="2"/>
  <c r="Q22" i="2"/>
  <c r="Q18" i="2"/>
  <c r="Q14" i="2"/>
  <c r="R9" i="2"/>
  <c r="R15" i="2"/>
  <c r="Q11" i="2"/>
  <c r="Q13" i="2"/>
  <c r="R8" i="2"/>
  <c r="N82" i="2"/>
  <c r="N78" i="2"/>
  <c r="N74" i="2"/>
  <c r="N70" i="2"/>
  <c r="N66" i="2"/>
  <c r="N62" i="2"/>
  <c r="N58" i="2"/>
  <c r="N54" i="2"/>
  <c r="N50" i="2"/>
  <c r="N46" i="2"/>
  <c r="N42" i="2"/>
  <c r="N38" i="2"/>
  <c r="N34" i="2"/>
  <c r="N30" i="2"/>
  <c r="N26" i="2"/>
  <c r="N22" i="2"/>
  <c r="N18" i="2"/>
  <c r="O13" i="2"/>
  <c r="O8" i="2"/>
  <c r="O25" i="2"/>
  <c r="O21" i="2"/>
  <c r="O17" i="2"/>
  <c r="N13" i="2"/>
  <c r="N8" i="2"/>
  <c r="N29" i="2"/>
  <c r="N25" i="2"/>
  <c r="N21" i="2"/>
  <c r="N17" i="2"/>
  <c r="O12" i="2"/>
  <c r="N23" i="2"/>
  <c r="N19" i="2"/>
  <c r="O14" i="2"/>
  <c r="O9" i="2"/>
  <c r="O7" i="2"/>
  <c r="N15" i="2"/>
  <c r="N11" i="2"/>
  <c r="N7" i="2"/>
  <c r="L104" i="2"/>
  <c r="L96" i="2"/>
  <c r="L88" i="2"/>
  <c r="L80" i="2"/>
  <c r="L72" i="2"/>
  <c r="L64" i="2"/>
  <c r="L56" i="2"/>
  <c r="L48" i="2"/>
  <c r="L40" i="2"/>
  <c r="L17" i="2"/>
  <c r="L103" i="2"/>
  <c r="L95" i="2"/>
  <c r="L87" i="2"/>
  <c r="L79" i="2"/>
  <c r="L71" i="2"/>
  <c r="L63" i="2"/>
  <c r="L55" i="2"/>
  <c r="L47" i="2"/>
  <c r="L39" i="2"/>
  <c r="L16" i="2"/>
  <c r="L62" i="2"/>
  <c r="L54" i="2"/>
  <c r="L46" i="2"/>
  <c r="L33" i="2"/>
  <c r="L15" i="2"/>
  <c r="L7" i="2"/>
  <c r="L38" i="2"/>
  <c r="L30" i="2"/>
  <c r="L22" i="2"/>
  <c r="L14" i="2"/>
  <c r="L37" i="2"/>
  <c r="L29" i="2"/>
  <c r="L21" i="2"/>
  <c r="L13" i="2"/>
  <c r="L36" i="2"/>
  <c r="L28" i="2"/>
  <c r="L20" i="2"/>
  <c r="L12" i="2"/>
  <c r="L35" i="2"/>
  <c r="L27" i="2"/>
  <c r="L19" i="2"/>
  <c r="L11" i="2"/>
  <c r="L34" i="2"/>
  <c r="L26" i="2"/>
  <c r="L18" i="2"/>
  <c r="I105" i="2"/>
  <c r="I97" i="2"/>
  <c r="I89" i="2"/>
  <c r="I81" i="2"/>
  <c r="I73" i="2"/>
  <c r="I65" i="2"/>
  <c r="I57" i="2"/>
  <c r="I49" i="2"/>
  <c r="I31" i="2"/>
  <c r="I10" i="2"/>
  <c r="I64" i="2"/>
  <c r="I56" i="2"/>
  <c r="I48" i="2"/>
  <c r="I27" i="2"/>
  <c r="I103" i="2"/>
  <c r="I95" i="2"/>
  <c r="I87" i="2"/>
  <c r="I79" i="2"/>
  <c r="I71" i="2"/>
  <c r="I63" i="2"/>
  <c r="I55" i="2"/>
  <c r="I47" i="2"/>
  <c r="I26" i="2"/>
  <c r="I94" i="2"/>
  <c r="I86" i="2"/>
  <c r="I78" i="2"/>
  <c r="I70" i="2"/>
  <c r="I62" i="2"/>
  <c r="I54" i="2"/>
  <c r="I43" i="2"/>
  <c r="I23" i="2"/>
  <c r="I60" i="2"/>
  <c r="I52" i="2"/>
  <c r="I39" i="2"/>
  <c r="I18" i="2"/>
  <c r="I41" i="2"/>
  <c r="I33" i="2"/>
  <c r="I25" i="2"/>
  <c r="I17" i="2"/>
  <c r="I9" i="2"/>
  <c r="I40" i="2"/>
  <c r="I32" i="2"/>
  <c r="I24" i="2"/>
  <c r="I16" i="2"/>
  <c r="I8" i="2"/>
  <c r="I7" i="2"/>
  <c r="I46" i="2"/>
  <c r="I38" i="2"/>
  <c r="I30" i="2"/>
  <c r="I22" i="2"/>
  <c r="I14" i="2"/>
  <c r="I45" i="2"/>
  <c r="I37" i="2"/>
  <c r="I29" i="2"/>
  <c r="I21" i="2"/>
  <c r="I13" i="2"/>
  <c r="I44" i="2"/>
  <c r="I36" i="2"/>
  <c r="I28" i="2"/>
  <c r="I20" i="2"/>
  <c r="E100" i="2"/>
  <c r="E85" i="2"/>
  <c r="E56" i="2"/>
  <c r="E96" i="2"/>
  <c r="E80" i="2"/>
  <c r="E28" i="2"/>
  <c r="E95" i="2"/>
  <c r="E79" i="2"/>
  <c r="F145" i="2"/>
  <c r="E107" i="2"/>
  <c r="E93" i="2"/>
  <c r="E77" i="2"/>
  <c r="E105" i="2"/>
  <c r="E91" i="2"/>
  <c r="E75" i="2"/>
  <c r="E144" i="2"/>
  <c r="E136" i="2"/>
  <c r="E128" i="2"/>
  <c r="E119" i="2"/>
  <c r="E108" i="2"/>
  <c r="E97" i="2"/>
  <c r="E87" i="2"/>
  <c r="E76" i="2"/>
  <c r="E65" i="2"/>
  <c r="E55" i="2"/>
  <c r="E43" i="2"/>
  <c r="E27" i="2"/>
  <c r="F132" i="2"/>
  <c r="E64" i="2"/>
  <c r="E53" i="2"/>
  <c r="E40" i="2"/>
  <c r="E24" i="2"/>
  <c r="F116" i="2"/>
  <c r="E73" i="2"/>
  <c r="E63" i="2"/>
  <c r="E52" i="2"/>
  <c r="E39" i="2"/>
  <c r="E20" i="2"/>
  <c r="F96" i="2"/>
  <c r="E83" i="2"/>
  <c r="E72" i="2"/>
  <c r="E61" i="2"/>
  <c r="E51" i="2"/>
  <c r="E36" i="2"/>
  <c r="E19" i="2"/>
  <c r="F60" i="2"/>
  <c r="E6" i="2"/>
  <c r="E140" i="2"/>
  <c r="E132" i="2"/>
  <c r="E124" i="2"/>
  <c r="E113" i="2"/>
  <c r="E103" i="2"/>
  <c r="E92" i="2"/>
  <c r="E81" i="2"/>
  <c r="E71" i="2"/>
  <c r="E60" i="2"/>
  <c r="E49" i="2"/>
  <c r="E35" i="2"/>
  <c r="E12" i="2"/>
  <c r="E69" i="2"/>
  <c r="E59" i="2"/>
  <c r="E48" i="2"/>
  <c r="E32" i="2"/>
  <c r="E11" i="2"/>
  <c r="E57" i="2"/>
  <c r="E47" i="2"/>
  <c r="E31" i="2"/>
  <c r="F146" i="2"/>
  <c r="E122" i="2"/>
  <c r="E114" i="2"/>
  <c r="E106" i="2"/>
  <c r="E98" i="2"/>
  <c r="E90" i="2"/>
  <c r="E82" i="2"/>
  <c r="E74" i="2"/>
  <c r="E66" i="2"/>
  <c r="E58" i="2"/>
  <c r="E50" i="2"/>
  <c r="E42" i="2"/>
  <c r="E34" i="2"/>
  <c r="E26" i="2"/>
  <c r="E18" i="2"/>
  <c r="E10" i="2"/>
  <c r="F144" i="2"/>
  <c r="F130" i="2"/>
  <c r="F112" i="2"/>
  <c r="F92" i="2"/>
  <c r="F52" i="2"/>
  <c r="E41" i="2"/>
  <c r="E33" i="2"/>
  <c r="E25" i="2"/>
  <c r="E17" i="2"/>
  <c r="E9" i="2"/>
  <c r="F142" i="2"/>
  <c r="F128" i="2"/>
  <c r="F110" i="2"/>
  <c r="F90" i="2"/>
  <c r="F44" i="2"/>
  <c r="E16" i="2"/>
  <c r="E8" i="2"/>
  <c r="F141" i="2"/>
  <c r="F126" i="2"/>
  <c r="F109" i="2"/>
  <c r="F84" i="2"/>
  <c r="F28" i="2"/>
  <c r="E23" i="2"/>
  <c r="E15" i="2"/>
  <c r="E7" i="2"/>
  <c r="F140" i="2"/>
  <c r="F122" i="2"/>
  <c r="F106" i="2"/>
  <c r="F82" i="2"/>
  <c r="F20" i="2"/>
  <c r="E118" i="2"/>
  <c r="E110" i="2"/>
  <c r="E102" i="2"/>
  <c r="E94" i="2"/>
  <c r="E86" i="2"/>
  <c r="E78" i="2"/>
  <c r="E70" i="2"/>
  <c r="E62" i="2"/>
  <c r="E54" i="2"/>
  <c r="E46" i="2"/>
  <c r="E38" i="2"/>
  <c r="E30" i="2"/>
  <c r="E22" i="2"/>
  <c r="E14" i="2"/>
  <c r="F6" i="2"/>
  <c r="F138" i="2"/>
  <c r="F121" i="2"/>
  <c r="F105" i="2"/>
  <c r="F78" i="2"/>
  <c r="E45" i="2"/>
  <c r="E37" i="2"/>
  <c r="E29" i="2"/>
  <c r="E21" i="2"/>
  <c r="E13" i="2"/>
  <c r="F147" i="2"/>
  <c r="F137" i="2"/>
  <c r="F120" i="2"/>
  <c r="F100" i="2"/>
  <c r="F74" i="2"/>
  <c r="F133" i="2"/>
  <c r="F117" i="2"/>
  <c r="F98" i="2"/>
  <c r="F70" i="2"/>
  <c r="F139" i="2"/>
  <c r="F129" i="2"/>
  <c r="F118" i="2"/>
  <c r="F108" i="2"/>
  <c r="F94" i="2"/>
  <c r="F76" i="2"/>
  <c r="F36" i="2"/>
  <c r="F136" i="2"/>
  <c r="F125" i="2"/>
  <c r="F114" i="2"/>
  <c r="F104" i="2"/>
  <c r="F88" i="2"/>
  <c r="F68" i="2"/>
  <c r="F12" i="2"/>
  <c r="F143" i="2"/>
  <c r="F134" i="2"/>
  <c r="F124" i="2"/>
  <c r="F113" i="2"/>
  <c r="F102" i="2"/>
  <c r="F86" i="2"/>
  <c r="F66" i="2"/>
  <c r="F131" i="2"/>
  <c r="F123" i="2"/>
  <c r="F115" i="2"/>
  <c r="F107" i="2"/>
  <c r="F99" i="2"/>
  <c r="F91" i="2"/>
  <c r="F83" i="2"/>
  <c r="F75" i="2"/>
  <c r="F67" i="2"/>
  <c r="F59" i="2"/>
  <c r="F51" i="2"/>
  <c r="F43" i="2"/>
  <c r="F35" i="2"/>
  <c r="F27" i="2"/>
  <c r="F19" i="2"/>
  <c r="F11" i="2"/>
  <c r="F58" i="2"/>
  <c r="F50" i="2"/>
  <c r="F42" i="2"/>
  <c r="F34" i="2"/>
  <c r="F26" i="2"/>
  <c r="F18" i="2"/>
  <c r="F10" i="2"/>
  <c r="F97" i="2"/>
  <c r="F89" i="2"/>
  <c r="F81" i="2"/>
  <c r="F73" i="2"/>
  <c r="F65" i="2"/>
  <c r="F57" i="2"/>
  <c r="F49" i="2"/>
  <c r="F41" i="2"/>
  <c r="F33" i="2"/>
  <c r="F25" i="2"/>
  <c r="F17" i="2"/>
  <c r="F9" i="2"/>
  <c r="F80" i="2"/>
  <c r="F72" i="2"/>
  <c r="F64" i="2"/>
  <c r="F56" i="2"/>
  <c r="F48" i="2"/>
  <c r="F40" i="2"/>
  <c r="F32" i="2"/>
  <c r="F24" i="2"/>
  <c r="F16" i="2"/>
  <c r="F8" i="2"/>
  <c r="F135" i="2"/>
  <c r="F127" i="2"/>
  <c r="F119" i="2"/>
  <c r="F111" i="2"/>
  <c r="F103" i="2"/>
  <c r="F95" i="2"/>
  <c r="F87" i="2"/>
  <c r="F79" i="2"/>
  <c r="F71" i="2"/>
  <c r="F63" i="2"/>
  <c r="F55" i="2"/>
  <c r="F47" i="2"/>
  <c r="F39" i="2"/>
  <c r="F31" i="2"/>
  <c r="F23" i="2"/>
  <c r="F15" i="2"/>
  <c r="F7" i="2"/>
  <c r="F62" i="2"/>
  <c r="F54" i="2"/>
  <c r="F46" i="2"/>
  <c r="F38" i="2"/>
  <c r="F30" i="2"/>
  <c r="F22" i="2"/>
  <c r="F14" i="2"/>
  <c r="F101" i="2"/>
  <c r="F93" i="2"/>
  <c r="F85" i="2"/>
  <c r="F77" i="2"/>
  <c r="F69" i="2"/>
  <c r="F61" i="2"/>
  <c r="F53" i="2"/>
  <c r="F45" i="2"/>
  <c r="F37" i="2"/>
  <c r="F29" i="2"/>
  <c r="F21" i="2"/>
  <c r="F9" i="1"/>
</calcChain>
</file>

<file path=xl/sharedStrings.xml><?xml version="1.0" encoding="utf-8"?>
<sst xmlns="http://schemas.openxmlformats.org/spreadsheetml/2006/main" count="5329" uniqueCount="345">
  <si>
    <t>Code LBS</t>
  </si>
  <si>
    <t>Nombre dans l'état</t>
  </si>
  <si>
    <t>Projet</t>
  </si>
  <si>
    <t>Gamme</t>
  </si>
  <si>
    <t>01040201</t>
  </si>
  <si>
    <t>F</t>
  </si>
  <si>
    <t>NTV</t>
  </si>
  <si>
    <t>TGV</t>
  </si>
  <si>
    <t>01040202</t>
  </si>
  <si>
    <t>01040207</t>
  </si>
  <si>
    <t>01040209</t>
  </si>
  <si>
    <t>010502</t>
  </si>
  <si>
    <t>010504</t>
  </si>
  <si>
    <t>010802</t>
  </si>
  <si>
    <t>010807</t>
  </si>
  <si>
    <t>010904</t>
  </si>
  <si>
    <t>011001</t>
  </si>
  <si>
    <t>010501</t>
  </si>
  <si>
    <t>010703</t>
  </si>
  <si>
    <t>011005</t>
  </si>
  <si>
    <t>01050401</t>
  </si>
  <si>
    <t>0112</t>
  </si>
  <si>
    <t>01040101</t>
  </si>
  <si>
    <t>011211</t>
  </si>
  <si>
    <t>010701</t>
  </si>
  <si>
    <t>01</t>
  </si>
  <si>
    <t>011202</t>
  </si>
  <si>
    <t>010706</t>
  </si>
  <si>
    <t>01050402</t>
  </si>
  <si>
    <t>011002</t>
  </si>
  <si>
    <t>010602</t>
  </si>
  <si>
    <t>011004</t>
  </si>
  <si>
    <t>01050404</t>
  </si>
  <si>
    <t>01040203</t>
  </si>
  <si>
    <t>0110</t>
  </si>
  <si>
    <t>01040103</t>
  </si>
  <si>
    <t>010307</t>
  </si>
  <si>
    <t>010803</t>
  </si>
  <si>
    <t>011304</t>
  </si>
  <si>
    <t>RS-No consequence</t>
  </si>
  <si>
    <t>CBA</t>
  </si>
  <si>
    <t>TRAMWAY</t>
  </si>
  <si>
    <t>RS-Withdrawal at next terminus</t>
  </si>
  <si>
    <t>No Operation Effect</t>
  </si>
  <si>
    <t>011204</t>
  </si>
  <si>
    <t>RS-Withdrawal at end of commercial day</t>
  </si>
  <si>
    <t>011305</t>
  </si>
  <si>
    <t>011306</t>
  </si>
  <si>
    <t>T7T8</t>
  </si>
  <si>
    <t>011201</t>
  </si>
  <si>
    <t>0111</t>
  </si>
  <si>
    <t>AMST</t>
  </si>
  <si>
    <t>STEEL METRO</t>
  </si>
  <si>
    <t>010306</t>
  </si>
  <si>
    <t>010505</t>
  </si>
  <si>
    <t>010903</t>
  </si>
  <si>
    <t>Tramway</t>
  </si>
  <si>
    <t>Métro Fer</t>
  </si>
  <si>
    <t>RGV</t>
  </si>
  <si>
    <t>BOGIES &amp; SUSPENSION</t>
  </si>
  <si>
    <t>Qté par rame</t>
  </si>
  <si>
    <t>0103</t>
  </si>
  <si>
    <t>CHÂSSIS &amp; ACCESSOIRES</t>
  </si>
  <si>
    <t>010301</t>
  </si>
  <si>
    <t>Châssis de bogie</t>
  </si>
  <si>
    <t>0103011</t>
  </si>
  <si>
    <t>Articulation de châssis</t>
  </si>
  <si>
    <t>010302</t>
  </si>
  <si>
    <t>Panneau de suspension équipé</t>
  </si>
  <si>
    <t>010303</t>
  </si>
  <si>
    <t>01030301</t>
  </si>
  <si>
    <t>Pneumatique de roue de guidage</t>
  </si>
  <si>
    <t>01030302</t>
  </si>
  <si>
    <t>Roulements de roue de guidage</t>
  </si>
  <si>
    <t>010304</t>
  </si>
  <si>
    <t>Frotteur négatif équipé</t>
  </si>
  <si>
    <t>01030401</t>
  </si>
  <si>
    <t>Support de frotteur négatif</t>
  </si>
  <si>
    <t>01030402</t>
  </si>
  <si>
    <t>Ressort</t>
  </si>
  <si>
    <t>01030403</t>
  </si>
  <si>
    <t>Bande d'usure de frotteur négatif</t>
  </si>
  <si>
    <t>010305</t>
  </si>
  <si>
    <t>Frotteur de masse équipé</t>
  </si>
  <si>
    <t>01030501</t>
  </si>
  <si>
    <t>Support de frotteur de masse</t>
  </si>
  <si>
    <t>01030502</t>
  </si>
  <si>
    <t>01030503</t>
  </si>
  <si>
    <t>Bande d'usure de frotteur de masse</t>
  </si>
  <si>
    <t>Frotteur positif équipé</t>
  </si>
  <si>
    <t>01030601</t>
  </si>
  <si>
    <t xml:space="preserve">Support de frotteur positif </t>
  </si>
  <si>
    <t>01030602</t>
  </si>
  <si>
    <t>01030603</t>
  </si>
  <si>
    <t>Bande d'usure de frotteur positif</t>
  </si>
  <si>
    <t xml:space="preserve">Support d'antenne  </t>
  </si>
  <si>
    <t>010308</t>
  </si>
  <si>
    <t>Panneau de frein sur bogie</t>
  </si>
  <si>
    <t>0104</t>
  </si>
  <si>
    <t>SUSPENSION</t>
  </si>
  <si>
    <t>010401</t>
  </si>
  <si>
    <t>Suspension primaire</t>
  </si>
  <si>
    <t>Amortisseur primaire antigalop</t>
  </si>
  <si>
    <t>01040102</t>
  </si>
  <si>
    <t>Butée verticale</t>
  </si>
  <si>
    <t>Ressorts acier ou plot caoutchouc</t>
  </si>
  <si>
    <t>01040104</t>
  </si>
  <si>
    <t xml:space="preserve">Articulation de boîte d'essieu </t>
  </si>
  <si>
    <t>01040105</t>
  </si>
  <si>
    <t xml:space="preserve"> Biellette d'entrainement équipée</t>
  </si>
  <si>
    <t>010402</t>
  </si>
  <si>
    <t>Suspension secondaire</t>
  </si>
  <si>
    <t>Amortisseur secondaire vertical équipé</t>
  </si>
  <si>
    <t>Amortisseur transversal équipé</t>
  </si>
  <si>
    <t>Amortisseur anti-lacet équipé</t>
  </si>
  <si>
    <t>01040204</t>
  </si>
  <si>
    <t>Butée transversale</t>
  </si>
  <si>
    <t>01040215</t>
  </si>
  <si>
    <t>01040205</t>
  </si>
  <si>
    <t>01040206</t>
  </si>
  <si>
    <t>Sommier élastique</t>
  </si>
  <si>
    <t xml:space="preserve">Coussin pneumatique </t>
  </si>
  <si>
    <t>01040208</t>
  </si>
  <si>
    <t>Plot de secours</t>
  </si>
  <si>
    <t>Bielle de barre anti-roulis équipée</t>
  </si>
  <si>
    <t>01040210</t>
  </si>
  <si>
    <t>Barre anti-roulis</t>
  </si>
  <si>
    <t>01040211</t>
  </si>
  <si>
    <t>Palier de barre anti-roulis équipé</t>
  </si>
  <si>
    <t>01040212</t>
  </si>
  <si>
    <t>Bielle de nivellement caisse bogie</t>
  </si>
  <si>
    <t>01040213</t>
  </si>
  <si>
    <t>Valve de nivellement sur bogie</t>
  </si>
  <si>
    <t>01040214</t>
  </si>
  <si>
    <t>Panneau de suspension</t>
  </si>
  <si>
    <t>0105</t>
  </si>
  <si>
    <t>ROUES - AXES D'ESSIEU - DISQUES DE FREIN</t>
  </si>
  <si>
    <t>Roue acier</t>
  </si>
  <si>
    <t>Axe essieu</t>
  </si>
  <si>
    <t>010503</t>
  </si>
  <si>
    <t>Pneumatique</t>
  </si>
  <si>
    <t>Boîte d'essieu équipée</t>
  </si>
  <si>
    <t>Roulements</t>
  </si>
  <si>
    <t>Couvercle avant</t>
  </si>
  <si>
    <t>01050403</t>
  </si>
  <si>
    <t>Couvercle arrière</t>
  </si>
  <si>
    <t>Corps de boîte d'essieu</t>
  </si>
  <si>
    <t>01050405</t>
  </si>
  <si>
    <t>Sous garde</t>
  </si>
  <si>
    <t>01050406</t>
  </si>
  <si>
    <t>Joint</t>
  </si>
  <si>
    <t>Moteur ou Pont porteur</t>
  </si>
  <si>
    <t>010506</t>
  </si>
  <si>
    <t>Disque sur roue</t>
  </si>
  <si>
    <t>010507</t>
  </si>
  <si>
    <t>Disque sur essieu</t>
  </si>
  <si>
    <t>010508</t>
  </si>
  <si>
    <t>Roue élastique</t>
  </si>
  <si>
    <t>0106</t>
  </si>
  <si>
    <t>ÉQUIPEMENT SUR ESSIEU</t>
  </si>
  <si>
    <t>010601</t>
  </si>
  <si>
    <t>Capteur bout d'essieu</t>
  </si>
  <si>
    <t>Retour de courant</t>
  </si>
  <si>
    <t>010603</t>
  </si>
  <si>
    <t>Plateau de frottement</t>
  </si>
  <si>
    <t>010604</t>
  </si>
  <si>
    <t>Charbons de retour de courant</t>
  </si>
  <si>
    <t>010605</t>
  </si>
  <si>
    <t>Chasse-pierres</t>
  </si>
  <si>
    <t>010606</t>
  </si>
  <si>
    <t>Support chasse-pierres</t>
  </si>
  <si>
    <t>0106011</t>
  </si>
  <si>
    <t>Capteur bout d'essieu de vitesse</t>
  </si>
  <si>
    <t>0106012</t>
  </si>
  <si>
    <t>Capteur bout d'essieu odomètre</t>
  </si>
  <si>
    <t>0106013</t>
  </si>
  <si>
    <t>Capteur bout d'essieu de température</t>
  </si>
  <si>
    <t>0107</t>
  </si>
  <si>
    <t>LIAISON CAISSE-BOGIE</t>
  </si>
  <si>
    <t>Bielle d'entrainement équipée</t>
  </si>
  <si>
    <t>010702</t>
  </si>
  <si>
    <t>Balancier</t>
  </si>
  <si>
    <t>Pivot</t>
  </si>
  <si>
    <t>010704</t>
  </si>
  <si>
    <t>Articulation élastique</t>
  </si>
  <si>
    <t>010705</t>
  </si>
  <si>
    <t>Bloc d'entraînement</t>
  </si>
  <si>
    <t>Broche d'entraînement</t>
  </si>
  <si>
    <t>010707</t>
  </si>
  <si>
    <t>Rotule</t>
  </si>
  <si>
    <t>010708</t>
  </si>
  <si>
    <t>Palier élastique</t>
  </si>
  <si>
    <t>010709</t>
  </si>
  <si>
    <t>Coussinet</t>
  </si>
  <si>
    <t>010710</t>
  </si>
  <si>
    <t>Couronne de rotation</t>
  </si>
  <si>
    <t>010711</t>
  </si>
  <si>
    <t>Traverse</t>
  </si>
  <si>
    <t>0108</t>
  </si>
  <si>
    <t>TRANSMISSION</t>
  </si>
  <si>
    <t>010801</t>
  </si>
  <si>
    <t>Accouplement (tripode, à denture)</t>
  </si>
  <si>
    <t>Réducteur équipé</t>
  </si>
  <si>
    <t>Bielle de réducteur équipée</t>
  </si>
  <si>
    <t>010804</t>
  </si>
  <si>
    <t>Pont moteur</t>
  </si>
  <si>
    <t>010805</t>
  </si>
  <si>
    <t>Canon box équipé</t>
  </si>
  <si>
    <t>010806</t>
  </si>
  <si>
    <t>Moteur</t>
  </si>
  <si>
    <t>Suspension moteur</t>
  </si>
  <si>
    <t>010808</t>
  </si>
  <si>
    <t>Capteur (vitesse, WSP..)</t>
  </si>
  <si>
    <t>0109</t>
  </si>
  <si>
    <t>ÉQUIPEMENT DE SABLAGE</t>
  </si>
  <si>
    <t>010901</t>
  </si>
  <si>
    <t>Boîte à sable</t>
  </si>
  <si>
    <t>010902</t>
  </si>
  <si>
    <t>Sable</t>
  </si>
  <si>
    <t>Tuyaux flexibles / Support</t>
  </si>
  <si>
    <t xml:space="preserve">Ejecteur </t>
  </si>
  <si>
    <t>010905</t>
  </si>
  <si>
    <t>Alimentation d'air</t>
  </si>
  <si>
    <t>GRAISSEUR DE BOUDIN</t>
  </si>
  <si>
    <t>Ejecteur</t>
  </si>
  <si>
    <t>Réservoir</t>
  </si>
  <si>
    <t>011003</t>
  </si>
  <si>
    <t>Distributeur</t>
  </si>
  <si>
    <t>Pompe</t>
  </si>
  <si>
    <t>Tuyau</t>
  </si>
  <si>
    <t>011006</t>
  </si>
  <si>
    <t>Support d'éjecteur</t>
  </si>
  <si>
    <t>011007</t>
  </si>
  <si>
    <t>Baton de lubrification</t>
  </si>
  <si>
    <t>011008</t>
  </si>
  <si>
    <t>Applicateur</t>
  </si>
  <si>
    <t>011009</t>
  </si>
  <si>
    <t xml:space="preserve">Support d'applicateur  </t>
  </si>
  <si>
    <t>011010</t>
  </si>
  <si>
    <t>Lubrifiant</t>
  </si>
  <si>
    <r>
      <t xml:space="preserve">ÉQUIPEMENT </t>
    </r>
    <r>
      <rPr>
        <strike/>
        <sz val="8"/>
        <rFont val="Arial"/>
        <family val="2"/>
      </rPr>
      <t>DE DÉGIVRAGE</t>
    </r>
    <r>
      <rPr>
        <sz val="8"/>
        <rFont val="Arial"/>
        <family val="2"/>
      </rPr>
      <t xml:space="preserve"> AUXILIAIRE</t>
    </r>
  </si>
  <si>
    <t>01111</t>
  </si>
  <si>
    <t>Détecteur d'obstacle</t>
  </si>
  <si>
    <t>01112</t>
  </si>
  <si>
    <t>Détecteur de déraillement</t>
  </si>
  <si>
    <t>01113</t>
  </si>
  <si>
    <t>Brosse de contact</t>
  </si>
  <si>
    <t>01114</t>
  </si>
  <si>
    <t>Antenne</t>
  </si>
  <si>
    <t>01115</t>
  </si>
  <si>
    <t>Nettoyeur de bandage</t>
  </si>
  <si>
    <t>01116</t>
  </si>
  <si>
    <t>Dégivrage</t>
  </si>
  <si>
    <t>CÂBLE/CÂBLAGE</t>
  </si>
  <si>
    <t>Shunt de roue</t>
  </si>
  <si>
    <t>Câble de retour de courant</t>
  </si>
  <si>
    <t>011203</t>
  </si>
  <si>
    <t>Câble de capteur de vitesse</t>
  </si>
  <si>
    <t>Câble WSP</t>
  </si>
  <si>
    <t>011205</t>
  </si>
  <si>
    <t>Câble de masse caisse-chassis</t>
  </si>
  <si>
    <t>011206</t>
  </si>
  <si>
    <t>Câble de masse chassis-boîte d'essieu</t>
  </si>
  <si>
    <t>011207</t>
  </si>
  <si>
    <t>Nappe de câble basse tension</t>
  </si>
  <si>
    <t>011208</t>
  </si>
  <si>
    <t>Câble de frotteur de masse</t>
  </si>
  <si>
    <t>011209</t>
  </si>
  <si>
    <t>Câble de frotteur négatif</t>
  </si>
  <si>
    <t>011210</t>
  </si>
  <si>
    <t>Câble de patin magnétique</t>
  </si>
  <si>
    <t xml:space="preserve">Câble de masse chassis-moteur </t>
  </si>
  <si>
    <t>0113</t>
  </si>
  <si>
    <t xml:space="preserve">ÉQUIPEMENT DE FREINAGE DE BOGIE  </t>
  </si>
  <si>
    <t>011301</t>
  </si>
  <si>
    <t>Garnitures</t>
  </si>
  <si>
    <t>011302</t>
  </si>
  <si>
    <t>Semelles</t>
  </si>
  <si>
    <t>011303</t>
  </si>
  <si>
    <t xml:space="preserve">Garnitures de nettoyage </t>
  </si>
  <si>
    <t>Actionneurs de frein de service</t>
  </si>
  <si>
    <t>Actionneurs de frein de parking</t>
  </si>
  <si>
    <t>Patin magnétique</t>
  </si>
  <si>
    <t>01130601</t>
  </si>
  <si>
    <t>Système de levage</t>
  </si>
  <si>
    <t>01130602</t>
  </si>
  <si>
    <t>Bande d'usure</t>
  </si>
  <si>
    <t>01130603</t>
  </si>
  <si>
    <t>01130604</t>
  </si>
  <si>
    <t>Système de réglage du jeu vertical</t>
  </si>
  <si>
    <t>011307</t>
  </si>
  <si>
    <t>Tuyauterie de frein</t>
  </si>
  <si>
    <t>011308</t>
  </si>
  <si>
    <t>Flexibles de frein sur bogie</t>
  </si>
  <si>
    <t>01130801</t>
  </si>
  <si>
    <t>Flexible d'actionneur de frein de service</t>
  </si>
  <si>
    <t>01130802</t>
  </si>
  <si>
    <t>Flexible d'actionneur de frein de parking</t>
  </si>
  <si>
    <t>01130803</t>
  </si>
  <si>
    <t>Flexible de cylindre de patin magnétique</t>
  </si>
  <si>
    <t>01130804</t>
  </si>
  <si>
    <t>Flexible de nettoyeur de roue</t>
  </si>
  <si>
    <t>VHST</t>
  </si>
  <si>
    <t>GammeProj</t>
  </si>
  <si>
    <t>Km MAJ</t>
  </si>
  <si>
    <t>Date MAJ</t>
  </si>
  <si>
    <t>Nb rames</t>
  </si>
  <si>
    <t>Roue de guidage équipée</t>
  </si>
  <si>
    <t>Nb défaillances</t>
  </si>
  <si>
    <t>Nb censures</t>
  </si>
  <si>
    <t>Composant</t>
  </si>
  <si>
    <t>CodeLBSA</t>
  </si>
  <si>
    <t>FouS</t>
  </si>
  <si>
    <t>KmFouS</t>
  </si>
  <si>
    <t>Service</t>
  </si>
  <si>
    <t>ProjetA</t>
  </si>
  <si>
    <t>Gammea</t>
  </si>
  <si>
    <t>SousSystème</t>
  </si>
  <si>
    <t>Niveau</t>
  </si>
  <si>
    <t>Intitulés</t>
  </si>
  <si>
    <t>Structures de liaison</t>
  </si>
  <si>
    <t xml:space="preserve"> 1-tu récupères la base de données brute qui correspond à ton onglet base de données</t>
  </si>
  <si>
    <t>2-tu alimentes ton onglet LBS à partir de là</t>
  </si>
  <si>
    <t>formules pour récupérer le Nb de F et de S</t>
  </si>
  <si>
    <t>d’où vient le nb d'équipement par rame ?</t>
  </si>
  <si>
    <t>as-tu un tableau récapitulatif de tes équipements par type ( ex equiprame)</t>
  </si>
  <si>
    <t>rajoutes tu  ou remplaces tu ?</t>
  </si>
  <si>
    <t>change t elle à chaque fois?</t>
  </si>
  <si>
    <t>3) tu parles de lignes à récupérér</t>
  </si>
  <si>
    <t>comment les repères tu?</t>
  </si>
  <si>
    <t>où vont-elles ?</t>
  </si>
  <si>
    <t>de quel onglet vers quel onglet ( mettre une ligne de départ et la ligne d'arrivée)</t>
  </si>
  <si>
    <t>Si j'ai biencompris :</t>
  </si>
  <si>
    <t xml:space="preserve">4) j'ai simplifié ton onglet LBS </t>
  </si>
  <si>
    <t>indiqué des niveaux</t>
  </si>
  <si>
    <t>fait un décalage avec cet outil qui ne nécessité pas d'insertion d'espace ou de tirets et facilite les recherches par filtre</t>
  </si>
  <si>
    <t>peut on créer une arborescence :</t>
  </si>
  <si>
    <t>1-1</t>
  </si>
  <si>
    <t>1-1-1</t>
  </si>
  <si>
    <t>5= pour tester</t>
  </si>
  <si>
    <t>tu cilles toute ta base sous les entetes de Base de données</t>
  </si>
  <si>
    <t>tu selectionnes le tout</t>
  </si>
  <si>
    <t>nommer par Barre Formules==&gt; Depuis sélection, ligne du haut et valider les remplacements</t>
  </si>
  <si>
    <t>Dans Kilométrage, j'ai ajouté TGV</t>
  </si>
  <si>
    <t>vois le résultat dans LBS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</si>
</sst>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18" x14ac:knownFonts="1">
    <font>
      <sz val="11"/>
      <color theme="1"/>
      <name val="Calibri"/>
      <family val="2"/>
      <scheme val="minor"/>
    </font>
    <font>
      <sz val="9"/>
      <color indexed="8"/>
      <name val="Arial"/>
      <family val="2"/>
    </font>
    <font>
      <sz val="12"/>
      <name val="Helv"/>
    </font>
    <font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trike/>
      <sz val="8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2"/>
      <color indexed="8"/>
      <name val="Arial"/>
      <family val="2"/>
    </font>
    <font>
      <b/>
      <sz val="12"/>
      <color theme="1"/>
      <name val="Arial"/>
      <family val="2"/>
    </font>
    <font>
      <b/>
      <sz val="11"/>
      <name val="Arial"/>
      <family val="2"/>
    </font>
    <font>
      <sz val="11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theme="9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 style="thin">
        <color indexed="31"/>
      </top>
      <bottom style="thin">
        <color indexed="3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  <border>
      <left/>
      <right style="thin">
        <color indexed="31"/>
      </right>
      <top style="thin">
        <color indexed="31"/>
      </top>
      <bottom style="thin">
        <color indexed="3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">
    <xf numFmtId="0" fontId="0" fillId="0" borderId="0"/>
    <xf numFmtId="0" fontId="2" fillId="0" borderId="0"/>
    <xf numFmtId="0" fontId="3" fillId="0" borderId="0"/>
    <xf numFmtId="0" fontId="4" fillId="0" borderId="0"/>
    <xf numFmtId="0" fontId="3" fillId="0" borderId="0"/>
    <xf numFmtId="43" fontId="16" fillId="0" borderId="0" applyFont="0" applyFill="0" applyBorder="0" applyAlignment="0" applyProtection="0"/>
  </cellStyleXfs>
  <cellXfs count="86">
    <xf numFmtId="0" fontId="0" fillId="0" borderId="0" xfId="0"/>
    <xf numFmtId="0" fontId="11" fillId="0" borderId="5" xfId="0" applyFont="1" applyBorder="1" applyAlignment="1">
      <alignment horizontal="center"/>
    </xf>
    <xf numFmtId="0" fontId="0" fillId="0" borderId="0" xfId="0"/>
    <xf numFmtId="0" fontId="5" fillId="0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0" fillId="0" borderId="0" xfId="0" applyFont="1" applyAlignment="1">
      <alignment vertical="center" wrapText="1"/>
    </xf>
    <xf numFmtId="0" fontId="10" fillId="0" borderId="0" xfId="0" applyFont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/>
    </xf>
    <xf numFmtId="0" fontId="1" fillId="2" borderId="1" xfId="4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/>
    </xf>
    <xf numFmtId="0" fontId="6" fillId="0" borderId="0" xfId="1" applyNumberFormat="1" applyFont="1" applyFill="1" applyBorder="1" applyAlignment="1" applyProtection="1">
      <alignment vertical="top"/>
    </xf>
    <xf numFmtId="0" fontId="10" fillId="0" borderId="3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6" fillId="0" borderId="3" xfId="1" applyNumberFormat="1" applyFont="1" applyFill="1" applyBorder="1" applyAlignment="1" applyProtection="1">
      <alignment horizontal="center" vertical="top"/>
    </xf>
    <xf numFmtId="0" fontId="4" fillId="0" borderId="3" xfId="2" applyNumberFormat="1" applyFont="1" applyFill="1" applyBorder="1" applyAlignment="1">
      <alignment horizontal="center" vertical="top"/>
    </xf>
    <xf numFmtId="0" fontId="4" fillId="0" borderId="3" xfId="0" applyNumberFormat="1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/>
    </xf>
    <xf numFmtId="0" fontId="10" fillId="0" borderId="3" xfId="0" applyFont="1" applyFill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4" fillId="0" borderId="5" xfId="2" applyNumberFormat="1" applyFont="1" applyFill="1" applyBorder="1" applyAlignment="1">
      <alignment horizontal="center" vertical="top"/>
    </xf>
    <xf numFmtId="0" fontId="14" fillId="0" borderId="5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/>
    </xf>
    <xf numFmtId="0" fontId="9" fillId="0" borderId="5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5" xfId="0" applyFont="1" applyFill="1" applyBorder="1" applyAlignment="1">
      <alignment horizontal="center"/>
    </xf>
    <xf numFmtId="0" fontId="11" fillId="0" borderId="8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wrapText="1"/>
    </xf>
    <xf numFmtId="0" fontId="11" fillId="0" borderId="3" xfId="0" applyFont="1" applyBorder="1" applyAlignment="1">
      <alignment horizontal="center"/>
    </xf>
    <xf numFmtId="14" fontId="15" fillId="2" borderId="3" xfId="4" applyNumberFormat="1" applyFont="1" applyFill="1" applyBorder="1" applyAlignment="1">
      <alignment horizontal="center"/>
    </xf>
    <xf numFmtId="14" fontId="15" fillId="2" borderId="3" xfId="0" applyNumberFormat="1" applyFont="1" applyFill="1" applyBorder="1" applyAlignment="1">
      <alignment horizontal="center"/>
    </xf>
    <xf numFmtId="14" fontId="10" fillId="0" borderId="3" xfId="0" applyNumberFormat="1" applyFont="1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10" fillId="0" borderId="9" xfId="0" applyFont="1" applyBorder="1" applyAlignment="1">
      <alignment horizontal="center" wrapText="1"/>
    </xf>
    <xf numFmtId="14" fontId="10" fillId="0" borderId="9" xfId="0" applyNumberFormat="1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0" fillId="0" borderId="10" xfId="0" applyFont="1" applyBorder="1" applyAlignment="1">
      <alignment horizontal="center" wrapText="1"/>
    </xf>
    <xf numFmtId="14" fontId="15" fillId="2" borderId="10" xfId="4" applyNumberFormat="1" applyFont="1" applyFill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1" fillId="0" borderId="15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wrapText="1"/>
    </xf>
    <xf numFmtId="0" fontId="11" fillId="0" borderId="18" xfId="0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10" fillId="0" borderId="19" xfId="0" applyFont="1" applyBorder="1" applyAlignment="1">
      <alignment horizontal="center" wrapText="1"/>
    </xf>
    <xf numFmtId="14" fontId="15" fillId="2" borderId="19" xfId="0" applyNumberFormat="1" applyFont="1" applyFill="1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9" fillId="0" borderId="8" xfId="0" applyFont="1" applyBorder="1" applyAlignment="1">
      <alignment horizontal="center" vertical="center" wrapText="1"/>
    </xf>
    <xf numFmtId="0" fontId="11" fillId="0" borderId="3" xfId="0" applyFont="1" applyBorder="1" applyAlignment="1">
      <alignment vertical="center"/>
    </xf>
    <xf numFmtId="0" fontId="0" fillId="0" borderId="0" xfId="0" applyNumberFormat="1"/>
    <xf numFmtId="0" fontId="7" fillId="0" borderId="0" xfId="0" applyNumberFormat="1" applyFont="1" applyFill="1" applyBorder="1" applyAlignment="1">
      <alignment horizontal="left" vertical="top" indent="2"/>
    </xf>
    <xf numFmtId="0" fontId="7" fillId="0" borderId="0" xfId="1" applyNumberFormat="1" applyFont="1" applyFill="1" applyBorder="1" applyAlignment="1">
      <alignment horizontal="left" vertical="top" indent="2"/>
    </xf>
    <xf numFmtId="0" fontId="7" fillId="0" borderId="0" xfId="0" applyNumberFormat="1" applyFont="1" applyFill="1" applyBorder="1" applyAlignment="1">
      <alignment horizontal="left" vertical="top" indent="3"/>
    </xf>
    <xf numFmtId="0" fontId="7" fillId="0" borderId="0" xfId="0" applyNumberFormat="1" applyFont="1" applyFill="1" applyBorder="1" applyAlignment="1">
      <alignment horizontal="left" vertical="center" indent="2"/>
    </xf>
    <xf numFmtId="0" fontId="17" fillId="0" borderId="0" xfId="0" applyFont="1" applyAlignment="1">
      <alignment vertical="center"/>
    </xf>
    <xf numFmtId="0" fontId="6" fillId="0" borderId="0" xfId="1" applyNumberFormat="1" applyFont="1" applyFill="1" applyBorder="1" applyAlignment="1">
      <alignment vertical="center"/>
    </xf>
    <xf numFmtId="0" fontId="0" fillId="0" borderId="0" xfId="0" applyAlignment="1">
      <alignment horizontal="left"/>
    </xf>
    <xf numFmtId="0" fontId="7" fillId="0" borderId="0" xfId="0" applyNumberFormat="1" applyFont="1" applyFill="1" applyBorder="1" applyAlignment="1">
      <alignment horizontal="left" vertical="top" indent="4"/>
    </xf>
    <xf numFmtId="0" fontId="17" fillId="0" borderId="0" xfId="0" applyFont="1" applyAlignment="1"/>
    <xf numFmtId="0" fontId="6" fillId="0" borderId="0" xfId="1" applyNumberFormat="1" applyFont="1" applyFill="1" applyBorder="1" applyAlignment="1"/>
    <xf numFmtId="49" fontId="1" fillId="0" borderId="1" xfId="0" applyNumberFormat="1" applyFont="1" applyFill="1" applyBorder="1" applyAlignment="1">
      <alignment horizontal="center" vertical="center"/>
    </xf>
    <xf numFmtId="1" fontId="0" fillId="0" borderId="0" xfId="5" applyNumberFormat="1" applyFont="1"/>
    <xf numFmtId="49" fontId="0" fillId="0" borderId="0" xfId="5" applyNumberFormat="1" applyFont="1" applyAlignment="1">
      <alignment horizontal="right"/>
    </xf>
    <xf numFmtId="0" fontId="11" fillId="0" borderId="3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/>
    </xf>
  </cellXfs>
  <cellStyles count="6">
    <cellStyle name="Milliers" xfId="5" builtinId="3"/>
    <cellStyle name="Normal" xfId="0" builtinId="0"/>
    <cellStyle name="Normal 12" xfId="4"/>
    <cellStyle name="Normal 3" xfId="2"/>
    <cellStyle name="Normal 9" xfId="3"/>
    <cellStyle name="Normal_Feuil5" xfId="1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family val="2"/>
        <scheme val="none"/>
      </font>
      <numFmt numFmtId="19" formatCode="dd/mm/yyyy"/>
      <fill>
        <patternFill patternType="solid">
          <fgColor indexed="9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723900</xdr:colOff>
      <xdr:row>24</xdr:row>
      <xdr:rowOff>152400</xdr:rowOff>
    </xdr:from>
    <xdr:to>
      <xdr:col>6</xdr:col>
      <xdr:colOff>485775</xdr:colOff>
      <xdr:row>30</xdr:row>
      <xdr:rowOff>47625</xdr:rowOff>
    </xdr:to>
    <xdr:grpSp>
      <xdr:nvGrpSpPr>
        <xdr:cNvPr id="4" name="Groupe 3"/>
        <xdr:cNvGrpSpPr/>
      </xdr:nvGrpSpPr>
      <xdr:grpSpPr>
        <a:xfrm>
          <a:off x="3800475" y="4724400"/>
          <a:ext cx="1285875" cy="1038225"/>
          <a:chOff x="2476500" y="4257675"/>
          <a:chExt cx="1285875" cy="1038225"/>
        </a:xfrm>
      </xdr:grpSpPr>
      <xdr:pic>
        <xdr:nvPicPr>
          <xdr:cNvPr id="2" name="Imag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476500" y="4257675"/>
            <a:ext cx="1285875" cy="6953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3" name="Flèche vers le haut 2"/>
          <xdr:cNvSpPr/>
        </xdr:nvSpPr>
        <xdr:spPr>
          <a:xfrm>
            <a:off x="3381375" y="4772025"/>
            <a:ext cx="200025" cy="523875"/>
          </a:xfrm>
          <a:prstGeom prst="upArrow">
            <a:avLst/>
          </a:prstGeom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A1:F7" totalsRowShown="0" headerRowDxfId="8" headerRowBorderDxfId="7" tableBorderDxfId="6">
  <autoFilter ref="A1:F7"/>
  <tableColumns count="6">
    <tableColumn id="1" name="Gamme" dataDxfId="5"/>
    <tableColumn id="2" name="Projet" dataDxfId="4"/>
    <tableColumn id="3" name="GammeProj" dataDxfId="3">
      <calculatedColumnFormula>A2&amp;"/"&amp;B2</calculatedColumnFormula>
    </tableColumn>
    <tableColumn id="4" name="Km MAJ" dataDxfId="2"/>
    <tableColumn id="5" name="Date MAJ" dataDxfId="1"/>
    <tableColumn id="6" name="Nb ram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4"/>
  <sheetViews>
    <sheetView tabSelected="1" topLeftCell="A21" workbookViewId="0">
      <selection activeCell="F29" sqref="F29"/>
    </sheetView>
  </sheetViews>
  <sheetFormatPr baseColWidth="10" defaultRowHeight="15" x14ac:dyDescent="0.25"/>
  <cols>
    <col min="2" max="2" width="11.85546875" bestFit="1" customWidth="1"/>
  </cols>
  <sheetData>
    <row r="3" spans="1:2" x14ac:dyDescent="0.25">
      <c r="A3" t="s">
        <v>332</v>
      </c>
    </row>
    <row r="5" spans="1:2" x14ac:dyDescent="0.25">
      <c r="A5" t="s">
        <v>321</v>
      </c>
    </row>
    <row r="6" spans="1:2" s="2" customFormat="1" x14ac:dyDescent="0.25">
      <c r="B6" s="2" t="s">
        <v>327</v>
      </c>
    </row>
    <row r="7" spans="1:2" s="2" customFormat="1" x14ac:dyDescent="0.25">
      <c r="B7" s="2" t="s">
        <v>326</v>
      </c>
    </row>
    <row r="8" spans="1:2" s="2" customFormat="1" x14ac:dyDescent="0.25"/>
    <row r="9" spans="1:2" s="2" customFormat="1" x14ac:dyDescent="0.25"/>
    <row r="10" spans="1:2" x14ac:dyDescent="0.25">
      <c r="A10" s="2" t="s">
        <v>322</v>
      </c>
    </row>
    <row r="11" spans="1:2" x14ac:dyDescent="0.25">
      <c r="B11" t="s">
        <v>323</v>
      </c>
    </row>
    <row r="12" spans="1:2" x14ac:dyDescent="0.25">
      <c r="B12" t="s">
        <v>324</v>
      </c>
    </row>
    <row r="13" spans="1:2" x14ac:dyDescent="0.25">
      <c r="B13" t="s">
        <v>325</v>
      </c>
    </row>
    <row r="16" spans="1:2" x14ac:dyDescent="0.25">
      <c r="A16" t="s">
        <v>328</v>
      </c>
    </row>
    <row r="17" spans="1:2" x14ac:dyDescent="0.25">
      <c r="B17" t="s">
        <v>331</v>
      </c>
    </row>
    <row r="18" spans="1:2" x14ac:dyDescent="0.25">
      <c r="B18" t="s">
        <v>329</v>
      </c>
    </row>
    <row r="19" spans="1:2" x14ac:dyDescent="0.25">
      <c r="B19" t="s">
        <v>330</v>
      </c>
    </row>
    <row r="22" spans="1:2" x14ac:dyDescent="0.25">
      <c r="A22" t="s">
        <v>333</v>
      </c>
    </row>
    <row r="23" spans="1:2" x14ac:dyDescent="0.25">
      <c r="B23" t="s">
        <v>334</v>
      </c>
    </row>
    <row r="24" spans="1:2" x14ac:dyDescent="0.25">
      <c r="B24" t="s">
        <v>335</v>
      </c>
    </row>
    <row r="31" spans="1:2" x14ac:dyDescent="0.25">
      <c r="B31" t="s">
        <v>336</v>
      </c>
    </row>
    <row r="32" spans="1:2" x14ac:dyDescent="0.25">
      <c r="B32" s="75">
        <v>1</v>
      </c>
    </row>
    <row r="33" spans="1:2" x14ac:dyDescent="0.25">
      <c r="B33" s="76" t="s">
        <v>337</v>
      </c>
    </row>
    <row r="34" spans="1:2" x14ac:dyDescent="0.25">
      <c r="B34" s="76" t="s">
        <v>338</v>
      </c>
    </row>
    <row r="36" spans="1:2" x14ac:dyDescent="0.25">
      <c r="B36" t="s">
        <v>343</v>
      </c>
    </row>
    <row r="40" spans="1:2" x14ac:dyDescent="0.25">
      <c r="A40" t="s">
        <v>339</v>
      </c>
    </row>
    <row r="41" spans="1:2" x14ac:dyDescent="0.25">
      <c r="B41" t="s">
        <v>340</v>
      </c>
    </row>
    <row r="42" spans="1:2" x14ac:dyDescent="0.25">
      <c r="B42" t="s">
        <v>341</v>
      </c>
    </row>
    <row r="43" spans="1:2" x14ac:dyDescent="0.25">
      <c r="B43" t="s">
        <v>342</v>
      </c>
    </row>
    <row r="44" spans="1:2" x14ac:dyDescent="0.25">
      <c r="B44" t="s">
        <v>344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7"/>
  <sheetViews>
    <sheetView showZeros="0" workbookViewId="0">
      <selection activeCell="P2" sqref="P2:R2"/>
    </sheetView>
  </sheetViews>
  <sheetFormatPr baseColWidth="10" defaultRowHeight="15" x14ac:dyDescent="0.25"/>
  <cols>
    <col min="2" max="2" width="8.28515625" customWidth="1"/>
    <col min="3" max="3" width="33.7109375" bestFit="1" customWidth="1"/>
    <col min="5" max="5" width="14.28515625" customWidth="1"/>
    <col min="8" max="8" width="11.5703125" customWidth="1"/>
    <col min="11" max="11" width="13" customWidth="1"/>
    <col min="14" max="14" width="13" customWidth="1"/>
    <col min="17" max="17" width="13" customWidth="1"/>
  </cols>
  <sheetData>
    <row r="1" spans="1:18" x14ac:dyDescent="0.25">
      <c r="D1" s="78" t="s">
        <v>56</v>
      </c>
      <c r="E1" s="79"/>
      <c r="F1" s="79"/>
      <c r="G1" s="79"/>
      <c r="H1" s="79"/>
      <c r="I1" s="80"/>
      <c r="J1" s="78" t="s">
        <v>57</v>
      </c>
      <c r="K1" s="79"/>
      <c r="L1" s="80"/>
      <c r="M1" s="77" t="s">
        <v>7</v>
      </c>
      <c r="N1" s="77"/>
      <c r="O1" s="77"/>
      <c r="P1" s="77"/>
      <c r="Q1" s="77"/>
      <c r="R1" s="77"/>
    </row>
    <row r="2" spans="1:18" ht="15.75" x14ac:dyDescent="0.25">
      <c r="A2" s="62"/>
      <c r="B2" s="85" t="s">
        <v>320</v>
      </c>
      <c r="C2" s="85"/>
      <c r="D2" s="81" t="str">
        <f ca="1">"CBA - "&amp;OFFSET(Kilométrage!$B$1,MATCH("CBA",Projet,0),2)&amp;" km"</f>
        <v>CBA - 131539 km</v>
      </c>
      <c r="E2" s="81"/>
      <c r="F2" s="81"/>
      <c r="G2" s="81" t="str">
        <f ca="1">"T7T8 - "&amp;OFFSET(Kilométrage!$B$1,MATCH("T7T8",Projet,0),2)&amp;" km"</f>
        <v>T7T8 - 56264 km</v>
      </c>
      <c r="H2" s="81"/>
      <c r="I2" s="81"/>
      <c r="J2" s="81" t="str">
        <f ca="1">"AMST - "&amp;OFFSET(Kilométrage!$B$1,MATCH("AMST",Projet,0),2)&amp;" km"</f>
        <v>AMST - 64872 km</v>
      </c>
      <c r="K2" s="81"/>
      <c r="L2" s="81"/>
      <c r="M2" s="81" t="str">
        <f ca="1">"NTV - "&amp;OFFSET(Kilométrage!$B$1,MATCH("NTV",Projet,0),2)&amp;" km"</f>
        <v>NTV - 1004567 km</v>
      </c>
      <c r="N2" s="81"/>
      <c r="O2" s="81"/>
      <c r="P2" s="82" t="str">
        <f ca="1">"RGV - "&amp;OFFSET(Kilométrage!$B$1,MATCH("RGV",Projet,0),2)&amp;" km"</f>
        <v>RGV - 498350 km</v>
      </c>
      <c r="Q2" s="83"/>
      <c r="R2" s="84"/>
    </row>
    <row r="3" spans="1:18" ht="45" x14ac:dyDescent="0.25">
      <c r="A3" s="62" t="s">
        <v>0</v>
      </c>
      <c r="B3" s="28" t="s">
        <v>318</v>
      </c>
      <c r="C3" s="28" t="s">
        <v>319</v>
      </c>
      <c r="D3" s="29" t="s">
        <v>60</v>
      </c>
      <c r="E3" s="28" t="s">
        <v>308</v>
      </c>
      <c r="F3" s="28" t="s">
        <v>309</v>
      </c>
      <c r="G3" s="29" t="s">
        <v>60</v>
      </c>
      <c r="H3" s="28" t="s">
        <v>308</v>
      </c>
      <c r="I3" s="28" t="s">
        <v>309</v>
      </c>
      <c r="J3" s="29" t="s">
        <v>60</v>
      </c>
      <c r="K3" s="28" t="s">
        <v>308</v>
      </c>
      <c r="L3" s="28" t="s">
        <v>309</v>
      </c>
      <c r="M3" s="29" t="s">
        <v>60</v>
      </c>
      <c r="N3" s="28" t="s">
        <v>308</v>
      </c>
      <c r="O3" s="28" t="s">
        <v>309</v>
      </c>
      <c r="P3" s="29" t="s">
        <v>60</v>
      </c>
      <c r="Q3" s="28" t="s">
        <v>308</v>
      </c>
      <c r="R3" s="28" t="s">
        <v>309</v>
      </c>
    </row>
    <row r="4" spans="1:18" s="2" customFormat="1" x14ac:dyDescent="0.25">
      <c r="A4" s="20" t="s">
        <v>25</v>
      </c>
      <c r="B4" s="70">
        <v>0</v>
      </c>
      <c r="C4" s="17" t="s">
        <v>59</v>
      </c>
      <c r="D4" s="33"/>
      <c r="E4" s="31"/>
      <c r="F4" s="31"/>
      <c r="G4" s="31"/>
      <c r="H4" s="31"/>
      <c r="I4" s="31"/>
      <c r="J4" s="33"/>
      <c r="K4" s="31"/>
      <c r="L4" s="31"/>
      <c r="M4" s="33"/>
      <c r="N4" s="31"/>
      <c r="O4" s="32"/>
      <c r="P4" s="33"/>
      <c r="Q4" s="61"/>
      <c r="R4" s="33"/>
    </row>
    <row r="5" spans="1:18" x14ac:dyDescent="0.25">
      <c r="A5" s="20" t="s">
        <v>61</v>
      </c>
      <c r="B5" s="72">
        <v>1</v>
      </c>
      <c r="C5" s="73" t="s">
        <v>62</v>
      </c>
      <c r="D5" s="21"/>
      <c r="E5" s="27"/>
      <c r="F5" s="27"/>
      <c r="G5" s="25"/>
      <c r="H5" s="25"/>
      <c r="I5" s="25"/>
      <c r="J5" s="19"/>
      <c r="K5" s="19"/>
      <c r="L5" s="19"/>
      <c r="M5" s="18"/>
      <c r="N5" s="18"/>
      <c r="O5" s="18"/>
      <c r="P5" s="18"/>
      <c r="Q5" s="30"/>
      <c r="R5" s="18"/>
    </row>
    <row r="6" spans="1:18" x14ac:dyDescent="0.25">
      <c r="A6" s="20" t="s">
        <v>63</v>
      </c>
      <c r="B6">
        <v>2</v>
      </c>
      <c r="C6" s="67" t="s">
        <v>64</v>
      </c>
      <c r="D6" s="18">
        <v>3</v>
      </c>
      <c r="E6" s="26">
        <f t="shared" ref="E6:E37" ca="1" si="0">COUNTIFS(CodeLBSA,$A6,FouS,"F",ProjetA,$D$2)</f>
        <v>0</v>
      </c>
      <c r="F6" s="26">
        <f t="shared" ref="F6:F37" ca="1" si="1">COUNTIFS(CodeLBSA,$A6,FouS,"S",ProjetA,$D$2)</f>
        <v>0</v>
      </c>
      <c r="G6" s="26">
        <v>3</v>
      </c>
      <c r="H6" s="26">
        <f t="shared" ref="H6:H37" ca="1" si="2">COUNTIFS(CodeLBSA,$A6,FouS,"F",ProjetA,$G$2)</f>
        <v>0</v>
      </c>
      <c r="I6" s="26">
        <f t="shared" ref="I6:I37" ca="1" si="3">COUNTIFS(CodeLBSA,$A6,FouS,"S",ProjetA,$G$2)</f>
        <v>0</v>
      </c>
      <c r="J6" s="18">
        <v>12</v>
      </c>
      <c r="K6" s="26">
        <f ca="1">COUNTIFS(CodeLBSA,$A6,FouS,"F",ProjetA,$J$2)</f>
        <v>0</v>
      </c>
      <c r="L6" s="26">
        <f t="shared" ref="L6:L37" ca="1" si="4">COUNTIFS(CodeLBSA,$A6,FouS,"S",ProjetA,$J$2)</f>
        <v>0</v>
      </c>
      <c r="M6" s="22">
        <v>12</v>
      </c>
      <c r="N6" s="26">
        <f t="shared" ref="N6:N37" ca="1" si="5">COUNTIFS(CodeLBSA,$A6,FouS,"F",ProjetA,$M$2)</f>
        <v>0</v>
      </c>
      <c r="O6" s="26">
        <f t="shared" ref="O6:O37" ca="1" si="6">COUNTIFS(CodeLBSA,$A6,FouS,"S",ProjetA,$M$2)</f>
        <v>0</v>
      </c>
      <c r="P6" s="18"/>
      <c r="Q6" s="26">
        <f t="shared" ref="Q6:Q37" ca="1" si="7">COUNTIFS(CodeLBSA,$A6,FouS,"F",ProjetA,$P$2)</f>
        <v>0</v>
      </c>
      <c r="R6" s="26">
        <f t="shared" ref="R6:R37" ca="1" si="8">COUNTIFS(CodeLBSA,$A6,FouS,"S",ProjetA,$P$2)</f>
        <v>0</v>
      </c>
    </row>
    <row r="7" spans="1:18" x14ac:dyDescent="0.25">
      <c r="A7" s="20" t="s">
        <v>65</v>
      </c>
      <c r="B7" s="2">
        <v>2</v>
      </c>
      <c r="C7" s="64" t="s">
        <v>66</v>
      </c>
      <c r="D7" s="18">
        <v>6</v>
      </c>
      <c r="E7" s="26">
        <f t="shared" ca="1" si="0"/>
        <v>0</v>
      </c>
      <c r="F7" s="26">
        <f t="shared" ca="1" si="1"/>
        <v>0</v>
      </c>
      <c r="G7" s="26">
        <v>6</v>
      </c>
      <c r="H7" s="26">
        <f t="shared" ca="1" si="2"/>
        <v>0</v>
      </c>
      <c r="I7" s="26">
        <f t="shared" ca="1" si="3"/>
        <v>0</v>
      </c>
      <c r="J7" s="18">
        <v>0</v>
      </c>
      <c r="K7" s="18">
        <v>0</v>
      </c>
      <c r="L7" s="26">
        <f t="shared" ca="1" si="4"/>
        <v>0</v>
      </c>
      <c r="M7" s="22">
        <v>0</v>
      </c>
      <c r="N7" s="26">
        <f t="shared" ca="1" si="5"/>
        <v>0</v>
      </c>
      <c r="O7" s="26">
        <f t="shared" ca="1" si="6"/>
        <v>0</v>
      </c>
      <c r="P7" s="18"/>
      <c r="Q7" s="26">
        <f t="shared" ca="1" si="7"/>
        <v>0</v>
      </c>
      <c r="R7" s="26">
        <f t="shared" ca="1" si="8"/>
        <v>0</v>
      </c>
    </row>
    <row r="8" spans="1:18" x14ac:dyDescent="0.25">
      <c r="A8" s="20" t="s">
        <v>67</v>
      </c>
      <c r="B8" s="2">
        <v>2</v>
      </c>
      <c r="C8" s="64" t="s">
        <v>68</v>
      </c>
      <c r="D8" s="18">
        <v>0</v>
      </c>
      <c r="E8" s="26">
        <f t="shared" ca="1" si="0"/>
        <v>0</v>
      </c>
      <c r="F8" s="26">
        <f t="shared" ca="1" si="1"/>
        <v>0</v>
      </c>
      <c r="G8" s="26">
        <v>0</v>
      </c>
      <c r="H8" s="26">
        <f t="shared" ca="1" si="2"/>
        <v>0</v>
      </c>
      <c r="I8" s="26">
        <f t="shared" ca="1" si="3"/>
        <v>0</v>
      </c>
      <c r="J8" s="18">
        <v>0</v>
      </c>
      <c r="K8" s="18">
        <v>0</v>
      </c>
      <c r="L8" s="26">
        <f t="shared" ca="1" si="4"/>
        <v>0</v>
      </c>
      <c r="M8" s="22">
        <v>0</v>
      </c>
      <c r="N8" s="26">
        <f t="shared" ca="1" si="5"/>
        <v>0</v>
      </c>
      <c r="O8" s="26">
        <f t="shared" ca="1" si="6"/>
        <v>0</v>
      </c>
      <c r="P8" s="18"/>
      <c r="Q8" s="26">
        <f t="shared" ca="1" si="7"/>
        <v>0</v>
      </c>
      <c r="R8" s="26">
        <f t="shared" ca="1" si="8"/>
        <v>0</v>
      </c>
    </row>
    <row r="9" spans="1:18" x14ac:dyDescent="0.25">
      <c r="A9" s="20" t="s">
        <v>69</v>
      </c>
      <c r="B9" s="2">
        <v>2</v>
      </c>
      <c r="C9" s="64" t="s">
        <v>307</v>
      </c>
      <c r="D9" s="18">
        <v>0</v>
      </c>
      <c r="E9" s="26">
        <f t="shared" ca="1" si="0"/>
        <v>0</v>
      </c>
      <c r="F9" s="26">
        <f t="shared" ca="1" si="1"/>
        <v>0</v>
      </c>
      <c r="G9" s="26">
        <v>0</v>
      </c>
      <c r="H9" s="26">
        <f t="shared" ca="1" si="2"/>
        <v>0</v>
      </c>
      <c r="I9" s="26">
        <f t="shared" ca="1" si="3"/>
        <v>0</v>
      </c>
      <c r="J9" s="18">
        <v>0</v>
      </c>
      <c r="K9" s="18">
        <v>0</v>
      </c>
      <c r="L9" s="26">
        <f t="shared" ca="1" si="4"/>
        <v>0</v>
      </c>
      <c r="M9" s="22">
        <v>0</v>
      </c>
      <c r="N9" s="26">
        <f t="shared" ca="1" si="5"/>
        <v>0</v>
      </c>
      <c r="O9" s="26">
        <f t="shared" ca="1" si="6"/>
        <v>0</v>
      </c>
      <c r="P9" s="18"/>
      <c r="Q9" s="26">
        <f t="shared" ca="1" si="7"/>
        <v>0</v>
      </c>
      <c r="R9" s="26">
        <f t="shared" ca="1" si="8"/>
        <v>0</v>
      </c>
    </row>
    <row r="10" spans="1:18" x14ac:dyDescent="0.25">
      <c r="A10" s="20" t="s">
        <v>70</v>
      </c>
      <c r="B10">
        <v>3</v>
      </c>
      <c r="C10" s="66" t="s">
        <v>71</v>
      </c>
      <c r="D10" s="18">
        <v>0</v>
      </c>
      <c r="E10" s="26">
        <f t="shared" ca="1" si="0"/>
        <v>0</v>
      </c>
      <c r="F10" s="26">
        <f t="shared" ca="1" si="1"/>
        <v>0</v>
      </c>
      <c r="G10" s="26">
        <v>0</v>
      </c>
      <c r="H10" s="26">
        <f t="shared" ca="1" si="2"/>
        <v>0</v>
      </c>
      <c r="I10" s="26">
        <f t="shared" ca="1" si="3"/>
        <v>0</v>
      </c>
      <c r="J10" s="18">
        <v>0</v>
      </c>
      <c r="K10" s="18">
        <v>0</v>
      </c>
      <c r="L10" s="26">
        <f t="shared" ca="1" si="4"/>
        <v>0</v>
      </c>
      <c r="M10" s="22">
        <v>0</v>
      </c>
      <c r="N10" s="26">
        <f t="shared" ca="1" si="5"/>
        <v>0</v>
      </c>
      <c r="O10" s="26">
        <f t="shared" ca="1" si="6"/>
        <v>0</v>
      </c>
      <c r="P10" s="18"/>
      <c r="Q10" s="26">
        <f t="shared" ca="1" si="7"/>
        <v>0</v>
      </c>
      <c r="R10" s="26">
        <f t="shared" ca="1" si="8"/>
        <v>0</v>
      </c>
    </row>
    <row r="11" spans="1:18" x14ac:dyDescent="0.25">
      <c r="A11" s="20" t="s">
        <v>72</v>
      </c>
      <c r="B11" s="2">
        <v>3</v>
      </c>
      <c r="C11" s="66" t="s">
        <v>73</v>
      </c>
      <c r="D11" s="18">
        <v>0</v>
      </c>
      <c r="E11" s="26">
        <f t="shared" ca="1" si="0"/>
        <v>0</v>
      </c>
      <c r="F11" s="26">
        <f t="shared" ca="1" si="1"/>
        <v>0</v>
      </c>
      <c r="G11" s="26">
        <v>0</v>
      </c>
      <c r="H11" s="26">
        <f t="shared" ca="1" si="2"/>
        <v>0</v>
      </c>
      <c r="I11" s="26">
        <f t="shared" ca="1" si="3"/>
        <v>0</v>
      </c>
      <c r="J11" s="18">
        <v>0</v>
      </c>
      <c r="K11" s="18">
        <v>0</v>
      </c>
      <c r="L11" s="26">
        <f t="shared" ca="1" si="4"/>
        <v>0</v>
      </c>
      <c r="M11" s="22">
        <v>0</v>
      </c>
      <c r="N11" s="26">
        <f t="shared" ca="1" si="5"/>
        <v>0</v>
      </c>
      <c r="O11" s="26">
        <f t="shared" ca="1" si="6"/>
        <v>0</v>
      </c>
      <c r="P11" s="18"/>
      <c r="Q11" s="26">
        <f t="shared" ca="1" si="7"/>
        <v>0</v>
      </c>
      <c r="R11" s="26">
        <f t="shared" ca="1" si="8"/>
        <v>0</v>
      </c>
    </row>
    <row r="12" spans="1:18" x14ac:dyDescent="0.25">
      <c r="A12" s="20" t="s">
        <v>74</v>
      </c>
      <c r="B12">
        <v>2</v>
      </c>
      <c r="C12" s="64" t="s">
        <v>75</v>
      </c>
      <c r="D12" s="18">
        <v>0</v>
      </c>
      <c r="E12" s="26">
        <f t="shared" ca="1" si="0"/>
        <v>0</v>
      </c>
      <c r="F12" s="26">
        <f t="shared" ca="1" si="1"/>
        <v>0</v>
      </c>
      <c r="G12" s="26">
        <v>0</v>
      </c>
      <c r="H12" s="26">
        <f t="shared" ca="1" si="2"/>
        <v>0</v>
      </c>
      <c r="I12" s="26">
        <f t="shared" ca="1" si="3"/>
        <v>0</v>
      </c>
      <c r="J12" s="18">
        <v>0</v>
      </c>
      <c r="K12" s="18">
        <v>0</v>
      </c>
      <c r="L12" s="26">
        <f t="shared" ca="1" si="4"/>
        <v>0</v>
      </c>
      <c r="M12" s="22">
        <v>0</v>
      </c>
      <c r="N12" s="26">
        <f t="shared" ca="1" si="5"/>
        <v>0</v>
      </c>
      <c r="O12" s="26">
        <f t="shared" ca="1" si="6"/>
        <v>0</v>
      </c>
      <c r="P12" s="18"/>
      <c r="Q12" s="26">
        <f t="shared" ca="1" si="7"/>
        <v>0</v>
      </c>
      <c r="R12" s="26">
        <f t="shared" ca="1" si="8"/>
        <v>0</v>
      </c>
    </row>
    <row r="13" spans="1:18" x14ac:dyDescent="0.25">
      <c r="A13" s="20" t="s">
        <v>76</v>
      </c>
      <c r="B13">
        <v>3</v>
      </c>
      <c r="C13" s="66" t="s">
        <v>77</v>
      </c>
      <c r="D13" s="18">
        <v>0</v>
      </c>
      <c r="E13" s="26">
        <f t="shared" ca="1" si="0"/>
        <v>0</v>
      </c>
      <c r="F13" s="26">
        <f t="shared" ca="1" si="1"/>
        <v>0</v>
      </c>
      <c r="G13" s="26">
        <v>0</v>
      </c>
      <c r="H13" s="26">
        <f t="shared" ca="1" si="2"/>
        <v>0</v>
      </c>
      <c r="I13" s="26">
        <f t="shared" ca="1" si="3"/>
        <v>0</v>
      </c>
      <c r="J13" s="18">
        <v>0</v>
      </c>
      <c r="K13" s="18">
        <v>0</v>
      </c>
      <c r="L13" s="26">
        <f t="shared" ca="1" si="4"/>
        <v>0</v>
      </c>
      <c r="M13" s="22">
        <v>0</v>
      </c>
      <c r="N13" s="26">
        <f t="shared" ca="1" si="5"/>
        <v>0</v>
      </c>
      <c r="O13" s="26">
        <f t="shared" ca="1" si="6"/>
        <v>0</v>
      </c>
      <c r="P13" s="18"/>
      <c r="Q13" s="26">
        <f t="shared" ca="1" si="7"/>
        <v>0</v>
      </c>
      <c r="R13" s="26">
        <f t="shared" ca="1" si="8"/>
        <v>0</v>
      </c>
    </row>
    <row r="14" spans="1:18" x14ac:dyDescent="0.25">
      <c r="A14" s="20" t="s">
        <v>78</v>
      </c>
      <c r="B14" s="2">
        <v>3</v>
      </c>
      <c r="C14" s="66" t="s">
        <v>79</v>
      </c>
      <c r="D14" s="18">
        <v>0</v>
      </c>
      <c r="E14" s="26">
        <f t="shared" ca="1" si="0"/>
        <v>0</v>
      </c>
      <c r="F14" s="26">
        <f t="shared" ca="1" si="1"/>
        <v>0</v>
      </c>
      <c r="G14" s="26">
        <v>0</v>
      </c>
      <c r="H14" s="26">
        <f t="shared" ca="1" si="2"/>
        <v>0</v>
      </c>
      <c r="I14" s="26">
        <f t="shared" ca="1" si="3"/>
        <v>0</v>
      </c>
      <c r="J14" s="18">
        <v>0</v>
      </c>
      <c r="K14" s="18">
        <v>0</v>
      </c>
      <c r="L14" s="26">
        <f t="shared" ca="1" si="4"/>
        <v>0</v>
      </c>
      <c r="M14" s="18">
        <v>0</v>
      </c>
      <c r="N14" s="26">
        <f t="shared" ca="1" si="5"/>
        <v>0</v>
      </c>
      <c r="O14" s="26">
        <f t="shared" ca="1" si="6"/>
        <v>0</v>
      </c>
      <c r="P14" s="18"/>
      <c r="Q14" s="26">
        <f t="shared" ca="1" si="7"/>
        <v>0</v>
      </c>
      <c r="R14" s="26">
        <f t="shared" ca="1" si="8"/>
        <v>0</v>
      </c>
    </row>
    <row r="15" spans="1:18" x14ac:dyDescent="0.25">
      <c r="A15" s="20" t="s">
        <v>80</v>
      </c>
      <c r="B15" s="2">
        <v>3</v>
      </c>
      <c r="C15" s="66" t="s">
        <v>81</v>
      </c>
      <c r="D15" s="18">
        <v>0</v>
      </c>
      <c r="E15" s="26">
        <f t="shared" ca="1" si="0"/>
        <v>0</v>
      </c>
      <c r="F15" s="26">
        <f t="shared" ca="1" si="1"/>
        <v>0</v>
      </c>
      <c r="G15" s="26">
        <v>0</v>
      </c>
      <c r="H15" s="26">
        <f t="shared" ca="1" si="2"/>
        <v>0</v>
      </c>
      <c r="I15" s="26">
        <f t="shared" ca="1" si="3"/>
        <v>0</v>
      </c>
      <c r="J15" s="18">
        <v>0</v>
      </c>
      <c r="K15" s="18">
        <v>0</v>
      </c>
      <c r="L15" s="26">
        <f t="shared" ca="1" si="4"/>
        <v>0</v>
      </c>
      <c r="M15" s="18">
        <v>0</v>
      </c>
      <c r="N15" s="26">
        <f t="shared" ca="1" si="5"/>
        <v>0</v>
      </c>
      <c r="O15" s="26">
        <f t="shared" ca="1" si="6"/>
        <v>0</v>
      </c>
      <c r="P15" s="18"/>
      <c r="Q15" s="26">
        <f t="shared" ca="1" si="7"/>
        <v>0</v>
      </c>
      <c r="R15" s="26">
        <f t="shared" ca="1" si="8"/>
        <v>0</v>
      </c>
    </row>
    <row r="16" spans="1:18" x14ac:dyDescent="0.25">
      <c r="A16" s="20" t="s">
        <v>82</v>
      </c>
      <c r="B16">
        <v>2</v>
      </c>
      <c r="C16" s="64" t="s">
        <v>83</v>
      </c>
      <c r="D16" s="18">
        <v>0</v>
      </c>
      <c r="E16" s="26">
        <f t="shared" ca="1" si="0"/>
        <v>0</v>
      </c>
      <c r="F16" s="26">
        <f t="shared" ca="1" si="1"/>
        <v>0</v>
      </c>
      <c r="G16" s="26">
        <v>0</v>
      </c>
      <c r="H16" s="26">
        <f t="shared" ca="1" si="2"/>
        <v>0</v>
      </c>
      <c r="I16" s="26">
        <f t="shared" ca="1" si="3"/>
        <v>0</v>
      </c>
      <c r="J16" s="18">
        <v>0</v>
      </c>
      <c r="K16" s="18">
        <v>0</v>
      </c>
      <c r="L16" s="26">
        <f t="shared" ca="1" si="4"/>
        <v>0</v>
      </c>
      <c r="M16" s="18">
        <v>0</v>
      </c>
      <c r="N16" s="26">
        <f t="shared" ca="1" si="5"/>
        <v>0</v>
      </c>
      <c r="O16" s="26">
        <f t="shared" ca="1" si="6"/>
        <v>0</v>
      </c>
      <c r="P16" s="18"/>
      <c r="Q16" s="26">
        <f t="shared" ca="1" si="7"/>
        <v>0</v>
      </c>
      <c r="R16" s="26">
        <f t="shared" ca="1" si="8"/>
        <v>0</v>
      </c>
    </row>
    <row r="17" spans="1:18" x14ac:dyDescent="0.25">
      <c r="A17" s="20" t="s">
        <v>84</v>
      </c>
      <c r="B17">
        <v>3</v>
      </c>
      <c r="C17" s="66" t="s">
        <v>85</v>
      </c>
      <c r="D17" s="18">
        <v>0</v>
      </c>
      <c r="E17" s="26">
        <f t="shared" ca="1" si="0"/>
        <v>0</v>
      </c>
      <c r="F17" s="26">
        <f t="shared" ca="1" si="1"/>
        <v>0</v>
      </c>
      <c r="G17" s="26">
        <v>0</v>
      </c>
      <c r="H17" s="26">
        <f t="shared" ca="1" si="2"/>
        <v>0</v>
      </c>
      <c r="I17" s="26">
        <f t="shared" ca="1" si="3"/>
        <v>0</v>
      </c>
      <c r="J17" s="18">
        <v>0</v>
      </c>
      <c r="K17" s="18">
        <v>0</v>
      </c>
      <c r="L17" s="26">
        <f t="shared" ca="1" si="4"/>
        <v>0</v>
      </c>
      <c r="M17" s="18">
        <v>0</v>
      </c>
      <c r="N17" s="26">
        <f t="shared" ca="1" si="5"/>
        <v>0</v>
      </c>
      <c r="O17" s="26">
        <f t="shared" ca="1" si="6"/>
        <v>0</v>
      </c>
      <c r="P17" s="18"/>
      <c r="Q17" s="26">
        <f t="shared" ca="1" si="7"/>
        <v>0</v>
      </c>
      <c r="R17" s="26">
        <f t="shared" ca="1" si="8"/>
        <v>0</v>
      </c>
    </row>
    <row r="18" spans="1:18" x14ac:dyDescent="0.25">
      <c r="A18" s="20" t="s">
        <v>86</v>
      </c>
      <c r="B18" s="2">
        <v>3</v>
      </c>
      <c r="C18" s="66" t="s">
        <v>79</v>
      </c>
      <c r="D18" s="18">
        <v>0</v>
      </c>
      <c r="E18" s="26">
        <f t="shared" ca="1" si="0"/>
        <v>0</v>
      </c>
      <c r="F18" s="26">
        <f t="shared" ca="1" si="1"/>
        <v>0</v>
      </c>
      <c r="G18" s="26">
        <v>0</v>
      </c>
      <c r="H18" s="26">
        <f t="shared" ca="1" si="2"/>
        <v>0</v>
      </c>
      <c r="I18" s="26">
        <f t="shared" ca="1" si="3"/>
        <v>0</v>
      </c>
      <c r="J18" s="18">
        <v>0</v>
      </c>
      <c r="K18" s="18">
        <v>0</v>
      </c>
      <c r="L18" s="26">
        <f t="shared" ca="1" si="4"/>
        <v>0</v>
      </c>
      <c r="M18" s="18">
        <v>0</v>
      </c>
      <c r="N18" s="26">
        <f t="shared" ca="1" si="5"/>
        <v>0</v>
      </c>
      <c r="O18" s="26">
        <f t="shared" ca="1" si="6"/>
        <v>0</v>
      </c>
      <c r="P18" s="18"/>
      <c r="Q18" s="26">
        <f t="shared" ca="1" si="7"/>
        <v>0</v>
      </c>
      <c r="R18" s="26">
        <f t="shared" ca="1" si="8"/>
        <v>0</v>
      </c>
    </row>
    <row r="19" spans="1:18" x14ac:dyDescent="0.25">
      <c r="A19" s="20" t="s">
        <v>87</v>
      </c>
      <c r="B19" s="2">
        <v>3</v>
      </c>
      <c r="C19" s="66" t="s">
        <v>88</v>
      </c>
      <c r="D19" s="18">
        <v>0</v>
      </c>
      <c r="E19" s="26">
        <f t="shared" ca="1" si="0"/>
        <v>0</v>
      </c>
      <c r="F19" s="26">
        <f t="shared" ca="1" si="1"/>
        <v>0</v>
      </c>
      <c r="G19" s="26">
        <v>0</v>
      </c>
      <c r="H19" s="26">
        <f t="shared" ca="1" si="2"/>
        <v>0</v>
      </c>
      <c r="I19" s="26">
        <f t="shared" ca="1" si="3"/>
        <v>0</v>
      </c>
      <c r="J19" s="18">
        <v>0</v>
      </c>
      <c r="K19" s="18">
        <v>0</v>
      </c>
      <c r="L19" s="26">
        <f t="shared" ca="1" si="4"/>
        <v>0</v>
      </c>
      <c r="M19" s="18">
        <v>0</v>
      </c>
      <c r="N19" s="26">
        <f t="shared" ca="1" si="5"/>
        <v>0</v>
      </c>
      <c r="O19" s="26">
        <f t="shared" ca="1" si="6"/>
        <v>0</v>
      </c>
      <c r="P19" s="18"/>
      <c r="Q19" s="26">
        <f t="shared" ca="1" si="7"/>
        <v>0</v>
      </c>
      <c r="R19" s="26">
        <f t="shared" ca="1" si="8"/>
        <v>0</v>
      </c>
    </row>
    <row r="20" spans="1:18" x14ac:dyDescent="0.25">
      <c r="A20" s="20" t="s">
        <v>53</v>
      </c>
      <c r="B20">
        <v>2</v>
      </c>
      <c r="C20" s="64" t="s">
        <v>89</v>
      </c>
      <c r="D20" s="18">
        <v>0</v>
      </c>
      <c r="E20" s="26">
        <f t="shared" ca="1" si="0"/>
        <v>0</v>
      </c>
      <c r="F20" s="26">
        <f t="shared" ca="1" si="1"/>
        <v>0</v>
      </c>
      <c r="G20" s="26">
        <v>0</v>
      </c>
      <c r="H20" s="26">
        <f t="shared" ca="1" si="2"/>
        <v>0</v>
      </c>
      <c r="I20" s="26">
        <f t="shared" ca="1" si="3"/>
        <v>0</v>
      </c>
      <c r="J20" s="18">
        <v>16</v>
      </c>
      <c r="K20" s="18">
        <v>7</v>
      </c>
      <c r="L20" s="26">
        <f t="shared" ca="1" si="4"/>
        <v>0</v>
      </c>
      <c r="M20" s="18">
        <v>0</v>
      </c>
      <c r="N20" s="26">
        <f t="shared" ca="1" si="5"/>
        <v>0</v>
      </c>
      <c r="O20" s="26">
        <f t="shared" ca="1" si="6"/>
        <v>0</v>
      </c>
      <c r="P20" s="18"/>
      <c r="Q20" s="26">
        <f t="shared" ca="1" si="7"/>
        <v>0</v>
      </c>
      <c r="R20" s="26">
        <f t="shared" ca="1" si="8"/>
        <v>0</v>
      </c>
    </row>
    <row r="21" spans="1:18" x14ac:dyDescent="0.25">
      <c r="A21" s="20" t="s">
        <v>90</v>
      </c>
      <c r="B21">
        <v>3</v>
      </c>
      <c r="C21" s="66" t="s">
        <v>91</v>
      </c>
      <c r="D21" s="18">
        <v>0</v>
      </c>
      <c r="E21" s="26">
        <f t="shared" ca="1" si="0"/>
        <v>0</v>
      </c>
      <c r="F21" s="26">
        <f t="shared" ca="1" si="1"/>
        <v>0</v>
      </c>
      <c r="G21" s="26">
        <v>0</v>
      </c>
      <c r="H21" s="26">
        <f t="shared" ca="1" si="2"/>
        <v>0</v>
      </c>
      <c r="I21" s="26">
        <f t="shared" ca="1" si="3"/>
        <v>0</v>
      </c>
      <c r="J21" s="18">
        <v>16</v>
      </c>
      <c r="K21" s="18">
        <v>0</v>
      </c>
      <c r="L21" s="26">
        <f t="shared" ca="1" si="4"/>
        <v>0</v>
      </c>
      <c r="M21" s="18">
        <v>0</v>
      </c>
      <c r="N21" s="26">
        <f t="shared" ca="1" si="5"/>
        <v>0</v>
      </c>
      <c r="O21" s="26">
        <f t="shared" ca="1" si="6"/>
        <v>0</v>
      </c>
      <c r="P21" s="18"/>
      <c r="Q21" s="26">
        <f t="shared" ca="1" si="7"/>
        <v>0</v>
      </c>
      <c r="R21" s="26">
        <f t="shared" ca="1" si="8"/>
        <v>0</v>
      </c>
    </row>
    <row r="22" spans="1:18" x14ac:dyDescent="0.25">
      <c r="A22" s="20" t="s">
        <v>92</v>
      </c>
      <c r="B22" s="2">
        <v>3</v>
      </c>
      <c r="C22" s="66" t="s">
        <v>79</v>
      </c>
      <c r="D22" s="18">
        <v>0</v>
      </c>
      <c r="E22" s="26">
        <f t="shared" ca="1" si="0"/>
        <v>0</v>
      </c>
      <c r="F22" s="26">
        <f t="shared" ca="1" si="1"/>
        <v>0</v>
      </c>
      <c r="G22" s="26">
        <v>0</v>
      </c>
      <c r="H22" s="26">
        <f t="shared" ca="1" si="2"/>
        <v>0</v>
      </c>
      <c r="I22" s="26">
        <f t="shared" ca="1" si="3"/>
        <v>0</v>
      </c>
      <c r="J22" s="18">
        <v>16</v>
      </c>
      <c r="K22" s="18">
        <v>0</v>
      </c>
      <c r="L22" s="26">
        <f t="shared" ca="1" si="4"/>
        <v>0</v>
      </c>
      <c r="M22" s="18">
        <v>0</v>
      </c>
      <c r="N22" s="26">
        <f t="shared" ca="1" si="5"/>
        <v>0</v>
      </c>
      <c r="O22" s="26">
        <f t="shared" ca="1" si="6"/>
        <v>0</v>
      </c>
      <c r="P22" s="18"/>
      <c r="Q22" s="26">
        <f t="shared" ca="1" si="7"/>
        <v>0</v>
      </c>
      <c r="R22" s="26">
        <f t="shared" ca="1" si="8"/>
        <v>0</v>
      </c>
    </row>
    <row r="23" spans="1:18" x14ac:dyDescent="0.25">
      <c r="A23" s="20" t="s">
        <v>93</v>
      </c>
      <c r="B23" s="2">
        <v>3</v>
      </c>
      <c r="C23" s="66" t="s">
        <v>94</v>
      </c>
      <c r="D23" s="18">
        <v>0</v>
      </c>
      <c r="E23" s="26">
        <f t="shared" ca="1" si="0"/>
        <v>0</v>
      </c>
      <c r="F23" s="26">
        <f t="shared" ca="1" si="1"/>
        <v>0</v>
      </c>
      <c r="G23" s="26">
        <v>0</v>
      </c>
      <c r="H23" s="26">
        <f t="shared" ca="1" si="2"/>
        <v>0</v>
      </c>
      <c r="I23" s="26">
        <f t="shared" ca="1" si="3"/>
        <v>0</v>
      </c>
      <c r="J23" s="18">
        <v>16</v>
      </c>
      <c r="K23" s="18">
        <v>0</v>
      </c>
      <c r="L23" s="26">
        <f t="shared" ca="1" si="4"/>
        <v>0</v>
      </c>
      <c r="M23" s="18">
        <v>0</v>
      </c>
      <c r="N23" s="26">
        <f t="shared" ca="1" si="5"/>
        <v>0</v>
      </c>
      <c r="O23" s="26">
        <f t="shared" ca="1" si="6"/>
        <v>0</v>
      </c>
      <c r="P23" s="18"/>
      <c r="Q23" s="26">
        <f t="shared" ca="1" si="7"/>
        <v>0</v>
      </c>
      <c r="R23" s="26">
        <f t="shared" ca="1" si="8"/>
        <v>0</v>
      </c>
    </row>
    <row r="24" spans="1:18" x14ac:dyDescent="0.25">
      <c r="A24" s="20" t="s">
        <v>36</v>
      </c>
      <c r="B24">
        <v>2</v>
      </c>
      <c r="C24" s="65" t="s">
        <v>95</v>
      </c>
      <c r="D24" s="18">
        <v>0</v>
      </c>
      <c r="E24" s="26">
        <f t="shared" ca="1" si="0"/>
        <v>0</v>
      </c>
      <c r="F24" s="26">
        <f t="shared" ca="1" si="1"/>
        <v>0</v>
      </c>
      <c r="G24" s="34">
        <v>0</v>
      </c>
      <c r="H24" s="26">
        <f t="shared" ca="1" si="2"/>
        <v>0</v>
      </c>
      <c r="I24" s="26">
        <f t="shared" ca="1" si="3"/>
        <v>0</v>
      </c>
      <c r="J24" s="18">
        <v>2</v>
      </c>
      <c r="K24" s="18">
        <v>0</v>
      </c>
      <c r="L24" s="26">
        <f t="shared" ca="1" si="4"/>
        <v>0</v>
      </c>
      <c r="M24" s="18">
        <v>1</v>
      </c>
      <c r="N24" s="26">
        <f t="shared" ca="1" si="5"/>
        <v>0</v>
      </c>
      <c r="O24" s="26">
        <f t="shared" ca="1" si="6"/>
        <v>0</v>
      </c>
      <c r="P24" s="18"/>
      <c r="Q24" s="26">
        <f t="shared" ca="1" si="7"/>
        <v>0</v>
      </c>
      <c r="R24" s="26">
        <f t="shared" ca="1" si="8"/>
        <v>0</v>
      </c>
    </row>
    <row r="25" spans="1:18" x14ac:dyDescent="0.25">
      <c r="A25" s="20" t="s">
        <v>96</v>
      </c>
      <c r="B25">
        <v>2</v>
      </c>
      <c r="C25" s="65" t="s">
        <v>97</v>
      </c>
      <c r="D25" s="18">
        <v>0</v>
      </c>
      <c r="E25" s="26">
        <f t="shared" ca="1" si="0"/>
        <v>0</v>
      </c>
      <c r="F25" s="26">
        <f t="shared" ca="1" si="1"/>
        <v>0</v>
      </c>
      <c r="G25" s="26">
        <v>0</v>
      </c>
      <c r="H25" s="26">
        <f t="shared" ca="1" si="2"/>
        <v>0</v>
      </c>
      <c r="I25" s="26">
        <f t="shared" ca="1" si="3"/>
        <v>0</v>
      </c>
      <c r="J25" s="18">
        <v>0</v>
      </c>
      <c r="K25" s="18">
        <v>0</v>
      </c>
      <c r="L25" s="26">
        <f t="shared" ca="1" si="4"/>
        <v>0</v>
      </c>
      <c r="M25" s="18">
        <v>0</v>
      </c>
      <c r="N25" s="26">
        <f t="shared" ca="1" si="5"/>
        <v>0</v>
      </c>
      <c r="O25" s="26">
        <f t="shared" ca="1" si="6"/>
        <v>0</v>
      </c>
      <c r="P25" s="18"/>
      <c r="Q25" s="26">
        <f t="shared" ca="1" si="7"/>
        <v>0</v>
      </c>
      <c r="R25" s="26">
        <f t="shared" ca="1" si="8"/>
        <v>0</v>
      </c>
    </row>
    <row r="26" spans="1:18" x14ac:dyDescent="0.25">
      <c r="A26" s="20" t="s">
        <v>98</v>
      </c>
      <c r="B26" s="72">
        <v>1</v>
      </c>
      <c r="C26" s="73" t="s">
        <v>99</v>
      </c>
      <c r="D26" s="18"/>
      <c r="E26" s="26">
        <f t="shared" ca="1" si="0"/>
        <v>0</v>
      </c>
      <c r="F26" s="26">
        <f t="shared" ca="1" si="1"/>
        <v>0</v>
      </c>
      <c r="G26" s="26"/>
      <c r="H26" s="26">
        <f t="shared" ca="1" si="2"/>
        <v>0</v>
      </c>
      <c r="I26" s="26">
        <f t="shared" ca="1" si="3"/>
        <v>0</v>
      </c>
      <c r="J26" s="18"/>
      <c r="K26" s="18">
        <v>0</v>
      </c>
      <c r="L26" s="26">
        <f t="shared" ca="1" si="4"/>
        <v>0</v>
      </c>
      <c r="M26" s="18"/>
      <c r="N26" s="26">
        <f t="shared" ca="1" si="5"/>
        <v>0</v>
      </c>
      <c r="O26" s="26">
        <f t="shared" ca="1" si="6"/>
        <v>0</v>
      </c>
      <c r="P26" s="18"/>
      <c r="Q26" s="26">
        <f t="shared" ca="1" si="7"/>
        <v>0</v>
      </c>
      <c r="R26" s="26">
        <f t="shared" ca="1" si="8"/>
        <v>0</v>
      </c>
    </row>
    <row r="27" spans="1:18" x14ac:dyDescent="0.25">
      <c r="A27" s="20" t="s">
        <v>100</v>
      </c>
      <c r="B27">
        <v>2</v>
      </c>
      <c r="C27" s="67" t="s">
        <v>101</v>
      </c>
      <c r="D27" s="18">
        <v>0</v>
      </c>
      <c r="E27" s="26">
        <f t="shared" ca="1" si="0"/>
        <v>0</v>
      </c>
      <c r="F27" s="26">
        <f t="shared" ca="1" si="1"/>
        <v>0</v>
      </c>
      <c r="G27" s="26">
        <v>0</v>
      </c>
      <c r="H27" s="26">
        <f t="shared" ca="1" si="2"/>
        <v>0</v>
      </c>
      <c r="I27" s="26">
        <f t="shared" ca="1" si="3"/>
        <v>0</v>
      </c>
      <c r="J27" s="18"/>
      <c r="K27" s="18">
        <v>0</v>
      </c>
      <c r="L27" s="26">
        <f t="shared" ca="1" si="4"/>
        <v>0</v>
      </c>
      <c r="M27" s="18">
        <v>48</v>
      </c>
      <c r="N27" s="26">
        <f t="shared" ca="1" si="5"/>
        <v>0</v>
      </c>
      <c r="O27" s="26">
        <f t="shared" ca="1" si="6"/>
        <v>0</v>
      </c>
      <c r="P27" s="18">
        <v>30</v>
      </c>
      <c r="Q27" s="26">
        <f t="shared" ca="1" si="7"/>
        <v>0</v>
      </c>
      <c r="R27" s="26">
        <f t="shared" ca="1" si="8"/>
        <v>0</v>
      </c>
    </row>
    <row r="28" spans="1:18" x14ac:dyDescent="0.25">
      <c r="A28" s="20" t="s">
        <v>22</v>
      </c>
      <c r="B28">
        <v>3</v>
      </c>
      <c r="C28" s="71" t="s">
        <v>102</v>
      </c>
      <c r="D28" s="18">
        <v>0</v>
      </c>
      <c r="E28" s="26">
        <f t="shared" ca="1" si="0"/>
        <v>0</v>
      </c>
      <c r="F28" s="26">
        <f t="shared" ca="1" si="1"/>
        <v>0</v>
      </c>
      <c r="G28" s="26">
        <v>0</v>
      </c>
      <c r="H28" s="26">
        <f t="shared" ca="1" si="2"/>
        <v>0</v>
      </c>
      <c r="I28" s="26">
        <f t="shared" ca="1" si="3"/>
        <v>0</v>
      </c>
      <c r="J28" s="18">
        <v>0</v>
      </c>
      <c r="K28" s="18">
        <v>0</v>
      </c>
      <c r="L28" s="26">
        <f t="shared" ca="1" si="4"/>
        <v>0</v>
      </c>
      <c r="M28" s="18">
        <v>48</v>
      </c>
      <c r="N28" s="26">
        <f t="shared" ca="1" si="5"/>
        <v>0</v>
      </c>
      <c r="O28" s="26">
        <f t="shared" ca="1" si="6"/>
        <v>0</v>
      </c>
      <c r="P28" s="18">
        <v>52</v>
      </c>
      <c r="Q28" s="26">
        <f t="shared" ca="1" si="7"/>
        <v>0</v>
      </c>
      <c r="R28" s="26">
        <f t="shared" ca="1" si="8"/>
        <v>0</v>
      </c>
    </row>
    <row r="29" spans="1:18" x14ac:dyDescent="0.25">
      <c r="A29" s="20" t="s">
        <v>103</v>
      </c>
      <c r="B29" s="2">
        <v>3</v>
      </c>
      <c r="C29" s="71" t="s">
        <v>104</v>
      </c>
      <c r="D29" s="18">
        <v>0</v>
      </c>
      <c r="E29" s="26">
        <f t="shared" ca="1" si="0"/>
        <v>0</v>
      </c>
      <c r="F29" s="26">
        <f t="shared" ca="1" si="1"/>
        <v>0</v>
      </c>
      <c r="G29" s="26">
        <v>0</v>
      </c>
      <c r="H29" s="26">
        <f t="shared" ca="1" si="2"/>
        <v>0</v>
      </c>
      <c r="I29" s="26">
        <f t="shared" ca="1" si="3"/>
        <v>0</v>
      </c>
      <c r="J29" s="18">
        <v>48</v>
      </c>
      <c r="K29" s="18">
        <v>0</v>
      </c>
      <c r="L29" s="26">
        <f t="shared" ca="1" si="4"/>
        <v>0</v>
      </c>
      <c r="M29" s="18">
        <v>48</v>
      </c>
      <c r="N29" s="26">
        <f t="shared" ca="1" si="5"/>
        <v>0</v>
      </c>
      <c r="O29" s="26">
        <f t="shared" ca="1" si="6"/>
        <v>0</v>
      </c>
      <c r="P29" s="18"/>
      <c r="Q29" s="26">
        <f t="shared" ca="1" si="7"/>
        <v>0</v>
      </c>
      <c r="R29" s="26">
        <f t="shared" ca="1" si="8"/>
        <v>0</v>
      </c>
    </row>
    <row r="30" spans="1:18" x14ac:dyDescent="0.25">
      <c r="A30" s="20" t="s">
        <v>35</v>
      </c>
      <c r="B30" s="2">
        <v>3</v>
      </c>
      <c r="C30" s="71" t="s">
        <v>105</v>
      </c>
      <c r="D30" s="18">
        <v>0</v>
      </c>
      <c r="E30" s="26">
        <f t="shared" ca="1" si="0"/>
        <v>0</v>
      </c>
      <c r="F30" s="26">
        <f t="shared" ca="1" si="1"/>
        <v>0</v>
      </c>
      <c r="G30" s="26">
        <v>0</v>
      </c>
      <c r="H30" s="26">
        <f t="shared" ca="1" si="2"/>
        <v>0</v>
      </c>
      <c r="I30" s="26">
        <f t="shared" ca="1" si="3"/>
        <v>0</v>
      </c>
      <c r="J30" s="18">
        <v>96</v>
      </c>
      <c r="K30" s="18">
        <v>0</v>
      </c>
      <c r="L30" s="26">
        <f t="shared" ca="1" si="4"/>
        <v>0</v>
      </c>
      <c r="M30" s="18">
        <v>96</v>
      </c>
      <c r="N30" s="26">
        <f t="shared" ca="1" si="5"/>
        <v>0</v>
      </c>
      <c r="O30" s="26">
        <f t="shared" ca="1" si="6"/>
        <v>0</v>
      </c>
      <c r="P30" s="18">
        <v>32</v>
      </c>
      <c r="Q30" s="26">
        <f t="shared" ca="1" si="7"/>
        <v>0</v>
      </c>
      <c r="R30" s="26">
        <f t="shared" ca="1" si="8"/>
        <v>0</v>
      </c>
    </row>
    <row r="31" spans="1:18" x14ac:dyDescent="0.25">
      <c r="A31" s="20" t="s">
        <v>106</v>
      </c>
      <c r="B31" s="2">
        <v>3</v>
      </c>
      <c r="C31" s="71" t="s">
        <v>107</v>
      </c>
      <c r="D31" s="18">
        <v>0</v>
      </c>
      <c r="E31" s="26">
        <f t="shared" ca="1" si="0"/>
        <v>0</v>
      </c>
      <c r="F31" s="26">
        <f t="shared" ca="1" si="1"/>
        <v>0</v>
      </c>
      <c r="G31" s="26">
        <v>0</v>
      </c>
      <c r="H31" s="26">
        <f t="shared" ca="1" si="2"/>
        <v>0</v>
      </c>
      <c r="I31" s="26">
        <f t="shared" ca="1" si="3"/>
        <v>0</v>
      </c>
      <c r="J31" s="18">
        <v>0</v>
      </c>
      <c r="K31" s="18">
        <v>0</v>
      </c>
      <c r="L31" s="26">
        <f t="shared" ca="1" si="4"/>
        <v>0</v>
      </c>
      <c r="M31" s="18">
        <v>0</v>
      </c>
      <c r="N31" s="26">
        <f t="shared" ca="1" si="5"/>
        <v>0</v>
      </c>
      <c r="O31" s="26">
        <f t="shared" ca="1" si="6"/>
        <v>0</v>
      </c>
      <c r="P31" s="18"/>
      <c r="Q31" s="26">
        <f t="shared" ca="1" si="7"/>
        <v>0</v>
      </c>
      <c r="R31" s="26">
        <f t="shared" ca="1" si="8"/>
        <v>0</v>
      </c>
    </row>
    <row r="32" spans="1:18" x14ac:dyDescent="0.25">
      <c r="A32" s="20" t="s">
        <v>108</v>
      </c>
      <c r="B32" s="2">
        <v>3</v>
      </c>
      <c r="C32" s="71" t="s">
        <v>109</v>
      </c>
      <c r="D32" s="18">
        <v>0</v>
      </c>
      <c r="E32" s="26">
        <f t="shared" ca="1" si="0"/>
        <v>0</v>
      </c>
      <c r="F32" s="26">
        <f t="shared" ca="1" si="1"/>
        <v>0</v>
      </c>
      <c r="G32" s="26">
        <v>0</v>
      </c>
      <c r="H32" s="26">
        <f t="shared" ca="1" si="2"/>
        <v>0</v>
      </c>
      <c r="I32" s="26">
        <f t="shared" ca="1" si="3"/>
        <v>0</v>
      </c>
      <c r="J32" s="18">
        <v>0</v>
      </c>
      <c r="K32" s="18">
        <v>0</v>
      </c>
      <c r="L32" s="26">
        <f t="shared" ca="1" si="4"/>
        <v>0</v>
      </c>
      <c r="M32" s="18">
        <v>0</v>
      </c>
      <c r="N32" s="26">
        <f t="shared" ca="1" si="5"/>
        <v>0</v>
      </c>
      <c r="O32" s="26">
        <f t="shared" ca="1" si="6"/>
        <v>0</v>
      </c>
      <c r="P32" s="18"/>
      <c r="Q32" s="26">
        <f t="shared" ca="1" si="7"/>
        <v>0</v>
      </c>
      <c r="R32" s="26">
        <f t="shared" ca="1" si="8"/>
        <v>0</v>
      </c>
    </row>
    <row r="33" spans="1:18" x14ac:dyDescent="0.25">
      <c r="A33" s="20" t="s">
        <v>110</v>
      </c>
      <c r="B33">
        <v>2</v>
      </c>
      <c r="C33" s="67" t="s">
        <v>111</v>
      </c>
      <c r="D33" s="18"/>
      <c r="E33" s="26">
        <f t="shared" ca="1" si="0"/>
        <v>0</v>
      </c>
      <c r="F33" s="26">
        <f t="shared" ca="1" si="1"/>
        <v>0</v>
      </c>
      <c r="G33" s="26"/>
      <c r="H33" s="26">
        <f t="shared" ca="1" si="2"/>
        <v>0</v>
      </c>
      <c r="I33" s="26">
        <f t="shared" ca="1" si="3"/>
        <v>0</v>
      </c>
      <c r="J33" s="18"/>
      <c r="K33" s="18">
        <v>0</v>
      </c>
      <c r="L33" s="26">
        <f t="shared" ca="1" si="4"/>
        <v>0</v>
      </c>
      <c r="M33" s="18">
        <v>12</v>
      </c>
      <c r="N33" s="26">
        <f t="shared" ca="1" si="5"/>
        <v>0</v>
      </c>
      <c r="O33" s="26">
        <f t="shared" ca="1" si="6"/>
        <v>0</v>
      </c>
      <c r="P33" s="18">
        <v>13</v>
      </c>
      <c r="Q33" s="26">
        <f t="shared" ca="1" si="7"/>
        <v>0</v>
      </c>
      <c r="R33" s="26">
        <f t="shared" ca="1" si="8"/>
        <v>0</v>
      </c>
    </row>
    <row r="34" spans="1:18" x14ac:dyDescent="0.25">
      <c r="A34" s="20" t="s">
        <v>4</v>
      </c>
      <c r="B34">
        <v>3</v>
      </c>
      <c r="C34" s="71" t="s">
        <v>112</v>
      </c>
      <c r="D34" s="18">
        <v>6</v>
      </c>
      <c r="E34" s="26">
        <f t="shared" ca="1" si="0"/>
        <v>0</v>
      </c>
      <c r="F34" s="26">
        <f t="shared" ca="1" si="1"/>
        <v>0</v>
      </c>
      <c r="G34" s="26">
        <v>6</v>
      </c>
      <c r="H34" s="26">
        <f t="shared" ca="1" si="2"/>
        <v>0</v>
      </c>
      <c r="I34" s="26">
        <f t="shared" ca="1" si="3"/>
        <v>0</v>
      </c>
      <c r="J34" s="18">
        <v>24</v>
      </c>
      <c r="K34" s="18">
        <v>0</v>
      </c>
      <c r="L34" s="26">
        <f t="shared" ca="1" si="4"/>
        <v>0</v>
      </c>
      <c r="M34" s="18">
        <v>4</v>
      </c>
      <c r="N34" s="26">
        <f t="shared" ca="1" si="5"/>
        <v>0</v>
      </c>
      <c r="O34" s="26">
        <f t="shared" ca="1" si="6"/>
        <v>0</v>
      </c>
      <c r="P34" s="18">
        <v>12</v>
      </c>
      <c r="Q34" s="26">
        <f t="shared" ca="1" si="7"/>
        <v>0</v>
      </c>
      <c r="R34" s="26">
        <f t="shared" ca="1" si="8"/>
        <v>0</v>
      </c>
    </row>
    <row r="35" spans="1:18" x14ac:dyDescent="0.25">
      <c r="A35" s="20" t="s">
        <v>8</v>
      </c>
      <c r="B35" s="2">
        <v>3</v>
      </c>
      <c r="C35" s="71" t="s">
        <v>113</v>
      </c>
      <c r="D35" s="18">
        <v>3</v>
      </c>
      <c r="E35" s="26">
        <f t="shared" ca="1" si="0"/>
        <v>0</v>
      </c>
      <c r="F35" s="26">
        <f t="shared" ca="1" si="1"/>
        <v>0</v>
      </c>
      <c r="G35" s="26">
        <v>3</v>
      </c>
      <c r="H35" s="26">
        <f t="shared" ca="1" si="2"/>
        <v>0</v>
      </c>
      <c r="I35" s="26">
        <f t="shared" ca="1" si="3"/>
        <v>0</v>
      </c>
      <c r="J35" s="18">
        <v>12</v>
      </c>
      <c r="K35" s="18">
        <v>0</v>
      </c>
      <c r="L35" s="26">
        <f t="shared" ca="1" si="4"/>
        <v>0</v>
      </c>
      <c r="M35" s="18">
        <v>12</v>
      </c>
      <c r="N35" s="26">
        <f t="shared" ca="1" si="5"/>
        <v>0</v>
      </c>
      <c r="O35" s="26">
        <f t="shared" ca="1" si="6"/>
        <v>0</v>
      </c>
      <c r="P35" s="18">
        <v>15</v>
      </c>
      <c r="Q35" s="26">
        <f t="shared" ca="1" si="7"/>
        <v>0</v>
      </c>
      <c r="R35" s="26">
        <f t="shared" ca="1" si="8"/>
        <v>0</v>
      </c>
    </row>
    <row r="36" spans="1:18" x14ac:dyDescent="0.25">
      <c r="A36" s="20" t="s">
        <v>33</v>
      </c>
      <c r="B36" s="2">
        <v>3</v>
      </c>
      <c r="C36" s="71" t="s">
        <v>114</v>
      </c>
      <c r="D36" s="18">
        <v>0</v>
      </c>
      <c r="E36" s="26">
        <f t="shared" ca="1" si="0"/>
        <v>0</v>
      </c>
      <c r="F36" s="26">
        <f t="shared" ca="1" si="1"/>
        <v>0</v>
      </c>
      <c r="G36" s="26">
        <v>0</v>
      </c>
      <c r="H36" s="26">
        <f t="shared" ca="1" si="2"/>
        <v>0</v>
      </c>
      <c r="I36" s="26">
        <f t="shared" ca="1" si="3"/>
        <v>0</v>
      </c>
      <c r="J36" s="18">
        <v>0</v>
      </c>
      <c r="K36" s="18">
        <v>0</v>
      </c>
      <c r="L36" s="26">
        <f t="shared" ca="1" si="4"/>
        <v>0</v>
      </c>
      <c r="M36" s="18">
        <v>22</v>
      </c>
      <c r="N36" s="26">
        <f t="shared" ca="1" si="5"/>
        <v>0</v>
      </c>
      <c r="O36" s="26">
        <f t="shared" ca="1" si="6"/>
        <v>0</v>
      </c>
      <c r="P36" s="18">
        <v>26</v>
      </c>
      <c r="Q36" s="26">
        <f t="shared" ca="1" si="7"/>
        <v>0</v>
      </c>
      <c r="R36" s="26">
        <f t="shared" ca="1" si="8"/>
        <v>0</v>
      </c>
    </row>
    <row r="37" spans="1:18" x14ac:dyDescent="0.25">
      <c r="A37" s="20" t="s">
        <v>115</v>
      </c>
      <c r="B37" s="2">
        <v>3</v>
      </c>
      <c r="C37" s="71" t="s">
        <v>116</v>
      </c>
      <c r="D37" s="18">
        <v>12</v>
      </c>
      <c r="E37" s="26">
        <f t="shared" ca="1" si="0"/>
        <v>0</v>
      </c>
      <c r="F37" s="26">
        <f t="shared" ca="1" si="1"/>
        <v>0</v>
      </c>
      <c r="G37" s="26">
        <v>12</v>
      </c>
      <c r="H37" s="26">
        <f t="shared" ca="1" si="2"/>
        <v>0</v>
      </c>
      <c r="I37" s="26">
        <f t="shared" ca="1" si="3"/>
        <v>0</v>
      </c>
      <c r="J37" s="18">
        <v>24</v>
      </c>
      <c r="K37" s="18">
        <v>0</v>
      </c>
      <c r="L37" s="26">
        <f t="shared" ca="1" si="4"/>
        <v>0</v>
      </c>
      <c r="M37" s="18">
        <v>24</v>
      </c>
      <c r="N37" s="26">
        <f t="shared" ca="1" si="5"/>
        <v>0</v>
      </c>
      <c r="O37" s="26">
        <f t="shared" ca="1" si="6"/>
        <v>0</v>
      </c>
      <c r="P37" s="18"/>
      <c r="Q37" s="26">
        <f t="shared" ca="1" si="7"/>
        <v>0</v>
      </c>
      <c r="R37" s="26">
        <f t="shared" ca="1" si="8"/>
        <v>0</v>
      </c>
    </row>
    <row r="38" spans="1:18" x14ac:dyDescent="0.25">
      <c r="A38" s="20" t="s">
        <v>117</v>
      </c>
      <c r="B38" s="2">
        <v>3</v>
      </c>
      <c r="C38" s="71" t="s">
        <v>104</v>
      </c>
      <c r="D38" s="18">
        <v>0</v>
      </c>
      <c r="E38" s="26">
        <f t="shared" ref="E38:E69" ca="1" si="9">COUNTIFS(CodeLBSA,$A38,FouS,"F",ProjetA,$D$2)</f>
        <v>0</v>
      </c>
      <c r="F38" s="26">
        <f t="shared" ref="F38:F69" ca="1" si="10">COUNTIFS(CodeLBSA,$A38,FouS,"S",ProjetA,$D$2)</f>
        <v>0</v>
      </c>
      <c r="G38" s="26">
        <v>0</v>
      </c>
      <c r="H38" s="26">
        <f t="shared" ref="H38:H69" ca="1" si="11">COUNTIFS(CodeLBSA,$A38,FouS,"F",ProjetA,$G$2)</f>
        <v>0</v>
      </c>
      <c r="I38" s="26">
        <f t="shared" ref="I38:I69" ca="1" si="12">COUNTIFS(CodeLBSA,$A38,FouS,"S",ProjetA,$G$2)</f>
        <v>0</v>
      </c>
      <c r="J38" s="18">
        <v>24</v>
      </c>
      <c r="K38" s="18">
        <v>0</v>
      </c>
      <c r="L38" s="26">
        <f t="shared" ref="L38:L69" ca="1" si="13">COUNTIFS(CodeLBSA,$A38,FouS,"S",ProjetA,$J$2)</f>
        <v>0</v>
      </c>
      <c r="M38" s="18">
        <v>0</v>
      </c>
      <c r="N38" s="26">
        <f t="shared" ref="N38:N69" ca="1" si="14">COUNTIFS(CodeLBSA,$A38,FouS,"F",ProjetA,$M$2)</f>
        <v>0</v>
      </c>
      <c r="O38" s="26">
        <f t="shared" ref="O38:O69" ca="1" si="15">COUNTIFS(CodeLBSA,$A38,FouS,"S",ProjetA,$M$2)</f>
        <v>0</v>
      </c>
      <c r="P38" s="18"/>
      <c r="Q38" s="26">
        <f t="shared" ref="Q38:Q69" ca="1" si="16">COUNTIFS(CodeLBSA,$A38,FouS,"F",ProjetA,$P$2)</f>
        <v>0</v>
      </c>
      <c r="R38" s="26">
        <f t="shared" ref="R38:R69" ca="1" si="17">COUNTIFS(CodeLBSA,$A38,FouS,"S",ProjetA,$P$2)</f>
        <v>0</v>
      </c>
    </row>
    <row r="39" spans="1:18" x14ac:dyDescent="0.25">
      <c r="A39" s="20" t="s">
        <v>118</v>
      </c>
      <c r="B39" s="2">
        <v>3</v>
      </c>
      <c r="C39" s="71" t="s">
        <v>105</v>
      </c>
      <c r="D39" s="18">
        <v>12</v>
      </c>
      <c r="E39" s="26">
        <f t="shared" ca="1" si="9"/>
        <v>0</v>
      </c>
      <c r="F39" s="26">
        <f t="shared" ca="1" si="10"/>
        <v>0</v>
      </c>
      <c r="G39" s="26">
        <v>12</v>
      </c>
      <c r="H39" s="26">
        <f t="shared" ca="1" si="11"/>
        <v>0</v>
      </c>
      <c r="I39" s="26">
        <f t="shared" ca="1" si="12"/>
        <v>0</v>
      </c>
      <c r="J39" s="18">
        <v>0</v>
      </c>
      <c r="K39" s="18">
        <v>0</v>
      </c>
      <c r="L39" s="26">
        <f t="shared" ca="1" si="13"/>
        <v>0</v>
      </c>
      <c r="M39" s="18">
        <v>0</v>
      </c>
      <c r="N39" s="26">
        <f t="shared" ca="1" si="14"/>
        <v>0</v>
      </c>
      <c r="O39" s="26">
        <f t="shared" ca="1" si="15"/>
        <v>0</v>
      </c>
      <c r="P39" s="18"/>
      <c r="Q39" s="26">
        <f t="shared" ca="1" si="16"/>
        <v>0</v>
      </c>
      <c r="R39" s="26">
        <f t="shared" ca="1" si="17"/>
        <v>0</v>
      </c>
    </row>
    <row r="40" spans="1:18" x14ac:dyDescent="0.25">
      <c r="A40" s="20" t="s">
        <v>119</v>
      </c>
      <c r="B40" s="2">
        <v>3</v>
      </c>
      <c r="C40" s="71" t="s">
        <v>120</v>
      </c>
      <c r="D40" s="18">
        <v>12</v>
      </c>
      <c r="E40" s="26">
        <f t="shared" ca="1" si="9"/>
        <v>0</v>
      </c>
      <c r="F40" s="26">
        <f t="shared" ca="1" si="10"/>
        <v>0</v>
      </c>
      <c r="G40" s="26">
        <v>12</v>
      </c>
      <c r="H40" s="26">
        <f t="shared" ca="1" si="11"/>
        <v>0</v>
      </c>
      <c r="I40" s="26">
        <f t="shared" ca="1" si="12"/>
        <v>0</v>
      </c>
      <c r="J40" s="18">
        <v>0</v>
      </c>
      <c r="K40" s="18">
        <v>0</v>
      </c>
      <c r="L40" s="26">
        <f t="shared" ca="1" si="13"/>
        <v>0</v>
      </c>
      <c r="M40" s="18">
        <v>0</v>
      </c>
      <c r="N40" s="26">
        <f t="shared" ca="1" si="14"/>
        <v>0</v>
      </c>
      <c r="O40" s="26">
        <f t="shared" ca="1" si="15"/>
        <v>0</v>
      </c>
      <c r="P40" s="18"/>
      <c r="Q40" s="26">
        <f t="shared" ca="1" si="16"/>
        <v>0</v>
      </c>
      <c r="R40" s="26">
        <f t="shared" ca="1" si="17"/>
        <v>0</v>
      </c>
    </row>
    <row r="41" spans="1:18" x14ac:dyDescent="0.25">
      <c r="A41" s="20" t="s">
        <v>9</v>
      </c>
      <c r="B41" s="2">
        <v>3</v>
      </c>
      <c r="C41" s="71" t="s">
        <v>121</v>
      </c>
      <c r="D41" s="18">
        <v>0</v>
      </c>
      <c r="E41" s="26">
        <f t="shared" ca="1" si="9"/>
        <v>0</v>
      </c>
      <c r="F41" s="26">
        <f t="shared" ca="1" si="10"/>
        <v>0</v>
      </c>
      <c r="G41" s="26">
        <v>0</v>
      </c>
      <c r="H41" s="26">
        <f t="shared" ca="1" si="11"/>
        <v>0</v>
      </c>
      <c r="I41" s="26">
        <f t="shared" ca="1" si="12"/>
        <v>0</v>
      </c>
      <c r="J41" s="18">
        <v>24</v>
      </c>
      <c r="K41" s="18">
        <v>0</v>
      </c>
      <c r="L41" s="26">
        <f t="shared" ca="1" si="13"/>
        <v>0</v>
      </c>
      <c r="M41" s="18">
        <v>24</v>
      </c>
      <c r="N41" s="26">
        <f t="shared" ca="1" si="14"/>
        <v>0</v>
      </c>
      <c r="O41" s="26">
        <f t="shared" ca="1" si="15"/>
        <v>0</v>
      </c>
      <c r="P41" s="18"/>
      <c r="Q41" s="26">
        <f t="shared" ca="1" si="16"/>
        <v>0</v>
      </c>
      <c r="R41" s="26">
        <f t="shared" ca="1" si="17"/>
        <v>0</v>
      </c>
    </row>
    <row r="42" spans="1:18" x14ac:dyDescent="0.25">
      <c r="A42" s="20" t="s">
        <v>122</v>
      </c>
      <c r="B42" s="2">
        <v>3</v>
      </c>
      <c r="C42" s="71" t="s">
        <v>123</v>
      </c>
      <c r="D42" s="18">
        <v>0</v>
      </c>
      <c r="E42" s="26">
        <f t="shared" ca="1" si="9"/>
        <v>0</v>
      </c>
      <c r="F42" s="26">
        <f t="shared" ca="1" si="10"/>
        <v>0</v>
      </c>
      <c r="G42" s="26">
        <v>0</v>
      </c>
      <c r="H42" s="26">
        <f t="shared" ca="1" si="11"/>
        <v>0</v>
      </c>
      <c r="I42" s="26">
        <f t="shared" ca="1" si="12"/>
        <v>0</v>
      </c>
      <c r="J42" s="18">
        <v>24</v>
      </c>
      <c r="K42" s="18">
        <v>0</v>
      </c>
      <c r="L42" s="26">
        <f t="shared" ca="1" si="13"/>
        <v>0</v>
      </c>
      <c r="M42" s="18">
        <v>24</v>
      </c>
      <c r="N42" s="26">
        <f t="shared" ca="1" si="14"/>
        <v>0</v>
      </c>
      <c r="O42" s="26">
        <f t="shared" ca="1" si="15"/>
        <v>0</v>
      </c>
      <c r="P42" s="18"/>
      <c r="Q42" s="26">
        <f t="shared" ca="1" si="16"/>
        <v>0</v>
      </c>
      <c r="R42" s="26">
        <f t="shared" ca="1" si="17"/>
        <v>0</v>
      </c>
    </row>
    <row r="43" spans="1:18" x14ac:dyDescent="0.25">
      <c r="A43" s="20" t="s">
        <v>10</v>
      </c>
      <c r="B43" s="2">
        <v>3</v>
      </c>
      <c r="C43" s="71" t="s">
        <v>124</v>
      </c>
      <c r="D43" s="18">
        <v>6</v>
      </c>
      <c r="E43" s="26">
        <f t="shared" ca="1" si="9"/>
        <v>0</v>
      </c>
      <c r="F43" s="26">
        <f t="shared" ca="1" si="10"/>
        <v>0</v>
      </c>
      <c r="G43" s="26">
        <v>6</v>
      </c>
      <c r="H43" s="26">
        <f t="shared" ca="1" si="11"/>
        <v>0</v>
      </c>
      <c r="I43" s="26">
        <f t="shared" ca="1" si="12"/>
        <v>0</v>
      </c>
      <c r="J43" s="18">
        <v>24</v>
      </c>
      <c r="K43" s="18">
        <v>0</v>
      </c>
      <c r="L43" s="26">
        <f t="shared" ca="1" si="13"/>
        <v>0</v>
      </c>
      <c r="M43" s="18">
        <v>44</v>
      </c>
      <c r="N43" s="26">
        <f t="shared" ca="1" si="14"/>
        <v>0</v>
      </c>
      <c r="O43" s="26">
        <f t="shared" ca="1" si="15"/>
        <v>0</v>
      </c>
      <c r="P43" s="18"/>
      <c r="Q43" s="26">
        <f t="shared" ca="1" si="16"/>
        <v>0</v>
      </c>
      <c r="R43" s="26">
        <f t="shared" ca="1" si="17"/>
        <v>0</v>
      </c>
    </row>
    <row r="44" spans="1:18" x14ac:dyDescent="0.25">
      <c r="A44" s="20" t="s">
        <v>125</v>
      </c>
      <c r="B44" s="2">
        <v>3</v>
      </c>
      <c r="C44" s="71" t="s">
        <v>126</v>
      </c>
      <c r="D44" s="18">
        <v>3</v>
      </c>
      <c r="E44" s="26">
        <f t="shared" ca="1" si="9"/>
        <v>0</v>
      </c>
      <c r="F44" s="26">
        <f t="shared" ca="1" si="10"/>
        <v>0</v>
      </c>
      <c r="G44" s="26">
        <v>3</v>
      </c>
      <c r="H44" s="26">
        <f t="shared" ca="1" si="11"/>
        <v>0</v>
      </c>
      <c r="I44" s="26">
        <f t="shared" ca="1" si="12"/>
        <v>0</v>
      </c>
      <c r="J44" s="18">
        <v>12</v>
      </c>
      <c r="K44" s="18">
        <v>0</v>
      </c>
      <c r="L44" s="26">
        <f t="shared" ca="1" si="13"/>
        <v>0</v>
      </c>
      <c r="M44" s="18">
        <v>22</v>
      </c>
      <c r="N44" s="26">
        <f t="shared" ca="1" si="14"/>
        <v>0</v>
      </c>
      <c r="O44" s="26">
        <f t="shared" ca="1" si="15"/>
        <v>0</v>
      </c>
      <c r="P44" s="18">
        <v>9</v>
      </c>
      <c r="Q44" s="26">
        <f t="shared" ca="1" si="16"/>
        <v>0</v>
      </c>
      <c r="R44" s="26">
        <f t="shared" ca="1" si="17"/>
        <v>0</v>
      </c>
    </row>
    <row r="45" spans="1:18" x14ac:dyDescent="0.25">
      <c r="A45" s="20" t="s">
        <v>127</v>
      </c>
      <c r="B45" s="2">
        <v>3</v>
      </c>
      <c r="C45" s="71" t="s">
        <v>128</v>
      </c>
      <c r="D45" s="18">
        <v>6</v>
      </c>
      <c r="E45" s="26">
        <f t="shared" ca="1" si="9"/>
        <v>0</v>
      </c>
      <c r="F45" s="26">
        <f t="shared" ca="1" si="10"/>
        <v>0</v>
      </c>
      <c r="G45" s="26">
        <v>6</v>
      </c>
      <c r="H45" s="26">
        <f t="shared" ca="1" si="11"/>
        <v>0</v>
      </c>
      <c r="I45" s="26">
        <f t="shared" ca="1" si="12"/>
        <v>0</v>
      </c>
      <c r="J45" s="18">
        <v>24</v>
      </c>
      <c r="K45" s="18">
        <v>0</v>
      </c>
      <c r="L45" s="26">
        <f t="shared" ca="1" si="13"/>
        <v>0</v>
      </c>
      <c r="M45" s="18">
        <v>44</v>
      </c>
      <c r="N45" s="26">
        <f t="shared" ca="1" si="14"/>
        <v>0</v>
      </c>
      <c r="O45" s="26">
        <f t="shared" ca="1" si="15"/>
        <v>0</v>
      </c>
      <c r="P45" s="18"/>
      <c r="Q45" s="26">
        <f t="shared" ca="1" si="16"/>
        <v>0</v>
      </c>
      <c r="R45" s="26">
        <f t="shared" ca="1" si="17"/>
        <v>0</v>
      </c>
    </row>
    <row r="46" spans="1:18" x14ac:dyDescent="0.25">
      <c r="A46" s="20" t="s">
        <v>129</v>
      </c>
      <c r="B46" s="2">
        <v>3</v>
      </c>
      <c r="C46" s="71" t="s">
        <v>130</v>
      </c>
      <c r="D46" s="18">
        <v>0</v>
      </c>
      <c r="E46" s="26">
        <f t="shared" ca="1" si="9"/>
        <v>0</v>
      </c>
      <c r="F46" s="26">
        <f t="shared" ca="1" si="10"/>
        <v>0</v>
      </c>
      <c r="G46" s="26">
        <v>0</v>
      </c>
      <c r="H46" s="26">
        <f t="shared" ca="1" si="11"/>
        <v>0</v>
      </c>
      <c r="I46" s="26">
        <f t="shared" ca="1" si="12"/>
        <v>0</v>
      </c>
      <c r="J46" s="18">
        <v>0</v>
      </c>
      <c r="K46" s="18">
        <v>0</v>
      </c>
      <c r="L46" s="26">
        <f t="shared" ca="1" si="13"/>
        <v>0</v>
      </c>
      <c r="M46" s="18">
        <v>0</v>
      </c>
      <c r="N46" s="26">
        <f t="shared" ca="1" si="14"/>
        <v>0</v>
      </c>
      <c r="O46" s="26">
        <f t="shared" ca="1" si="15"/>
        <v>0</v>
      </c>
      <c r="P46" s="18"/>
      <c r="Q46" s="26">
        <f t="shared" ca="1" si="16"/>
        <v>0</v>
      </c>
      <c r="R46" s="26">
        <f t="shared" ca="1" si="17"/>
        <v>0</v>
      </c>
    </row>
    <row r="47" spans="1:18" x14ac:dyDescent="0.25">
      <c r="A47" s="20" t="s">
        <v>131</v>
      </c>
      <c r="B47" s="2">
        <v>3</v>
      </c>
      <c r="C47" s="71" t="s">
        <v>132</v>
      </c>
      <c r="D47" s="18">
        <v>0</v>
      </c>
      <c r="E47" s="26">
        <f t="shared" ca="1" si="9"/>
        <v>0</v>
      </c>
      <c r="F47" s="26">
        <f t="shared" ca="1" si="10"/>
        <v>0</v>
      </c>
      <c r="G47" s="26">
        <v>0</v>
      </c>
      <c r="H47" s="26">
        <f t="shared" ca="1" si="11"/>
        <v>0</v>
      </c>
      <c r="I47" s="26">
        <f t="shared" ca="1" si="12"/>
        <v>0</v>
      </c>
      <c r="J47" s="18">
        <v>0</v>
      </c>
      <c r="K47" s="18">
        <v>0</v>
      </c>
      <c r="L47" s="26">
        <f t="shared" ca="1" si="13"/>
        <v>0</v>
      </c>
      <c r="M47" s="18">
        <v>0</v>
      </c>
      <c r="N47" s="26">
        <f t="shared" ca="1" si="14"/>
        <v>0</v>
      </c>
      <c r="O47" s="26">
        <f t="shared" ca="1" si="15"/>
        <v>0</v>
      </c>
      <c r="P47" s="18"/>
      <c r="Q47" s="26">
        <f t="shared" ca="1" si="16"/>
        <v>0</v>
      </c>
      <c r="R47" s="26">
        <f t="shared" ca="1" si="17"/>
        <v>0</v>
      </c>
    </row>
    <row r="48" spans="1:18" x14ac:dyDescent="0.25">
      <c r="A48" s="20" t="s">
        <v>133</v>
      </c>
      <c r="B48" s="2">
        <v>3</v>
      </c>
      <c r="C48" s="71" t="s">
        <v>134</v>
      </c>
      <c r="D48" s="18">
        <v>0</v>
      </c>
      <c r="E48" s="26">
        <f t="shared" ca="1" si="9"/>
        <v>0</v>
      </c>
      <c r="F48" s="26">
        <f t="shared" ca="1" si="10"/>
        <v>0</v>
      </c>
      <c r="G48" s="26">
        <v>0</v>
      </c>
      <c r="H48" s="26">
        <f t="shared" ca="1" si="11"/>
        <v>0</v>
      </c>
      <c r="I48" s="26">
        <f t="shared" ca="1" si="12"/>
        <v>0</v>
      </c>
      <c r="J48" s="18">
        <v>0</v>
      </c>
      <c r="K48" s="18">
        <v>0</v>
      </c>
      <c r="L48" s="26">
        <f t="shared" ca="1" si="13"/>
        <v>0</v>
      </c>
      <c r="M48" s="18">
        <v>0</v>
      </c>
      <c r="N48" s="26">
        <f t="shared" ca="1" si="14"/>
        <v>0</v>
      </c>
      <c r="O48" s="26">
        <f t="shared" ca="1" si="15"/>
        <v>0</v>
      </c>
      <c r="P48" s="18"/>
      <c r="Q48" s="26">
        <f t="shared" ca="1" si="16"/>
        <v>0</v>
      </c>
      <c r="R48" s="26">
        <f t="shared" ca="1" si="17"/>
        <v>0</v>
      </c>
    </row>
    <row r="49" spans="1:18" x14ac:dyDescent="0.25">
      <c r="A49" s="20" t="s">
        <v>135</v>
      </c>
      <c r="B49" s="72">
        <v>1</v>
      </c>
      <c r="C49" s="73" t="s">
        <v>136</v>
      </c>
      <c r="D49" s="18"/>
      <c r="E49" s="26">
        <f t="shared" ca="1" si="9"/>
        <v>0</v>
      </c>
      <c r="F49" s="26">
        <f t="shared" ca="1" si="10"/>
        <v>0</v>
      </c>
      <c r="G49" s="26"/>
      <c r="H49" s="26">
        <f t="shared" ca="1" si="11"/>
        <v>0</v>
      </c>
      <c r="I49" s="26">
        <f t="shared" ca="1" si="12"/>
        <v>0</v>
      </c>
      <c r="J49" s="18"/>
      <c r="K49" s="18">
        <v>0</v>
      </c>
      <c r="L49" s="26">
        <f t="shared" ca="1" si="13"/>
        <v>0</v>
      </c>
      <c r="M49" s="18"/>
      <c r="N49" s="26">
        <f t="shared" ca="1" si="14"/>
        <v>0</v>
      </c>
      <c r="O49" s="26">
        <f t="shared" ca="1" si="15"/>
        <v>0</v>
      </c>
      <c r="P49" s="18"/>
      <c r="Q49" s="26">
        <f t="shared" ca="1" si="16"/>
        <v>0</v>
      </c>
      <c r="R49" s="26">
        <f t="shared" ca="1" si="17"/>
        <v>0</v>
      </c>
    </row>
    <row r="50" spans="1:18" x14ac:dyDescent="0.25">
      <c r="A50" s="20" t="s">
        <v>17</v>
      </c>
      <c r="B50">
        <v>2</v>
      </c>
      <c r="C50" s="67" t="s">
        <v>137</v>
      </c>
      <c r="D50" s="18">
        <v>12</v>
      </c>
      <c r="E50" s="26">
        <f t="shared" ca="1" si="9"/>
        <v>0</v>
      </c>
      <c r="F50" s="26">
        <f t="shared" ca="1" si="10"/>
        <v>0</v>
      </c>
      <c r="G50" s="26">
        <v>12</v>
      </c>
      <c r="H50" s="26">
        <f t="shared" ca="1" si="11"/>
        <v>0</v>
      </c>
      <c r="I50" s="26">
        <f t="shared" ca="1" si="12"/>
        <v>0</v>
      </c>
      <c r="J50" s="18">
        <v>48</v>
      </c>
      <c r="K50" s="18">
        <v>0</v>
      </c>
      <c r="L50" s="26">
        <f t="shared" ca="1" si="13"/>
        <v>0</v>
      </c>
      <c r="M50" s="18">
        <v>48</v>
      </c>
      <c r="N50" s="26">
        <f t="shared" ca="1" si="14"/>
        <v>0</v>
      </c>
      <c r="O50" s="26">
        <f t="shared" ca="1" si="15"/>
        <v>0</v>
      </c>
      <c r="P50" s="18"/>
      <c r="Q50" s="26">
        <f t="shared" ca="1" si="16"/>
        <v>0</v>
      </c>
      <c r="R50" s="26">
        <f t="shared" ca="1" si="17"/>
        <v>0</v>
      </c>
    </row>
    <row r="51" spans="1:18" x14ac:dyDescent="0.25">
      <c r="A51" s="20" t="s">
        <v>11</v>
      </c>
      <c r="B51" s="2">
        <v>2</v>
      </c>
      <c r="C51" s="67" t="s">
        <v>138</v>
      </c>
      <c r="D51" s="18">
        <v>6</v>
      </c>
      <c r="E51" s="26">
        <f t="shared" ca="1" si="9"/>
        <v>0</v>
      </c>
      <c r="F51" s="26">
        <f t="shared" ca="1" si="10"/>
        <v>0</v>
      </c>
      <c r="G51" s="26">
        <v>6</v>
      </c>
      <c r="H51" s="26">
        <f t="shared" ca="1" si="11"/>
        <v>0</v>
      </c>
      <c r="I51" s="26">
        <f t="shared" ca="1" si="12"/>
        <v>0</v>
      </c>
      <c r="J51" s="18">
        <v>24</v>
      </c>
      <c r="K51" s="18">
        <v>0</v>
      </c>
      <c r="L51" s="26">
        <f t="shared" ca="1" si="13"/>
        <v>0</v>
      </c>
      <c r="M51" s="18">
        <v>24</v>
      </c>
      <c r="N51" s="26">
        <f t="shared" ca="1" si="14"/>
        <v>0</v>
      </c>
      <c r="O51" s="26">
        <f t="shared" ca="1" si="15"/>
        <v>0</v>
      </c>
      <c r="P51" s="18"/>
      <c r="Q51" s="26">
        <f t="shared" ca="1" si="16"/>
        <v>0</v>
      </c>
      <c r="R51" s="26">
        <f t="shared" ca="1" si="17"/>
        <v>0</v>
      </c>
    </row>
    <row r="52" spans="1:18" x14ac:dyDescent="0.25">
      <c r="A52" s="20" t="s">
        <v>139</v>
      </c>
      <c r="B52" s="2">
        <v>2</v>
      </c>
      <c r="C52" s="67" t="s">
        <v>140</v>
      </c>
      <c r="D52" s="18">
        <v>0</v>
      </c>
      <c r="E52" s="26">
        <f t="shared" ca="1" si="9"/>
        <v>0</v>
      </c>
      <c r="F52" s="26">
        <f t="shared" ca="1" si="10"/>
        <v>0</v>
      </c>
      <c r="G52" s="26">
        <v>0</v>
      </c>
      <c r="H52" s="26">
        <f t="shared" ca="1" si="11"/>
        <v>0</v>
      </c>
      <c r="I52" s="26">
        <f t="shared" ca="1" si="12"/>
        <v>0</v>
      </c>
      <c r="J52" s="18">
        <v>0</v>
      </c>
      <c r="K52" s="18">
        <v>0</v>
      </c>
      <c r="L52" s="26">
        <f t="shared" ca="1" si="13"/>
        <v>0</v>
      </c>
      <c r="M52" s="18">
        <v>0</v>
      </c>
      <c r="N52" s="26">
        <f t="shared" ca="1" si="14"/>
        <v>0</v>
      </c>
      <c r="O52" s="26">
        <f t="shared" ca="1" si="15"/>
        <v>0</v>
      </c>
      <c r="P52" s="18"/>
      <c r="Q52" s="26">
        <f t="shared" ca="1" si="16"/>
        <v>0</v>
      </c>
      <c r="R52" s="26">
        <f t="shared" ca="1" si="17"/>
        <v>0</v>
      </c>
    </row>
    <row r="53" spans="1:18" x14ac:dyDescent="0.25">
      <c r="A53" s="20" t="s">
        <v>12</v>
      </c>
      <c r="B53" s="2">
        <v>2</v>
      </c>
      <c r="C53" s="67" t="s">
        <v>141</v>
      </c>
      <c r="D53" s="18">
        <v>0</v>
      </c>
      <c r="E53" s="26">
        <f t="shared" ca="1" si="9"/>
        <v>0</v>
      </c>
      <c r="F53" s="26">
        <f t="shared" ca="1" si="10"/>
        <v>0</v>
      </c>
      <c r="G53" s="26">
        <v>0</v>
      </c>
      <c r="H53" s="26">
        <f t="shared" ca="1" si="11"/>
        <v>0</v>
      </c>
      <c r="I53" s="26">
        <f t="shared" ca="1" si="12"/>
        <v>0</v>
      </c>
      <c r="J53" s="18">
        <v>48</v>
      </c>
      <c r="K53" s="18">
        <v>0</v>
      </c>
      <c r="L53" s="26">
        <f t="shared" ca="1" si="13"/>
        <v>0</v>
      </c>
      <c r="M53" s="18">
        <v>48</v>
      </c>
      <c r="N53" s="26">
        <f t="shared" ca="1" si="14"/>
        <v>0</v>
      </c>
      <c r="O53" s="26">
        <f t="shared" ca="1" si="15"/>
        <v>0</v>
      </c>
      <c r="P53" s="18">
        <v>52</v>
      </c>
      <c r="Q53" s="26">
        <f t="shared" ca="1" si="16"/>
        <v>0</v>
      </c>
      <c r="R53" s="26">
        <f t="shared" ca="1" si="17"/>
        <v>0</v>
      </c>
    </row>
    <row r="54" spans="1:18" x14ac:dyDescent="0.25">
      <c r="A54" s="20" t="s">
        <v>20</v>
      </c>
      <c r="B54">
        <v>3</v>
      </c>
      <c r="C54" s="71" t="s">
        <v>142</v>
      </c>
      <c r="D54" s="18">
        <v>0</v>
      </c>
      <c r="E54" s="26">
        <f t="shared" ca="1" si="9"/>
        <v>0</v>
      </c>
      <c r="F54" s="26">
        <f t="shared" ca="1" si="10"/>
        <v>0</v>
      </c>
      <c r="G54" s="26">
        <v>0</v>
      </c>
      <c r="H54" s="26">
        <f t="shared" ca="1" si="11"/>
        <v>0</v>
      </c>
      <c r="I54" s="26">
        <f t="shared" ca="1" si="12"/>
        <v>0</v>
      </c>
      <c r="J54" s="18">
        <v>48</v>
      </c>
      <c r="K54" s="18">
        <v>0</v>
      </c>
      <c r="L54" s="26">
        <f t="shared" ca="1" si="13"/>
        <v>0</v>
      </c>
      <c r="M54" s="18">
        <v>48</v>
      </c>
      <c r="N54" s="26">
        <f t="shared" ca="1" si="14"/>
        <v>0</v>
      </c>
      <c r="O54" s="26">
        <f t="shared" ca="1" si="15"/>
        <v>0</v>
      </c>
      <c r="P54" s="18">
        <v>52</v>
      </c>
      <c r="Q54" s="26">
        <f t="shared" ca="1" si="16"/>
        <v>0</v>
      </c>
      <c r="R54" s="26">
        <f t="shared" ca="1" si="17"/>
        <v>0</v>
      </c>
    </row>
    <row r="55" spans="1:18" x14ac:dyDescent="0.25">
      <c r="A55" s="20" t="s">
        <v>28</v>
      </c>
      <c r="B55" s="2">
        <v>3</v>
      </c>
      <c r="C55" s="71" t="s">
        <v>143</v>
      </c>
      <c r="D55" s="18">
        <v>0</v>
      </c>
      <c r="E55" s="26">
        <f t="shared" ca="1" si="9"/>
        <v>0</v>
      </c>
      <c r="F55" s="26">
        <f t="shared" ca="1" si="10"/>
        <v>0</v>
      </c>
      <c r="G55" s="26">
        <v>0</v>
      </c>
      <c r="H55" s="26">
        <f t="shared" ca="1" si="11"/>
        <v>0</v>
      </c>
      <c r="I55" s="26">
        <f t="shared" ca="1" si="12"/>
        <v>0</v>
      </c>
      <c r="J55" s="18">
        <v>48</v>
      </c>
      <c r="K55" s="18">
        <v>0</v>
      </c>
      <c r="L55" s="26">
        <f t="shared" ca="1" si="13"/>
        <v>0</v>
      </c>
      <c r="M55" s="18">
        <v>48</v>
      </c>
      <c r="N55" s="26">
        <f t="shared" ca="1" si="14"/>
        <v>0</v>
      </c>
      <c r="O55" s="26">
        <f t="shared" ca="1" si="15"/>
        <v>0</v>
      </c>
      <c r="P55" s="18"/>
      <c r="Q55" s="26">
        <f t="shared" ca="1" si="16"/>
        <v>0</v>
      </c>
      <c r="R55" s="26">
        <f t="shared" ca="1" si="17"/>
        <v>0</v>
      </c>
    </row>
    <row r="56" spans="1:18" x14ac:dyDescent="0.25">
      <c r="A56" s="20" t="s">
        <v>144</v>
      </c>
      <c r="B56" s="2">
        <v>3</v>
      </c>
      <c r="C56" s="71" t="s">
        <v>145</v>
      </c>
      <c r="D56" s="18">
        <v>0</v>
      </c>
      <c r="E56" s="26">
        <f t="shared" ca="1" si="9"/>
        <v>0</v>
      </c>
      <c r="F56" s="26">
        <f t="shared" ca="1" si="10"/>
        <v>0</v>
      </c>
      <c r="G56" s="26">
        <v>0</v>
      </c>
      <c r="H56" s="26">
        <f t="shared" ca="1" si="11"/>
        <v>0</v>
      </c>
      <c r="I56" s="26">
        <f t="shared" ca="1" si="12"/>
        <v>0</v>
      </c>
      <c r="J56" s="18">
        <v>48</v>
      </c>
      <c r="K56" s="18">
        <v>0</v>
      </c>
      <c r="L56" s="26">
        <f t="shared" ca="1" si="13"/>
        <v>0</v>
      </c>
      <c r="M56" s="18">
        <v>48</v>
      </c>
      <c r="N56" s="26">
        <f t="shared" ca="1" si="14"/>
        <v>0</v>
      </c>
      <c r="O56" s="26">
        <f t="shared" ca="1" si="15"/>
        <v>0</v>
      </c>
      <c r="P56" s="18"/>
      <c r="Q56" s="26">
        <f t="shared" ca="1" si="16"/>
        <v>0</v>
      </c>
      <c r="R56" s="26">
        <f t="shared" ca="1" si="17"/>
        <v>0</v>
      </c>
    </row>
    <row r="57" spans="1:18" x14ac:dyDescent="0.25">
      <c r="A57" s="20" t="s">
        <v>32</v>
      </c>
      <c r="B57" s="2">
        <v>3</v>
      </c>
      <c r="C57" s="71" t="s">
        <v>146</v>
      </c>
      <c r="D57" s="18">
        <v>0</v>
      </c>
      <c r="E57" s="26">
        <f t="shared" ca="1" si="9"/>
        <v>0</v>
      </c>
      <c r="F57" s="26">
        <f t="shared" ca="1" si="10"/>
        <v>0</v>
      </c>
      <c r="G57" s="26">
        <v>0</v>
      </c>
      <c r="H57" s="26">
        <f t="shared" ca="1" si="11"/>
        <v>0</v>
      </c>
      <c r="I57" s="26">
        <f t="shared" ca="1" si="12"/>
        <v>0</v>
      </c>
      <c r="J57" s="18">
        <v>48</v>
      </c>
      <c r="K57" s="18">
        <v>0</v>
      </c>
      <c r="L57" s="26">
        <f t="shared" ca="1" si="13"/>
        <v>0</v>
      </c>
      <c r="M57" s="18">
        <v>48</v>
      </c>
      <c r="N57" s="26">
        <f t="shared" ca="1" si="14"/>
        <v>0</v>
      </c>
      <c r="O57" s="26">
        <f t="shared" ca="1" si="15"/>
        <v>0</v>
      </c>
      <c r="P57" s="18"/>
      <c r="Q57" s="26">
        <f t="shared" ca="1" si="16"/>
        <v>0</v>
      </c>
      <c r="R57" s="26">
        <f t="shared" ca="1" si="17"/>
        <v>0</v>
      </c>
    </row>
    <row r="58" spans="1:18" x14ac:dyDescent="0.25">
      <c r="A58" s="20" t="s">
        <v>147</v>
      </c>
      <c r="B58" s="2">
        <v>3</v>
      </c>
      <c r="C58" s="71" t="s">
        <v>148</v>
      </c>
      <c r="D58" s="18">
        <v>0</v>
      </c>
      <c r="E58" s="26">
        <f t="shared" ca="1" si="9"/>
        <v>0</v>
      </c>
      <c r="F58" s="26">
        <f t="shared" ca="1" si="10"/>
        <v>0</v>
      </c>
      <c r="G58" s="26">
        <v>0</v>
      </c>
      <c r="H58" s="26">
        <f t="shared" ca="1" si="11"/>
        <v>0</v>
      </c>
      <c r="I58" s="26">
        <f t="shared" ca="1" si="12"/>
        <v>0</v>
      </c>
      <c r="J58" s="18">
        <v>0</v>
      </c>
      <c r="K58" s="18">
        <v>0</v>
      </c>
      <c r="L58" s="26">
        <f t="shared" ca="1" si="13"/>
        <v>0</v>
      </c>
      <c r="M58" s="18">
        <v>0</v>
      </c>
      <c r="N58" s="26">
        <f t="shared" ca="1" si="14"/>
        <v>0</v>
      </c>
      <c r="O58" s="26">
        <f t="shared" ca="1" si="15"/>
        <v>0</v>
      </c>
      <c r="P58" s="18"/>
      <c r="Q58" s="26">
        <f t="shared" ca="1" si="16"/>
        <v>0</v>
      </c>
      <c r="R58" s="26">
        <f t="shared" ca="1" si="17"/>
        <v>0</v>
      </c>
    </row>
    <row r="59" spans="1:18" x14ac:dyDescent="0.25">
      <c r="A59" s="20" t="s">
        <v>149</v>
      </c>
      <c r="B59" s="2">
        <v>3</v>
      </c>
      <c r="C59" s="71" t="s">
        <v>150</v>
      </c>
      <c r="D59" s="18">
        <v>0</v>
      </c>
      <c r="E59" s="26">
        <f t="shared" ca="1" si="9"/>
        <v>0</v>
      </c>
      <c r="F59" s="26">
        <f t="shared" ca="1" si="10"/>
        <v>0</v>
      </c>
      <c r="G59" s="26">
        <v>0</v>
      </c>
      <c r="H59" s="26">
        <f t="shared" ca="1" si="11"/>
        <v>0</v>
      </c>
      <c r="I59" s="26">
        <f t="shared" ca="1" si="12"/>
        <v>0</v>
      </c>
      <c r="J59" s="18">
        <v>96</v>
      </c>
      <c r="K59" s="18">
        <v>0</v>
      </c>
      <c r="L59" s="26">
        <f t="shared" ca="1" si="13"/>
        <v>0</v>
      </c>
      <c r="M59" s="18"/>
      <c r="N59" s="26">
        <f t="shared" ca="1" si="14"/>
        <v>0</v>
      </c>
      <c r="O59" s="26">
        <f t="shared" ca="1" si="15"/>
        <v>0</v>
      </c>
      <c r="P59" s="18"/>
      <c r="Q59" s="26">
        <f t="shared" ca="1" si="16"/>
        <v>0</v>
      </c>
      <c r="R59" s="26">
        <f t="shared" ca="1" si="17"/>
        <v>0</v>
      </c>
    </row>
    <row r="60" spans="1:18" x14ac:dyDescent="0.25">
      <c r="A60" s="20" t="s">
        <v>54</v>
      </c>
      <c r="B60">
        <v>2</v>
      </c>
      <c r="C60" s="67" t="s">
        <v>151</v>
      </c>
      <c r="D60" s="18">
        <v>6</v>
      </c>
      <c r="E60" s="26">
        <f t="shared" ca="1" si="9"/>
        <v>0</v>
      </c>
      <c r="F60" s="26">
        <f t="shared" ca="1" si="10"/>
        <v>0</v>
      </c>
      <c r="G60" s="26">
        <v>6</v>
      </c>
      <c r="H60" s="26">
        <f t="shared" ca="1" si="11"/>
        <v>0</v>
      </c>
      <c r="I60" s="26">
        <f t="shared" ca="1" si="12"/>
        <v>0</v>
      </c>
      <c r="J60" s="24">
        <v>0</v>
      </c>
      <c r="K60" s="18">
        <v>1</v>
      </c>
      <c r="L60" s="26">
        <f t="shared" ca="1" si="13"/>
        <v>0</v>
      </c>
      <c r="M60" s="18">
        <v>0</v>
      </c>
      <c r="N60" s="26">
        <f t="shared" ca="1" si="14"/>
        <v>0</v>
      </c>
      <c r="O60" s="26">
        <f t="shared" ca="1" si="15"/>
        <v>0</v>
      </c>
      <c r="P60" s="18"/>
      <c r="Q60" s="26">
        <f t="shared" ca="1" si="16"/>
        <v>0</v>
      </c>
      <c r="R60" s="26">
        <f t="shared" ca="1" si="17"/>
        <v>0</v>
      </c>
    </row>
    <row r="61" spans="1:18" x14ac:dyDescent="0.25">
      <c r="A61" s="20" t="s">
        <v>152</v>
      </c>
      <c r="B61" s="2">
        <v>2</v>
      </c>
      <c r="C61" s="67" t="s">
        <v>153</v>
      </c>
      <c r="D61" s="18">
        <v>8</v>
      </c>
      <c r="E61" s="26">
        <f t="shared" ca="1" si="9"/>
        <v>0</v>
      </c>
      <c r="F61" s="26">
        <f t="shared" ca="1" si="10"/>
        <v>0</v>
      </c>
      <c r="G61" s="26">
        <v>8</v>
      </c>
      <c r="H61" s="26">
        <f t="shared" ca="1" si="11"/>
        <v>0</v>
      </c>
      <c r="I61" s="26">
        <f t="shared" ca="1" si="12"/>
        <v>0</v>
      </c>
      <c r="J61" s="18">
        <v>0</v>
      </c>
      <c r="K61" s="18">
        <v>0</v>
      </c>
      <c r="L61" s="26">
        <f t="shared" ca="1" si="13"/>
        <v>0</v>
      </c>
      <c r="M61" s="18">
        <v>0</v>
      </c>
      <c r="N61" s="26">
        <f t="shared" ca="1" si="14"/>
        <v>0</v>
      </c>
      <c r="O61" s="26">
        <f t="shared" ca="1" si="15"/>
        <v>0</v>
      </c>
      <c r="P61" s="18"/>
      <c r="Q61" s="26">
        <f t="shared" ca="1" si="16"/>
        <v>0</v>
      </c>
      <c r="R61" s="26">
        <f t="shared" ca="1" si="17"/>
        <v>0</v>
      </c>
    </row>
    <row r="62" spans="1:18" x14ac:dyDescent="0.25">
      <c r="A62" s="20" t="s">
        <v>154</v>
      </c>
      <c r="B62" s="2">
        <v>2</v>
      </c>
      <c r="C62" s="67" t="s">
        <v>155</v>
      </c>
      <c r="D62" s="18">
        <v>0</v>
      </c>
      <c r="E62" s="26">
        <f t="shared" ca="1" si="9"/>
        <v>0</v>
      </c>
      <c r="F62" s="26">
        <f t="shared" ca="1" si="10"/>
        <v>0</v>
      </c>
      <c r="G62" s="26">
        <v>0</v>
      </c>
      <c r="H62" s="26">
        <f t="shared" ca="1" si="11"/>
        <v>0</v>
      </c>
      <c r="I62" s="26">
        <f t="shared" ca="1" si="12"/>
        <v>0</v>
      </c>
      <c r="J62" s="18">
        <v>24</v>
      </c>
      <c r="K62" s="18">
        <v>0</v>
      </c>
      <c r="L62" s="26">
        <f t="shared" ca="1" si="13"/>
        <v>0</v>
      </c>
      <c r="M62" s="18">
        <v>42</v>
      </c>
      <c r="N62" s="26">
        <f t="shared" ca="1" si="14"/>
        <v>0</v>
      </c>
      <c r="O62" s="26">
        <f t="shared" ca="1" si="15"/>
        <v>0</v>
      </c>
      <c r="P62" s="18">
        <v>36</v>
      </c>
      <c r="Q62" s="26">
        <f t="shared" ca="1" si="16"/>
        <v>0</v>
      </c>
      <c r="R62" s="26">
        <f t="shared" ca="1" si="17"/>
        <v>0</v>
      </c>
    </row>
    <row r="63" spans="1:18" x14ac:dyDescent="0.25">
      <c r="A63" s="20" t="s">
        <v>156</v>
      </c>
      <c r="B63" s="2">
        <v>2</v>
      </c>
      <c r="C63" s="67" t="s">
        <v>157</v>
      </c>
      <c r="D63" s="18">
        <v>0</v>
      </c>
      <c r="E63" s="26">
        <f t="shared" ca="1" si="9"/>
        <v>0</v>
      </c>
      <c r="F63" s="26">
        <f t="shared" ca="1" si="10"/>
        <v>0</v>
      </c>
      <c r="G63" s="26">
        <v>0</v>
      </c>
      <c r="H63" s="26">
        <f t="shared" ca="1" si="11"/>
        <v>0</v>
      </c>
      <c r="I63" s="26">
        <f t="shared" ca="1" si="12"/>
        <v>0</v>
      </c>
      <c r="J63" s="18">
        <v>0</v>
      </c>
      <c r="K63" s="18">
        <v>0</v>
      </c>
      <c r="L63" s="26">
        <f t="shared" ca="1" si="13"/>
        <v>0</v>
      </c>
      <c r="M63" s="18"/>
      <c r="N63" s="26">
        <f t="shared" ca="1" si="14"/>
        <v>0</v>
      </c>
      <c r="O63" s="26">
        <f t="shared" ca="1" si="15"/>
        <v>0</v>
      </c>
      <c r="P63" s="18"/>
      <c r="Q63" s="26">
        <f t="shared" ca="1" si="16"/>
        <v>0</v>
      </c>
      <c r="R63" s="26">
        <f t="shared" ca="1" si="17"/>
        <v>0</v>
      </c>
    </row>
    <row r="64" spans="1:18" x14ac:dyDescent="0.25">
      <c r="A64" s="20" t="s">
        <v>158</v>
      </c>
      <c r="B64" s="72">
        <v>1</v>
      </c>
      <c r="C64" s="73" t="s">
        <v>159</v>
      </c>
      <c r="D64" s="18"/>
      <c r="E64" s="26">
        <f t="shared" ca="1" si="9"/>
        <v>0</v>
      </c>
      <c r="F64" s="26">
        <f t="shared" ca="1" si="10"/>
        <v>0</v>
      </c>
      <c r="G64" s="26"/>
      <c r="H64" s="26">
        <f t="shared" ca="1" si="11"/>
        <v>0</v>
      </c>
      <c r="I64" s="26">
        <f t="shared" ca="1" si="12"/>
        <v>0</v>
      </c>
      <c r="J64" s="18"/>
      <c r="K64" s="18">
        <v>0</v>
      </c>
      <c r="L64" s="26">
        <f t="shared" ca="1" si="13"/>
        <v>0</v>
      </c>
      <c r="M64" s="18"/>
      <c r="N64" s="26">
        <f t="shared" ca="1" si="14"/>
        <v>0</v>
      </c>
      <c r="O64" s="26">
        <f t="shared" ca="1" si="15"/>
        <v>0</v>
      </c>
      <c r="P64" s="18"/>
      <c r="Q64" s="26">
        <f t="shared" ca="1" si="16"/>
        <v>0</v>
      </c>
      <c r="R64" s="26">
        <f t="shared" ca="1" si="17"/>
        <v>0</v>
      </c>
    </row>
    <row r="65" spans="1:18" x14ac:dyDescent="0.25">
      <c r="A65" s="20" t="s">
        <v>160</v>
      </c>
      <c r="B65">
        <v>2</v>
      </c>
      <c r="C65" s="67" t="s">
        <v>161</v>
      </c>
      <c r="D65" s="18">
        <v>0</v>
      </c>
      <c r="E65" s="26">
        <f t="shared" ca="1" si="9"/>
        <v>0</v>
      </c>
      <c r="F65" s="26">
        <f t="shared" ca="1" si="10"/>
        <v>0</v>
      </c>
      <c r="G65" s="26">
        <v>0</v>
      </c>
      <c r="H65" s="26">
        <f t="shared" ca="1" si="11"/>
        <v>0</v>
      </c>
      <c r="I65" s="26">
        <f t="shared" ca="1" si="12"/>
        <v>0</v>
      </c>
      <c r="J65" s="18">
        <v>28</v>
      </c>
      <c r="K65" s="18">
        <v>0</v>
      </c>
      <c r="L65" s="26">
        <f t="shared" ca="1" si="13"/>
        <v>0</v>
      </c>
      <c r="M65" s="18">
        <v>0</v>
      </c>
      <c r="N65" s="26">
        <f t="shared" ca="1" si="14"/>
        <v>0</v>
      </c>
      <c r="O65" s="26">
        <f t="shared" ca="1" si="15"/>
        <v>0</v>
      </c>
      <c r="P65" s="18"/>
      <c r="Q65" s="26">
        <f t="shared" ca="1" si="16"/>
        <v>0</v>
      </c>
      <c r="R65" s="26">
        <f t="shared" ca="1" si="17"/>
        <v>0</v>
      </c>
    </row>
    <row r="66" spans="1:18" x14ac:dyDescent="0.25">
      <c r="A66" s="20" t="s">
        <v>30</v>
      </c>
      <c r="B66" s="2">
        <v>2</v>
      </c>
      <c r="C66" s="67" t="s">
        <v>162</v>
      </c>
      <c r="D66" s="18">
        <v>8</v>
      </c>
      <c r="E66" s="26">
        <f t="shared" ca="1" si="9"/>
        <v>0</v>
      </c>
      <c r="F66" s="26">
        <f t="shared" ca="1" si="10"/>
        <v>0</v>
      </c>
      <c r="G66" s="26">
        <v>8</v>
      </c>
      <c r="H66" s="26">
        <f t="shared" ca="1" si="11"/>
        <v>0</v>
      </c>
      <c r="I66" s="26">
        <f t="shared" ca="1" si="12"/>
        <v>0</v>
      </c>
      <c r="J66" s="18">
        <v>20</v>
      </c>
      <c r="K66" s="18">
        <v>0</v>
      </c>
      <c r="L66" s="26">
        <f t="shared" ca="1" si="13"/>
        <v>0</v>
      </c>
      <c r="M66" s="18">
        <v>26</v>
      </c>
      <c r="N66" s="26">
        <f t="shared" ca="1" si="14"/>
        <v>0</v>
      </c>
      <c r="O66" s="26">
        <f t="shared" ca="1" si="15"/>
        <v>0</v>
      </c>
      <c r="P66" s="18"/>
      <c r="Q66" s="26">
        <f t="shared" ca="1" si="16"/>
        <v>0</v>
      </c>
      <c r="R66" s="26">
        <f t="shared" ca="1" si="17"/>
        <v>0</v>
      </c>
    </row>
    <row r="67" spans="1:18" x14ac:dyDescent="0.25">
      <c r="A67" s="20" t="s">
        <v>163</v>
      </c>
      <c r="B67" s="2">
        <v>2</v>
      </c>
      <c r="C67" s="67" t="s">
        <v>164</v>
      </c>
      <c r="D67" s="18">
        <v>0</v>
      </c>
      <c r="E67" s="26">
        <f t="shared" ca="1" si="9"/>
        <v>0</v>
      </c>
      <c r="F67" s="26">
        <f t="shared" ca="1" si="10"/>
        <v>0</v>
      </c>
      <c r="G67" s="26">
        <v>0</v>
      </c>
      <c r="H67" s="26">
        <f t="shared" ca="1" si="11"/>
        <v>0</v>
      </c>
      <c r="I67" s="26">
        <f t="shared" ca="1" si="12"/>
        <v>0</v>
      </c>
      <c r="J67" s="18">
        <v>20</v>
      </c>
      <c r="K67" s="18">
        <v>1</v>
      </c>
      <c r="L67" s="26">
        <f t="shared" ca="1" si="13"/>
        <v>0</v>
      </c>
      <c r="M67" s="18">
        <v>26</v>
      </c>
      <c r="N67" s="26">
        <f t="shared" ca="1" si="14"/>
        <v>0</v>
      </c>
      <c r="O67" s="26">
        <f t="shared" ca="1" si="15"/>
        <v>0</v>
      </c>
      <c r="P67" s="18"/>
      <c r="Q67" s="26">
        <f t="shared" ca="1" si="16"/>
        <v>0</v>
      </c>
      <c r="R67" s="26">
        <f t="shared" ca="1" si="17"/>
        <v>0</v>
      </c>
    </row>
    <row r="68" spans="1:18" x14ac:dyDescent="0.25">
      <c r="A68" s="20" t="s">
        <v>165</v>
      </c>
      <c r="B68" s="2">
        <v>2</v>
      </c>
      <c r="C68" s="67" t="s">
        <v>166</v>
      </c>
      <c r="D68" s="18">
        <v>0</v>
      </c>
      <c r="E68" s="26">
        <f t="shared" ca="1" si="9"/>
        <v>0</v>
      </c>
      <c r="F68" s="26">
        <f t="shared" ca="1" si="10"/>
        <v>0</v>
      </c>
      <c r="G68" s="26">
        <v>0</v>
      </c>
      <c r="H68" s="26">
        <f t="shared" ca="1" si="11"/>
        <v>0</v>
      </c>
      <c r="I68" s="26">
        <f t="shared" ca="1" si="12"/>
        <v>0</v>
      </c>
      <c r="J68" s="18">
        <v>60</v>
      </c>
      <c r="K68" s="18">
        <v>0</v>
      </c>
      <c r="L68" s="26">
        <f t="shared" ca="1" si="13"/>
        <v>0</v>
      </c>
      <c r="M68" s="18">
        <v>78</v>
      </c>
      <c r="N68" s="26">
        <f t="shared" ca="1" si="14"/>
        <v>0</v>
      </c>
      <c r="O68" s="26">
        <f t="shared" ca="1" si="15"/>
        <v>0</v>
      </c>
      <c r="P68" s="18"/>
      <c r="Q68" s="26">
        <f t="shared" ca="1" si="16"/>
        <v>0</v>
      </c>
      <c r="R68" s="26">
        <f t="shared" ca="1" si="17"/>
        <v>0</v>
      </c>
    </row>
    <row r="69" spans="1:18" x14ac:dyDescent="0.25">
      <c r="A69" s="20" t="s">
        <v>167</v>
      </c>
      <c r="B69" s="2">
        <v>2</v>
      </c>
      <c r="C69" s="67" t="s">
        <v>168</v>
      </c>
      <c r="D69" s="18">
        <v>12</v>
      </c>
      <c r="E69" s="26">
        <f t="shared" ca="1" si="9"/>
        <v>0</v>
      </c>
      <c r="F69" s="26">
        <f t="shared" ca="1" si="10"/>
        <v>0</v>
      </c>
      <c r="G69" s="26">
        <v>12</v>
      </c>
      <c r="H69" s="26">
        <f t="shared" ca="1" si="11"/>
        <v>0</v>
      </c>
      <c r="I69" s="26">
        <f t="shared" ca="1" si="12"/>
        <v>0</v>
      </c>
      <c r="J69" s="18">
        <v>0</v>
      </c>
      <c r="K69" s="18">
        <v>0</v>
      </c>
      <c r="L69" s="26">
        <f t="shared" ca="1" si="13"/>
        <v>0</v>
      </c>
      <c r="M69" s="18">
        <v>4</v>
      </c>
      <c r="N69" s="26">
        <f t="shared" ca="1" si="14"/>
        <v>0</v>
      </c>
      <c r="O69" s="26">
        <f t="shared" ca="1" si="15"/>
        <v>0</v>
      </c>
      <c r="P69" s="18"/>
      <c r="Q69" s="26">
        <f t="shared" ca="1" si="16"/>
        <v>0</v>
      </c>
      <c r="R69" s="26">
        <f t="shared" ca="1" si="17"/>
        <v>0</v>
      </c>
    </row>
    <row r="70" spans="1:18" x14ac:dyDescent="0.25">
      <c r="A70" s="20" t="s">
        <v>169</v>
      </c>
      <c r="B70" s="2">
        <v>2</v>
      </c>
      <c r="C70" s="67" t="s">
        <v>170</v>
      </c>
      <c r="D70" s="18">
        <v>0</v>
      </c>
      <c r="E70" s="26">
        <f t="shared" ref="E70:E101" ca="1" si="18">COUNTIFS(CodeLBSA,$A70,FouS,"F",ProjetA,$D$2)</f>
        <v>0</v>
      </c>
      <c r="F70" s="26">
        <f t="shared" ref="F70:F101" ca="1" si="19">COUNTIFS(CodeLBSA,$A70,FouS,"S",ProjetA,$D$2)</f>
        <v>0</v>
      </c>
      <c r="G70" s="26">
        <v>0</v>
      </c>
      <c r="H70" s="26">
        <f t="shared" ref="H70:H101" ca="1" si="20">COUNTIFS(CodeLBSA,$A70,FouS,"F",ProjetA,$G$2)</f>
        <v>0</v>
      </c>
      <c r="I70" s="26">
        <f t="shared" ref="I70:I101" ca="1" si="21">COUNTIFS(CodeLBSA,$A70,FouS,"S",ProjetA,$G$2)</f>
        <v>0</v>
      </c>
      <c r="J70" s="18">
        <v>0</v>
      </c>
      <c r="K70" s="18">
        <v>0</v>
      </c>
      <c r="L70" s="26">
        <f t="shared" ref="L70:L101" ca="1" si="22">COUNTIFS(CodeLBSA,$A70,FouS,"S",ProjetA,$J$2)</f>
        <v>0</v>
      </c>
      <c r="M70" s="18">
        <v>4</v>
      </c>
      <c r="N70" s="26">
        <f t="shared" ref="N70:N101" ca="1" si="23">COUNTIFS(CodeLBSA,$A70,FouS,"F",ProjetA,$M$2)</f>
        <v>0</v>
      </c>
      <c r="O70" s="26">
        <f t="shared" ref="O70:O101" ca="1" si="24">COUNTIFS(CodeLBSA,$A70,FouS,"S",ProjetA,$M$2)</f>
        <v>0</v>
      </c>
      <c r="P70" s="18"/>
      <c r="Q70" s="26">
        <f t="shared" ref="Q70:Q101" ca="1" si="25">COUNTIFS(CodeLBSA,$A70,FouS,"F",ProjetA,$P$2)</f>
        <v>0</v>
      </c>
      <c r="R70" s="26">
        <f t="shared" ref="R70:R101" ca="1" si="26">COUNTIFS(CodeLBSA,$A70,FouS,"S",ProjetA,$P$2)</f>
        <v>0</v>
      </c>
    </row>
    <row r="71" spans="1:18" x14ac:dyDescent="0.25">
      <c r="A71" s="20" t="s">
        <v>171</v>
      </c>
      <c r="B71" s="63">
        <v>3</v>
      </c>
      <c r="C71" s="71" t="s">
        <v>172</v>
      </c>
      <c r="D71" s="18">
        <v>0</v>
      </c>
      <c r="E71" s="26">
        <f t="shared" ca="1" si="18"/>
        <v>0</v>
      </c>
      <c r="F71" s="26">
        <f t="shared" ca="1" si="19"/>
        <v>0</v>
      </c>
      <c r="G71" s="26">
        <v>0</v>
      </c>
      <c r="H71" s="26">
        <f t="shared" ca="1" si="20"/>
        <v>0</v>
      </c>
      <c r="I71" s="26">
        <f t="shared" ca="1" si="21"/>
        <v>0</v>
      </c>
      <c r="J71" s="18">
        <v>24</v>
      </c>
      <c r="K71" s="18">
        <v>0</v>
      </c>
      <c r="L71" s="26">
        <f t="shared" ca="1" si="22"/>
        <v>0</v>
      </c>
      <c r="M71" s="18"/>
      <c r="N71" s="26">
        <f t="shared" ca="1" si="23"/>
        <v>0</v>
      </c>
      <c r="O71" s="26">
        <f t="shared" ca="1" si="24"/>
        <v>0</v>
      </c>
      <c r="P71" s="18"/>
      <c r="Q71" s="26">
        <f t="shared" ca="1" si="25"/>
        <v>0</v>
      </c>
      <c r="R71" s="26">
        <f t="shared" ca="1" si="26"/>
        <v>0</v>
      </c>
    </row>
    <row r="72" spans="1:18" x14ac:dyDescent="0.25">
      <c r="A72" s="20" t="s">
        <v>173</v>
      </c>
      <c r="B72" s="63">
        <v>3</v>
      </c>
      <c r="C72" s="71" t="s">
        <v>174</v>
      </c>
      <c r="D72" s="18">
        <v>0</v>
      </c>
      <c r="E72" s="26">
        <f t="shared" ca="1" si="18"/>
        <v>0</v>
      </c>
      <c r="F72" s="26">
        <f t="shared" ca="1" si="19"/>
        <v>0</v>
      </c>
      <c r="G72" s="26">
        <v>0</v>
      </c>
      <c r="H72" s="26">
        <f t="shared" ca="1" si="20"/>
        <v>0</v>
      </c>
      <c r="I72" s="26">
        <f t="shared" ca="1" si="21"/>
        <v>0</v>
      </c>
      <c r="J72" s="18">
        <v>4</v>
      </c>
      <c r="K72" s="18">
        <v>0</v>
      </c>
      <c r="L72" s="26">
        <f t="shared" ca="1" si="22"/>
        <v>0</v>
      </c>
      <c r="M72" s="18"/>
      <c r="N72" s="26">
        <f t="shared" ca="1" si="23"/>
        <v>0</v>
      </c>
      <c r="O72" s="26">
        <f t="shared" ca="1" si="24"/>
        <v>0</v>
      </c>
      <c r="P72" s="18"/>
      <c r="Q72" s="26">
        <f t="shared" ca="1" si="25"/>
        <v>0</v>
      </c>
      <c r="R72" s="26">
        <f t="shared" ca="1" si="26"/>
        <v>0</v>
      </c>
    </row>
    <row r="73" spans="1:18" x14ac:dyDescent="0.25">
      <c r="A73" s="20" t="s">
        <v>175</v>
      </c>
      <c r="B73" s="63">
        <v>3</v>
      </c>
      <c r="C73" s="71" t="s">
        <v>176</v>
      </c>
      <c r="D73" s="18">
        <v>0</v>
      </c>
      <c r="E73" s="26">
        <f t="shared" ca="1" si="18"/>
        <v>0</v>
      </c>
      <c r="F73" s="26">
        <f t="shared" ca="1" si="19"/>
        <v>0</v>
      </c>
      <c r="G73" s="26">
        <v>0</v>
      </c>
      <c r="H73" s="26">
        <f t="shared" ca="1" si="20"/>
        <v>0</v>
      </c>
      <c r="I73" s="26">
        <f t="shared" ca="1" si="21"/>
        <v>0</v>
      </c>
      <c r="J73" s="18">
        <v>0</v>
      </c>
      <c r="K73" s="18">
        <v>0</v>
      </c>
      <c r="L73" s="26">
        <f t="shared" ca="1" si="22"/>
        <v>0</v>
      </c>
      <c r="M73" s="18"/>
      <c r="N73" s="26">
        <f t="shared" ca="1" si="23"/>
        <v>0</v>
      </c>
      <c r="O73" s="26">
        <f t="shared" ca="1" si="24"/>
        <v>0</v>
      </c>
      <c r="P73" s="18"/>
      <c r="Q73" s="26">
        <f t="shared" ca="1" si="25"/>
        <v>0</v>
      </c>
      <c r="R73" s="26">
        <f t="shared" ca="1" si="26"/>
        <v>0</v>
      </c>
    </row>
    <row r="74" spans="1:18" x14ac:dyDescent="0.25">
      <c r="A74" s="20" t="s">
        <v>177</v>
      </c>
      <c r="B74" s="72">
        <v>1</v>
      </c>
      <c r="C74" s="73" t="s">
        <v>178</v>
      </c>
      <c r="D74" s="18"/>
      <c r="E74" s="26">
        <f t="shared" ca="1" si="18"/>
        <v>0</v>
      </c>
      <c r="F74" s="26">
        <f t="shared" ca="1" si="19"/>
        <v>0</v>
      </c>
      <c r="G74" s="26"/>
      <c r="H74" s="26">
        <f t="shared" ca="1" si="20"/>
        <v>0</v>
      </c>
      <c r="I74" s="26">
        <f t="shared" ca="1" si="21"/>
        <v>0</v>
      </c>
      <c r="J74" s="18"/>
      <c r="K74" s="18">
        <v>0</v>
      </c>
      <c r="L74" s="26">
        <f t="shared" ca="1" si="22"/>
        <v>0</v>
      </c>
      <c r="M74" s="18"/>
      <c r="N74" s="26">
        <f t="shared" ca="1" si="23"/>
        <v>0</v>
      </c>
      <c r="O74" s="26">
        <f t="shared" ca="1" si="24"/>
        <v>0</v>
      </c>
      <c r="P74" s="18">
        <v>13</v>
      </c>
      <c r="Q74" s="26">
        <f t="shared" ca="1" si="25"/>
        <v>0</v>
      </c>
      <c r="R74" s="26">
        <f t="shared" ca="1" si="26"/>
        <v>0</v>
      </c>
    </row>
    <row r="75" spans="1:18" x14ac:dyDescent="0.25">
      <c r="A75" s="20" t="s">
        <v>24</v>
      </c>
      <c r="B75" s="2">
        <v>2</v>
      </c>
      <c r="C75" s="67" t="s">
        <v>179</v>
      </c>
      <c r="D75" s="18">
        <v>3</v>
      </c>
      <c r="E75" s="26">
        <f t="shared" ca="1" si="18"/>
        <v>0</v>
      </c>
      <c r="F75" s="26">
        <f t="shared" ca="1" si="19"/>
        <v>0</v>
      </c>
      <c r="G75" s="26">
        <v>3</v>
      </c>
      <c r="H75" s="26">
        <f t="shared" ca="1" si="20"/>
        <v>0</v>
      </c>
      <c r="I75" s="26">
        <f t="shared" ca="1" si="21"/>
        <v>0</v>
      </c>
      <c r="J75" s="18">
        <v>0</v>
      </c>
      <c r="K75" s="18">
        <v>0</v>
      </c>
      <c r="L75" s="26">
        <f t="shared" ca="1" si="22"/>
        <v>0</v>
      </c>
      <c r="M75" s="18">
        <v>0</v>
      </c>
      <c r="N75" s="26">
        <f t="shared" ca="1" si="23"/>
        <v>0</v>
      </c>
      <c r="O75" s="26">
        <f t="shared" ca="1" si="24"/>
        <v>0</v>
      </c>
      <c r="P75" s="18"/>
      <c r="Q75" s="26">
        <f t="shared" ca="1" si="25"/>
        <v>0</v>
      </c>
      <c r="R75" s="26">
        <f t="shared" ca="1" si="26"/>
        <v>0</v>
      </c>
    </row>
    <row r="76" spans="1:18" x14ac:dyDescent="0.25">
      <c r="A76" s="20" t="s">
        <v>180</v>
      </c>
      <c r="B76" s="2">
        <v>2</v>
      </c>
      <c r="C76" s="67" t="s">
        <v>181</v>
      </c>
      <c r="D76" s="18">
        <v>0</v>
      </c>
      <c r="E76" s="26">
        <f t="shared" ca="1" si="18"/>
        <v>0</v>
      </c>
      <c r="F76" s="26">
        <f t="shared" ca="1" si="19"/>
        <v>0</v>
      </c>
      <c r="G76" s="26">
        <v>0</v>
      </c>
      <c r="H76" s="26">
        <f t="shared" ca="1" si="20"/>
        <v>0</v>
      </c>
      <c r="I76" s="26">
        <f t="shared" ca="1" si="21"/>
        <v>0</v>
      </c>
      <c r="J76" s="18">
        <v>12</v>
      </c>
      <c r="K76" s="18">
        <v>0</v>
      </c>
      <c r="L76" s="26">
        <f t="shared" ca="1" si="22"/>
        <v>0</v>
      </c>
      <c r="M76" s="18">
        <v>0</v>
      </c>
      <c r="N76" s="26">
        <f t="shared" ca="1" si="23"/>
        <v>0</v>
      </c>
      <c r="O76" s="26">
        <f t="shared" ca="1" si="24"/>
        <v>0</v>
      </c>
      <c r="P76" s="18"/>
      <c r="Q76" s="26">
        <f t="shared" ca="1" si="25"/>
        <v>0</v>
      </c>
      <c r="R76" s="26">
        <f t="shared" ca="1" si="26"/>
        <v>0</v>
      </c>
    </row>
    <row r="77" spans="1:18" x14ac:dyDescent="0.25">
      <c r="A77" s="20" t="s">
        <v>18</v>
      </c>
      <c r="B77" s="2">
        <v>2</v>
      </c>
      <c r="C77" s="67" t="s">
        <v>182</v>
      </c>
      <c r="D77" s="18">
        <v>0</v>
      </c>
      <c r="E77" s="26">
        <f t="shared" ca="1" si="18"/>
        <v>0</v>
      </c>
      <c r="F77" s="26">
        <f t="shared" ca="1" si="19"/>
        <v>0</v>
      </c>
      <c r="G77" s="26">
        <v>0</v>
      </c>
      <c r="H77" s="26">
        <f t="shared" ca="1" si="20"/>
        <v>0</v>
      </c>
      <c r="I77" s="26">
        <f t="shared" ca="1" si="21"/>
        <v>0</v>
      </c>
      <c r="J77" s="18">
        <v>12</v>
      </c>
      <c r="K77" s="18">
        <v>0</v>
      </c>
      <c r="L77" s="26">
        <f t="shared" ca="1" si="22"/>
        <v>0</v>
      </c>
      <c r="M77" s="18">
        <v>0</v>
      </c>
      <c r="N77" s="26">
        <f t="shared" ca="1" si="23"/>
        <v>0</v>
      </c>
      <c r="O77" s="26">
        <f t="shared" ca="1" si="24"/>
        <v>0</v>
      </c>
      <c r="P77" s="18"/>
      <c r="Q77" s="26">
        <f t="shared" ca="1" si="25"/>
        <v>0</v>
      </c>
      <c r="R77" s="26">
        <f t="shared" ca="1" si="26"/>
        <v>0</v>
      </c>
    </row>
    <row r="78" spans="1:18" x14ac:dyDescent="0.25">
      <c r="A78" s="20" t="s">
        <v>183</v>
      </c>
      <c r="B78" s="2">
        <v>2</v>
      </c>
      <c r="C78" s="67" t="s">
        <v>184</v>
      </c>
      <c r="D78" s="18">
        <v>0</v>
      </c>
      <c r="E78" s="26">
        <f t="shared" ca="1" si="18"/>
        <v>0</v>
      </c>
      <c r="F78" s="26">
        <f t="shared" ca="1" si="19"/>
        <v>0</v>
      </c>
      <c r="G78" s="26">
        <v>0</v>
      </c>
      <c r="H78" s="26">
        <f t="shared" ca="1" si="20"/>
        <v>0</v>
      </c>
      <c r="I78" s="26">
        <f t="shared" ca="1" si="21"/>
        <v>0</v>
      </c>
      <c r="J78" s="18">
        <v>12</v>
      </c>
      <c r="K78" s="18">
        <v>0</v>
      </c>
      <c r="L78" s="26">
        <f t="shared" ca="1" si="22"/>
        <v>0</v>
      </c>
      <c r="M78" s="18">
        <v>0</v>
      </c>
      <c r="N78" s="26">
        <f t="shared" ca="1" si="23"/>
        <v>0</v>
      </c>
      <c r="O78" s="26">
        <f t="shared" ca="1" si="24"/>
        <v>0</v>
      </c>
      <c r="P78" s="18">
        <v>9</v>
      </c>
      <c r="Q78" s="26">
        <f t="shared" ca="1" si="25"/>
        <v>0</v>
      </c>
      <c r="R78" s="26">
        <f t="shared" ca="1" si="26"/>
        <v>0</v>
      </c>
    </row>
    <row r="79" spans="1:18" x14ac:dyDescent="0.25">
      <c r="A79" s="20" t="s">
        <v>185</v>
      </c>
      <c r="B79" s="2">
        <v>2</v>
      </c>
      <c r="C79" s="67" t="s">
        <v>186</v>
      </c>
      <c r="D79" s="18">
        <v>0</v>
      </c>
      <c r="E79" s="26">
        <f t="shared" ca="1" si="18"/>
        <v>0</v>
      </c>
      <c r="F79" s="26">
        <f t="shared" ca="1" si="19"/>
        <v>0</v>
      </c>
      <c r="G79" s="26">
        <v>0</v>
      </c>
      <c r="H79" s="26">
        <f t="shared" ca="1" si="20"/>
        <v>0</v>
      </c>
      <c r="I79" s="26">
        <f t="shared" ca="1" si="21"/>
        <v>0</v>
      </c>
      <c r="J79" s="18">
        <v>48</v>
      </c>
      <c r="K79" s="18">
        <v>0</v>
      </c>
      <c r="L79" s="26">
        <f t="shared" ca="1" si="22"/>
        <v>0</v>
      </c>
      <c r="M79" s="18">
        <v>0</v>
      </c>
      <c r="N79" s="26">
        <f t="shared" ca="1" si="23"/>
        <v>0</v>
      </c>
      <c r="O79" s="26">
        <f t="shared" ca="1" si="24"/>
        <v>0</v>
      </c>
      <c r="P79" s="18"/>
      <c r="Q79" s="26">
        <f t="shared" ca="1" si="25"/>
        <v>0</v>
      </c>
      <c r="R79" s="26">
        <f t="shared" ca="1" si="26"/>
        <v>0</v>
      </c>
    </row>
    <row r="80" spans="1:18" x14ac:dyDescent="0.25">
      <c r="A80" s="20" t="s">
        <v>27</v>
      </c>
      <c r="B80" s="2">
        <v>2</v>
      </c>
      <c r="C80" s="67" t="s">
        <v>187</v>
      </c>
      <c r="D80" s="18">
        <v>0</v>
      </c>
      <c r="E80" s="26">
        <f t="shared" ca="1" si="18"/>
        <v>0</v>
      </c>
      <c r="F80" s="26">
        <f t="shared" ca="1" si="19"/>
        <v>0</v>
      </c>
      <c r="G80" s="26">
        <v>0</v>
      </c>
      <c r="H80" s="26">
        <f t="shared" ca="1" si="20"/>
        <v>0</v>
      </c>
      <c r="I80" s="26">
        <f t="shared" ca="1" si="21"/>
        <v>0</v>
      </c>
      <c r="J80" s="18">
        <v>0</v>
      </c>
      <c r="K80" s="18">
        <v>0</v>
      </c>
      <c r="L80" s="26">
        <f t="shared" ca="1" si="22"/>
        <v>0</v>
      </c>
      <c r="M80" s="18">
        <v>12</v>
      </c>
      <c r="N80" s="26">
        <f t="shared" ca="1" si="23"/>
        <v>0</v>
      </c>
      <c r="O80" s="26">
        <f t="shared" ca="1" si="24"/>
        <v>0</v>
      </c>
      <c r="P80" s="18"/>
      <c r="Q80" s="26">
        <f t="shared" ca="1" si="25"/>
        <v>0</v>
      </c>
      <c r="R80" s="26">
        <f t="shared" ca="1" si="26"/>
        <v>0</v>
      </c>
    </row>
    <row r="81" spans="1:18" x14ac:dyDescent="0.25">
      <c r="A81" s="20" t="s">
        <v>188</v>
      </c>
      <c r="B81" s="2">
        <v>2</v>
      </c>
      <c r="C81" s="67" t="s">
        <v>189</v>
      </c>
      <c r="D81" s="18">
        <v>0</v>
      </c>
      <c r="E81" s="26">
        <f t="shared" ca="1" si="18"/>
        <v>0</v>
      </c>
      <c r="F81" s="26">
        <f t="shared" ca="1" si="19"/>
        <v>0</v>
      </c>
      <c r="G81" s="26">
        <v>0</v>
      </c>
      <c r="H81" s="26">
        <f t="shared" ca="1" si="20"/>
        <v>0</v>
      </c>
      <c r="I81" s="26">
        <f t="shared" ca="1" si="21"/>
        <v>0</v>
      </c>
      <c r="J81" s="18">
        <v>0</v>
      </c>
      <c r="K81" s="18">
        <v>0</v>
      </c>
      <c r="L81" s="26">
        <f t="shared" ca="1" si="22"/>
        <v>0</v>
      </c>
      <c r="M81" s="18">
        <v>12</v>
      </c>
      <c r="N81" s="26">
        <f t="shared" ca="1" si="23"/>
        <v>0</v>
      </c>
      <c r="O81" s="26">
        <f t="shared" ca="1" si="24"/>
        <v>0</v>
      </c>
      <c r="P81" s="18">
        <v>4</v>
      </c>
      <c r="Q81" s="26">
        <f t="shared" ca="1" si="25"/>
        <v>0</v>
      </c>
      <c r="R81" s="26">
        <f t="shared" ca="1" si="26"/>
        <v>0</v>
      </c>
    </row>
    <row r="82" spans="1:18" x14ac:dyDescent="0.25">
      <c r="A82" s="20" t="s">
        <v>190</v>
      </c>
      <c r="B82" s="2">
        <v>2</v>
      </c>
      <c r="C82" s="67" t="s">
        <v>191</v>
      </c>
      <c r="D82" s="18">
        <v>0</v>
      </c>
      <c r="E82" s="26">
        <f t="shared" ca="1" si="18"/>
        <v>0</v>
      </c>
      <c r="F82" s="26">
        <f t="shared" ca="1" si="19"/>
        <v>0</v>
      </c>
      <c r="G82" s="26">
        <v>0</v>
      </c>
      <c r="H82" s="26">
        <f t="shared" ca="1" si="20"/>
        <v>0</v>
      </c>
      <c r="I82" s="26">
        <f t="shared" ca="1" si="21"/>
        <v>0</v>
      </c>
      <c r="J82" s="18">
        <v>0</v>
      </c>
      <c r="K82" s="18">
        <v>0</v>
      </c>
      <c r="L82" s="26">
        <f t="shared" ca="1" si="22"/>
        <v>0</v>
      </c>
      <c r="M82" s="18">
        <v>24</v>
      </c>
      <c r="N82" s="26">
        <f t="shared" ca="1" si="23"/>
        <v>0</v>
      </c>
      <c r="O82" s="26">
        <f t="shared" ca="1" si="24"/>
        <v>0</v>
      </c>
      <c r="P82" s="18">
        <v>8</v>
      </c>
      <c r="Q82" s="26">
        <f t="shared" ca="1" si="25"/>
        <v>0</v>
      </c>
      <c r="R82" s="26">
        <f t="shared" ca="1" si="26"/>
        <v>0</v>
      </c>
    </row>
    <row r="83" spans="1:18" x14ac:dyDescent="0.25">
      <c r="A83" s="20" t="s">
        <v>192</v>
      </c>
      <c r="B83" s="2">
        <v>2</v>
      </c>
      <c r="C83" s="67" t="s">
        <v>193</v>
      </c>
      <c r="D83" s="18">
        <v>0</v>
      </c>
      <c r="E83" s="26">
        <f t="shared" ca="1" si="18"/>
        <v>0</v>
      </c>
      <c r="F83" s="26">
        <f t="shared" ca="1" si="19"/>
        <v>0</v>
      </c>
      <c r="G83" s="26">
        <v>0</v>
      </c>
      <c r="H83" s="26">
        <f t="shared" ca="1" si="20"/>
        <v>0</v>
      </c>
      <c r="I83" s="26">
        <f t="shared" ca="1" si="21"/>
        <v>0</v>
      </c>
      <c r="J83" s="18">
        <v>0</v>
      </c>
      <c r="K83" s="18">
        <v>0</v>
      </c>
      <c r="L83" s="26">
        <f t="shared" ca="1" si="22"/>
        <v>0</v>
      </c>
      <c r="M83" s="18">
        <v>12</v>
      </c>
      <c r="N83" s="26">
        <f t="shared" ca="1" si="23"/>
        <v>0</v>
      </c>
      <c r="O83" s="26">
        <f t="shared" ca="1" si="24"/>
        <v>0</v>
      </c>
      <c r="P83" s="18"/>
      <c r="Q83" s="26">
        <f t="shared" ca="1" si="25"/>
        <v>0</v>
      </c>
      <c r="R83" s="26">
        <f t="shared" ca="1" si="26"/>
        <v>0</v>
      </c>
    </row>
    <row r="84" spans="1:18" x14ac:dyDescent="0.25">
      <c r="A84" s="20" t="s">
        <v>194</v>
      </c>
      <c r="B84" s="2">
        <v>2</v>
      </c>
      <c r="C84" s="67" t="s">
        <v>195</v>
      </c>
      <c r="D84" s="18">
        <v>0</v>
      </c>
      <c r="E84" s="26">
        <f t="shared" ca="1" si="18"/>
        <v>0</v>
      </c>
      <c r="F84" s="26">
        <f t="shared" ca="1" si="19"/>
        <v>0</v>
      </c>
      <c r="G84" s="26">
        <v>0</v>
      </c>
      <c r="H84" s="26">
        <f t="shared" ca="1" si="20"/>
        <v>0</v>
      </c>
      <c r="I84" s="26">
        <f t="shared" ca="1" si="21"/>
        <v>0</v>
      </c>
      <c r="J84" s="18">
        <v>0</v>
      </c>
      <c r="K84" s="18">
        <v>0</v>
      </c>
      <c r="L84" s="26">
        <f t="shared" ca="1" si="22"/>
        <v>0</v>
      </c>
      <c r="M84" s="18">
        <v>0</v>
      </c>
      <c r="N84" s="26">
        <f t="shared" ca="1" si="23"/>
        <v>0</v>
      </c>
      <c r="O84" s="26">
        <f t="shared" ca="1" si="24"/>
        <v>0</v>
      </c>
      <c r="P84" s="18"/>
      <c r="Q84" s="26">
        <f t="shared" ca="1" si="25"/>
        <v>0</v>
      </c>
      <c r="R84" s="26">
        <f t="shared" ca="1" si="26"/>
        <v>0</v>
      </c>
    </row>
    <row r="85" spans="1:18" x14ac:dyDescent="0.25">
      <c r="A85" s="20" t="s">
        <v>196</v>
      </c>
      <c r="B85" s="2">
        <v>2</v>
      </c>
      <c r="C85" s="67" t="s">
        <v>197</v>
      </c>
      <c r="D85" s="18">
        <v>0</v>
      </c>
      <c r="E85" s="26">
        <f t="shared" ca="1" si="18"/>
        <v>0</v>
      </c>
      <c r="F85" s="26">
        <f t="shared" ca="1" si="19"/>
        <v>0</v>
      </c>
      <c r="G85" s="26">
        <v>0</v>
      </c>
      <c r="H85" s="26">
        <f t="shared" ca="1" si="20"/>
        <v>0</v>
      </c>
      <c r="I85" s="26">
        <f t="shared" ca="1" si="21"/>
        <v>0</v>
      </c>
      <c r="J85" s="18">
        <v>0</v>
      </c>
      <c r="K85" s="18">
        <v>0</v>
      </c>
      <c r="L85" s="26">
        <f t="shared" ca="1" si="22"/>
        <v>0</v>
      </c>
      <c r="M85" s="18">
        <v>0</v>
      </c>
      <c r="N85" s="26">
        <f t="shared" ca="1" si="23"/>
        <v>0</v>
      </c>
      <c r="O85" s="26">
        <f t="shared" ca="1" si="24"/>
        <v>0</v>
      </c>
      <c r="P85" s="18"/>
      <c r="Q85" s="26">
        <f t="shared" ca="1" si="25"/>
        <v>0</v>
      </c>
      <c r="R85" s="26">
        <f t="shared" ca="1" si="26"/>
        <v>0</v>
      </c>
    </row>
    <row r="86" spans="1:18" x14ac:dyDescent="0.25">
      <c r="A86" s="20" t="s">
        <v>198</v>
      </c>
      <c r="B86" s="72">
        <v>1</v>
      </c>
      <c r="C86" s="73" t="s">
        <v>199</v>
      </c>
      <c r="D86" s="18"/>
      <c r="E86" s="26">
        <f t="shared" ca="1" si="18"/>
        <v>0</v>
      </c>
      <c r="F86" s="26">
        <f t="shared" ca="1" si="19"/>
        <v>0</v>
      </c>
      <c r="G86" s="26"/>
      <c r="H86" s="26">
        <f t="shared" ca="1" si="20"/>
        <v>0</v>
      </c>
      <c r="I86" s="26">
        <f t="shared" ca="1" si="21"/>
        <v>0</v>
      </c>
      <c r="J86" s="18"/>
      <c r="K86" s="18">
        <v>0</v>
      </c>
      <c r="L86" s="26">
        <f t="shared" ca="1" si="22"/>
        <v>0</v>
      </c>
      <c r="M86" s="18">
        <v>10</v>
      </c>
      <c r="N86" s="26">
        <f t="shared" ca="1" si="23"/>
        <v>0</v>
      </c>
      <c r="O86" s="26">
        <f t="shared" ca="1" si="24"/>
        <v>0</v>
      </c>
      <c r="P86" s="18"/>
      <c r="Q86" s="26">
        <f t="shared" ca="1" si="25"/>
        <v>0</v>
      </c>
      <c r="R86" s="26">
        <f t="shared" ca="1" si="26"/>
        <v>0</v>
      </c>
    </row>
    <row r="87" spans="1:18" x14ac:dyDescent="0.25">
      <c r="A87" s="20" t="s">
        <v>200</v>
      </c>
      <c r="B87">
        <v>2</v>
      </c>
      <c r="C87" s="67" t="s">
        <v>201</v>
      </c>
      <c r="D87" s="18">
        <v>0</v>
      </c>
      <c r="E87" s="26">
        <f t="shared" ca="1" si="18"/>
        <v>0</v>
      </c>
      <c r="F87" s="26">
        <f t="shared" ca="1" si="19"/>
        <v>0</v>
      </c>
      <c r="G87" s="26">
        <v>0</v>
      </c>
      <c r="H87" s="26">
        <f t="shared" ca="1" si="20"/>
        <v>0</v>
      </c>
      <c r="I87" s="26">
        <f t="shared" ca="1" si="21"/>
        <v>0</v>
      </c>
      <c r="J87" s="18">
        <v>16</v>
      </c>
      <c r="K87" s="18">
        <v>0</v>
      </c>
      <c r="L87" s="26">
        <f t="shared" ca="1" si="22"/>
        <v>0</v>
      </c>
      <c r="M87" s="18">
        <v>10</v>
      </c>
      <c r="N87" s="26">
        <f t="shared" ca="1" si="23"/>
        <v>0</v>
      </c>
      <c r="O87" s="26">
        <f t="shared" ca="1" si="24"/>
        <v>0</v>
      </c>
      <c r="P87" s="18"/>
      <c r="Q87" s="26">
        <f t="shared" ca="1" si="25"/>
        <v>0</v>
      </c>
      <c r="R87" s="26">
        <f t="shared" ca="1" si="26"/>
        <v>0</v>
      </c>
    </row>
    <row r="88" spans="1:18" x14ac:dyDescent="0.25">
      <c r="A88" s="20" t="s">
        <v>13</v>
      </c>
      <c r="B88">
        <v>2</v>
      </c>
      <c r="C88" s="67" t="s">
        <v>202</v>
      </c>
      <c r="D88" s="18">
        <v>0</v>
      </c>
      <c r="E88" s="26">
        <f t="shared" ca="1" si="18"/>
        <v>0</v>
      </c>
      <c r="F88" s="26">
        <f t="shared" ca="1" si="19"/>
        <v>0</v>
      </c>
      <c r="G88" s="26">
        <v>0</v>
      </c>
      <c r="H88" s="26">
        <f t="shared" ca="1" si="20"/>
        <v>0</v>
      </c>
      <c r="I88" s="26">
        <f t="shared" ca="1" si="21"/>
        <v>0</v>
      </c>
      <c r="J88" s="18">
        <v>16</v>
      </c>
      <c r="K88" s="18">
        <v>0</v>
      </c>
      <c r="L88" s="26">
        <f t="shared" ca="1" si="22"/>
        <v>0</v>
      </c>
      <c r="M88" s="18">
        <v>10</v>
      </c>
      <c r="N88" s="26">
        <f t="shared" ca="1" si="23"/>
        <v>0</v>
      </c>
      <c r="O88" s="26">
        <f t="shared" ca="1" si="24"/>
        <v>0</v>
      </c>
      <c r="P88" s="18">
        <v>8</v>
      </c>
      <c r="Q88" s="26">
        <f t="shared" ca="1" si="25"/>
        <v>0</v>
      </c>
      <c r="R88" s="26">
        <f t="shared" ca="1" si="26"/>
        <v>0</v>
      </c>
    </row>
    <row r="89" spans="1:18" x14ac:dyDescent="0.25">
      <c r="A89" s="20" t="s">
        <v>37</v>
      </c>
      <c r="B89">
        <v>2</v>
      </c>
      <c r="C89" s="67" t="s">
        <v>203</v>
      </c>
      <c r="D89" s="18">
        <v>0</v>
      </c>
      <c r="E89" s="26">
        <f t="shared" ca="1" si="18"/>
        <v>0</v>
      </c>
      <c r="F89" s="26">
        <f t="shared" ca="1" si="19"/>
        <v>0</v>
      </c>
      <c r="G89" s="26">
        <v>0</v>
      </c>
      <c r="H89" s="26">
        <f t="shared" ca="1" si="20"/>
        <v>0</v>
      </c>
      <c r="I89" s="26">
        <f t="shared" ca="1" si="21"/>
        <v>0</v>
      </c>
      <c r="J89" s="18">
        <v>16</v>
      </c>
      <c r="K89" s="18">
        <v>0</v>
      </c>
      <c r="L89" s="26">
        <f t="shared" ca="1" si="22"/>
        <v>0</v>
      </c>
      <c r="M89" s="18">
        <v>10</v>
      </c>
      <c r="N89" s="26">
        <f t="shared" ca="1" si="23"/>
        <v>0</v>
      </c>
      <c r="O89" s="26">
        <f t="shared" ca="1" si="24"/>
        <v>0</v>
      </c>
      <c r="P89" s="18"/>
      <c r="Q89" s="26">
        <f t="shared" ca="1" si="25"/>
        <v>0</v>
      </c>
      <c r="R89" s="26">
        <f t="shared" ca="1" si="26"/>
        <v>0</v>
      </c>
    </row>
    <row r="90" spans="1:18" x14ac:dyDescent="0.25">
      <c r="A90" s="20" t="s">
        <v>204</v>
      </c>
      <c r="B90">
        <v>2</v>
      </c>
      <c r="C90" s="67" t="s">
        <v>205</v>
      </c>
      <c r="D90" s="18">
        <v>0</v>
      </c>
      <c r="E90" s="26">
        <f t="shared" ca="1" si="18"/>
        <v>0</v>
      </c>
      <c r="F90" s="26">
        <f t="shared" ca="1" si="19"/>
        <v>0</v>
      </c>
      <c r="G90" s="26">
        <v>0</v>
      </c>
      <c r="H90" s="26">
        <f t="shared" ca="1" si="20"/>
        <v>0</v>
      </c>
      <c r="I90" s="26">
        <f t="shared" ca="1" si="21"/>
        <v>0</v>
      </c>
      <c r="J90" s="18"/>
      <c r="K90" s="18">
        <v>0</v>
      </c>
      <c r="L90" s="26">
        <f t="shared" ca="1" si="22"/>
        <v>0</v>
      </c>
      <c r="M90" s="18">
        <v>0</v>
      </c>
      <c r="N90" s="26">
        <f t="shared" ca="1" si="23"/>
        <v>0</v>
      </c>
      <c r="O90" s="26">
        <f t="shared" ca="1" si="24"/>
        <v>0</v>
      </c>
      <c r="P90" s="18">
        <v>8</v>
      </c>
      <c r="Q90" s="26">
        <f t="shared" ca="1" si="25"/>
        <v>0</v>
      </c>
      <c r="R90" s="26">
        <f t="shared" ca="1" si="26"/>
        <v>0</v>
      </c>
    </row>
    <row r="91" spans="1:18" x14ac:dyDescent="0.25">
      <c r="A91" s="20" t="s">
        <v>206</v>
      </c>
      <c r="B91">
        <v>2</v>
      </c>
      <c r="C91" s="67" t="s">
        <v>207</v>
      </c>
      <c r="D91" s="18">
        <v>0</v>
      </c>
      <c r="E91" s="26">
        <f t="shared" ca="1" si="18"/>
        <v>0</v>
      </c>
      <c r="F91" s="26">
        <f t="shared" ca="1" si="19"/>
        <v>0</v>
      </c>
      <c r="G91" s="26">
        <v>0</v>
      </c>
      <c r="H91" s="26">
        <f t="shared" ca="1" si="20"/>
        <v>0</v>
      </c>
      <c r="I91" s="26">
        <f t="shared" ca="1" si="21"/>
        <v>0</v>
      </c>
      <c r="J91" s="18">
        <v>0</v>
      </c>
      <c r="K91" s="18">
        <v>0</v>
      </c>
      <c r="L91" s="26">
        <f t="shared" ca="1" si="22"/>
        <v>0</v>
      </c>
      <c r="M91" s="18">
        <v>0</v>
      </c>
      <c r="N91" s="26">
        <f t="shared" ca="1" si="23"/>
        <v>0</v>
      </c>
      <c r="O91" s="26">
        <f t="shared" ca="1" si="24"/>
        <v>0</v>
      </c>
      <c r="P91" s="18"/>
      <c r="Q91" s="26">
        <f t="shared" ca="1" si="25"/>
        <v>0</v>
      </c>
      <c r="R91" s="26">
        <f t="shared" ca="1" si="26"/>
        <v>0</v>
      </c>
    </row>
    <row r="92" spans="1:18" x14ac:dyDescent="0.25">
      <c r="A92" s="20" t="s">
        <v>208</v>
      </c>
      <c r="B92">
        <v>2</v>
      </c>
      <c r="C92" s="67" t="s">
        <v>209</v>
      </c>
      <c r="D92" s="18">
        <v>4</v>
      </c>
      <c r="E92" s="26">
        <f t="shared" ca="1" si="18"/>
        <v>0</v>
      </c>
      <c r="F92" s="26">
        <f t="shared" ca="1" si="19"/>
        <v>0</v>
      </c>
      <c r="G92" s="26">
        <v>4</v>
      </c>
      <c r="H92" s="26">
        <f t="shared" ca="1" si="20"/>
        <v>0</v>
      </c>
      <c r="I92" s="26">
        <f t="shared" ca="1" si="21"/>
        <v>0</v>
      </c>
      <c r="J92" s="18">
        <v>16</v>
      </c>
      <c r="K92" s="18">
        <v>0</v>
      </c>
      <c r="L92" s="26">
        <f t="shared" ca="1" si="22"/>
        <v>0</v>
      </c>
      <c r="M92" s="18">
        <v>10</v>
      </c>
      <c r="N92" s="26">
        <f t="shared" ca="1" si="23"/>
        <v>0</v>
      </c>
      <c r="O92" s="26">
        <f t="shared" ca="1" si="24"/>
        <v>0</v>
      </c>
      <c r="P92" s="18"/>
      <c r="Q92" s="26">
        <f t="shared" ca="1" si="25"/>
        <v>0</v>
      </c>
      <c r="R92" s="26">
        <f t="shared" ca="1" si="26"/>
        <v>0</v>
      </c>
    </row>
    <row r="93" spans="1:18" x14ac:dyDescent="0.25">
      <c r="A93" s="20" t="s">
        <v>14</v>
      </c>
      <c r="B93">
        <v>2</v>
      </c>
      <c r="C93" s="67" t="s">
        <v>210</v>
      </c>
      <c r="D93" s="18">
        <v>0</v>
      </c>
      <c r="E93" s="26">
        <f t="shared" ca="1" si="18"/>
        <v>0</v>
      </c>
      <c r="F93" s="26">
        <f t="shared" ca="1" si="19"/>
        <v>0</v>
      </c>
      <c r="G93" s="26">
        <v>0</v>
      </c>
      <c r="H93" s="26">
        <f t="shared" ca="1" si="20"/>
        <v>0</v>
      </c>
      <c r="I93" s="26">
        <f t="shared" ca="1" si="21"/>
        <v>0</v>
      </c>
      <c r="J93" s="18">
        <v>0</v>
      </c>
      <c r="K93" s="18">
        <v>0</v>
      </c>
      <c r="L93" s="26">
        <f t="shared" ca="1" si="22"/>
        <v>0</v>
      </c>
      <c r="M93" s="18">
        <v>30</v>
      </c>
      <c r="N93" s="26">
        <f t="shared" ca="1" si="23"/>
        <v>0</v>
      </c>
      <c r="O93" s="26">
        <f t="shared" ca="1" si="24"/>
        <v>0</v>
      </c>
      <c r="P93" s="18"/>
      <c r="Q93" s="26">
        <f t="shared" ca="1" si="25"/>
        <v>0</v>
      </c>
      <c r="R93" s="26">
        <f t="shared" ca="1" si="26"/>
        <v>0</v>
      </c>
    </row>
    <row r="94" spans="1:18" x14ac:dyDescent="0.25">
      <c r="A94" s="20" t="s">
        <v>211</v>
      </c>
      <c r="B94">
        <v>2</v>
      </c>
      <c r="C94" s="67" t="s">
        <v>212</v>
      </c>
      <c r="D94" s="18">
        <v>8</v>
      </c>
      <c r="E94" s="26">
        <f t="shared" ca="1" si="18"/>
        <v>0</v>
      </c>
      <c r="F94" s="26">
        <f t="shared" ca="1" si="19"/>
        <v>0</v>
      </c>
      <c r="G94" s="26">
        <v>14</v>
      </c>
      <c r="H94" s="26">
        <f t="shared" ca="1" si="20"/>
        <v>0</v>
      </c>
      <c r="I94" s="26">
        <f t="shared" ca="1" si="21"/>
        <v>0</v>
      </c>
      <c r="J94" s="18">
        <v>16</v>
      </c>
      <c r="K94" s="18">
        <v>0</v>
      </c>
      <c r="L94" s="26">
        <f t="shared" ca="1" si="22"/>
        <v>0</v>
      </c>
      <c r="M94" s="18">
        <v>0</v>
      </c>
      <c r="N94" s="26">
        <f t="shared" ca="1" si="23"/>
        <v>0</v>
      </c>
      <c r="O94" s="26">
        <f t="shared" ca="1" si="24"/>
        <v>0</v>
      </c>
      <c r="P94" s="18"/>
      <c r="Q94" s="26">
        <f t="shared" ca="1" si="25"/>
        <v>0</v>
      </c>
      <c r="R94" s="26">
        <f t="shared" ca="1" si="26"/>
        <v>0</v>
      </c>
    </row>
    <row r="95" spans="1:18" x14ac:dyDescent="0.25">
      <c r="A95" s="20" t="s">
        <v>213</v>
      </c>
      <c r="B95" s="68">
        <v>1</v>
      </c>
      <c r="C95" s="69" t="s">
        <v>214</v>
      </c>
      <c r="D95" s="18"/>
      <c r="E95" s="26">
        <f t="shared" ca="1" si="18"/>
        <v>0</v>
      </c>
      <c r="F95" s="26">
        <f t="shared" ca="1" si="19"/>
        <v>0</v>
      </c>
      <c r="G95" s="26"/>
      <c r="H95" s="26">
        <f t="shared" ca="1" si="20"/>
        <v>0</v>
      </c>
      <c r="I95" s="26">
        <f t="shared" ca="1" si="21"/>
        <v>0</v>
      </c>
      <c r="J95" s="18"/>
      <c r="K95" s="18">
        <v>0</v>
      </c>
      <c r="L95" s="26">
        <f t="shared" ca="1" si="22"/>
        <v>0</v>
      </c>
      <c r="M95" s="18"/>
      <c r="N95" s="26">
        <f t="shared" ca="1" si="23"/>
        <v>0</v>
      </c>
      <c r="O95" s="26">
        <f t="shared" ca="1" si="24"/>
        <v>0</v>
      </c>
      <c r="P95" s="18"/>
      <c r="Q95" s="26">
        <f t="shared" ca="1" si="25"/>
        <v>0</v>
      </c>
      <c r="R95" s="26">
        <f t="shared" ca="1" si="26"/>
        <v>0</v>
      </c>
    </row>
    <row r="96" spans="1:18" x14ac:dyDescent="0.25">
      <c r="A96" s="20" t="s">
        <v>215</v>
      </c>
      <c r="B96" s="2">
        <v>2</v>
      </c>
      <c r="C96" s="67" t="s">
        <v>216</v>
      </c>
      <c r="D96" s="18">
        <v>0</v>
      </c>
      <c r="E96" s="26">
        <f t="shared" ca="1" si="18"/>
        <v>0</v>
      </c>
      <c r="F96" s="26">
        <f t="shared" ca="1" si="19"/>
        <v>0</v>
      </c>
      <c r="G96" s="26">
        <v>0</v>
      </c>
      <c r="H96" s="26">
        <f t="shared" ca="1" si="20"/>
        <v>0</v>
      </c>
      <c r="I96" s="26">
        <f t="shared" ca="1" si="21"/>
        <v>0</v>
      </c>
      <c r="J96" s="18"/>
      <c r="K96" s="18">
        <v>0</v>
      </c>
      <c r="L96" s="26">
        <f t="shared" ca="1" si="22"/>
        <v>0</v>
      </c>
      <c r="M96" s="18"/>
      <c r="N96" s="26">
        <f t="shared" ca="1" si="23"/>
        <v>0</v>
      </c>
      <c r="O96" s="26">
        <f t="shared" ca="1" si="24"/>
        <v>0</v>
      </c>
      <c r="P96" s="18"/>
      <c r="Q96" s="26">
        <f t="shared" ca="1" si="25"/>
        <v>0</v>
      </c>
      <c r="R96" s="26">
        <f t="shared" ca="1" si="26"/>
        <v>0</v>
      </c>
    </row>
    <row r="97" spans="1:18" x14ac:dyDescent="0.25">
      <c r="A97" s="20" t="s">
        <v>217</v>
      </c>
      <c r="B97" s="2">
        <v>2</v>
      </c>
      <c r="C97" s="67" t="s">
        <v>218</v>
      </c>
      <c r="D97" s="18">
        <v>0</v>
      </c>
      <c r="E97" s="26">
        <f t="shared" ca="1" si="18"/>
        <v>0</v>
      </c>
      <c r="F97" s="26">
        <f t="shared" ca="1" si="19"/>
        <v>0</v>
      </c>
      <c r="G97" s="26">
        <v>0</v>
      </c>
      <c r="H97" s="26">
        <f t="shared" ca="1" si="20"/>
        <v>0</v>
      </c>
      <c r="I97" s="26">
        <f t="shared" ca="1" si="21"/>
        <v>0</v>
      </c>
      <c r="J97" s="18"/>
      <c r="K97" s="18">
        <v>0</v>
      </c>
      <c r="L97" s="26">
        <f t="shared" ca="1" si="22"/>
        <v>0</v>
      </c>
      <c r="M97" s="18"/>
      <c r="N97" s="26">
        <f t="shared" ca="1" si="23"/>
        <v>0</v>
      </c>
      <c r="O97" s="26">
        <f t="shared" ca="1" si="24"/>
        <v>0</v>
      </c>
      <c r="P97" s="18"/>
      <c r="Q97" s="26">
        <f t="shared" ca="1" si="25"/>
        <v>0</v>
      </c>
      <c r="R97" s="26">
        <f t="shared" ca="1" si="26"/>
        <v>0</v>
      </c>
    </row>
    <row r="98" spans="1:18" x14ac:dyDescent="0.25">
      <c r="A98" s="20" t="s">
        <v>55</v>
      </c>
      <c r="B98" s="2">
        <v>2</v>
      </c>
      <c r="C98" s="67" t="s">
        <v>219</v>
      </c>
      <c r="D98" s="18">
        <v>4</v>
      </c>
      <c r="E98" s="26">
        <f t="shared" ca="1" si="18"/>
        <v>0</v>
      </c>
      <c r="F98" s="26">
        <f t="shared" ca="1" si="19"/>
        <v>0</v>
      </c>
      <c r="G98" s="26">
        <v>4</v>
      </c>
      <c r="H98" s="26">
        <f t="shared" ca="1" si="20"/>
        <v>0</v>
      </c>
      <c r="I98" s="26">
        <f t="shared" ca="1" si="21"/>
        <v>0</v>
      </c>
      <c r="J98" s="24">
        <v>4</v>
      </c>
      <c r="K98" s="18">
        <v>1</v>
      </c>
      <c r="L98" s="26">
        <f t="shared" ca="1" si="22"/>
        <v>0</v>
      </c>
      <c r="M98" s="18">
        <v>2</v>
      </c>
      <c r="N98" s="26">
        <f t="shared" ca="1" si="23"/>
        <v>0</v>
      </c>
      <c r="O98" s="26">
        <f t="shared" ca="1" si="24"/>
        <v>0</v>
      </c>
      <c r="P98" s="18"/>
      <c r="Q98" s="26">
        <f t="shared" ca="1" si="25"/>
        <v>0</v>
      </c>
      <c r="R98" s="26">
        <f t="shared" ca="1" si="26"/>
        <v>0</v>
      </c>
    </row>
    <row r="99" spans="1:18" x14ac:dyDescent="0.25">
      <c r="A99" s="20" t="s">
        <v>15</v>
      </c>
      <c r="B99" s="2">
        <v>2</v>
      </c>
      <c r="C99" s="67" t="s">
        <v>220</v>
      </c>
      <c r="D99" s="18">
        <v>0</v>
      </c>
      <c r="E99" s="26">
        <f t="shared" ca="1" si="18"/>
        <v>0</v>
      </c>
      <c r="F99" s="26">
        <f t="shared" ca="1" si="19"/>
        <v>0</v>
      </c>
      <c r="G99" s="26">
        <v>0</v>
      </c>
      <c r="H99" s="26">
        <f t="shared" ca="1" si="20"/>
        <v>0</v>
      </c>
      <c r="I99" s="26">
        <f t="shared" ca="1" si="21"/>
        <v>0</v>
      </c>
      <c r="J99" s="18">
        <v>0</v>
      </c>
      <c r="K99" s="18">
        <v>0</v>
      </c>
      <c r="L99" s="26">
        <f t="shared" ca="1" si="22"/>
        <v>0</v>
      </c>
      <c r="M99" s="18">
        <v>4</v>
      </c>
      <c r="N99" s="26">
        <f t="shared" ca="1" si="23"/>
        <v>0</v>
      </c>
      <c r="O99" s="26">
        <f t="shared" ca="1" si="24"/>
        <v>0</v>
      </c>
      <c r="P99" s="18"/>
      <c r="Q99" s="26">
        <f t="shared" ca="1" si="25"/>
        <v>0</v>
      </c>
      <c r="R99" s="26">
        <f t="shared" ca="1" si="26"/>
        <v>0</v>
      </c>
    </row>
    <row r="100" spans="1:18" x14ac:dyDescent="0.25">
      <c r="A100" s="20" t="s">
        <v>221</v>
      </c>
      <c r="B100" s="2">
        <v>2</v>
      </c>
      <c r="C100" s="67" t="s">
        <v>222</v>
      </c>
      <c r="D100" s="18">
        <v>0</v>
      </c>
      <c r="E100" s="26">
        <f t="shared" ca="1" si="18"/>
        <v>0</v>
      </c>
      <c r="F100" s="26">
        <f t="shared" ca="1" si="19"/>
        <v>0</v>
      </c>
      <c r="G100" s="26">
        <v>0</v>
      </c>
      <c r="H100" s="26">
        <f t="shared" ca="1" si="20"/>
        <v>0</v>
      </c>
      <c r="I100" s="26">
        <f t="shared" ca="1" si="21"/>
        <v>0</v>
      </c>
      <c r="J100" s="18"/>
      <c r="K100" s="18">
        <v>0</v>
      </c>
      <c r="L100" s="26">
        <f t="shared" ca="1" si="22"/>
        <v>0</v>
      </c>
      <c r="M100" s="18"/>
      <c r="N100" s="26">
        <f t="shared" ca="1" si="23"/>
        <v>0</v>
      </c>
      <c r="O100" s="26">
        <f t="shared" ca="1" si="24"/>
        <v>0</v>
      </c>
      <c r="P100" s="18"/>
      <c r="Q100" s="26">
        <f t="shared" ca="1" si="25"/>
        <v>0</v>
      </c>
      <c r="R100" s="26">
        <f t="shared" ca="1" si="26"/>
        <v>0</v>
      </c>
    </row>
    <row r="101" spans="1:18" x14ac:dyDescent="0.25">
      <c r="A101" s="20" t="s">
        <v>34</v>
      </c>
      <c r="B101" s="68">
        <v>1</v>
      </c>
      <c r="C101" s="69" t="s">
        <v>223</v>
      </c>
      <c r="D101" s="18"/>
      <c r="E101" s="26">
        <f t="shared" ca="1" si="18"/>
        <v>0</v>
      </c>
      <c r="F101" s="26">
        <f t="shared" ca="1" si="19"/>
        <v>0</v>
      </c>
      <c r="G101" s="26"/>
      <c r="H101" s="26">
        <f t="shared" ca="1" si="20"/>
        <v>0</v>
      </c>
      <c r="I101" s="26">
        <f t="shared" ca="1" si="21"/>
        <v>0</v>
      </c>
      <c r="J101" s="18"/>
      <c r="K101" s="18">
        <v>0</v>
      </c>
      <c r="L101" s="26">
        <f t="shared" ca="1" si="22"/>
        <v>0</v>
      </c>
      <c r="M101" s="18">
        <v>2</v>
      </c>
      <c r="N101" s="26">
        <f t="shared" ca="1" si="23"/>
        <v>0</v>
      </c>
      <c r="O101" s="26">
        <f t="shared" ca="1" si="24"/>
        <v>0</v>
      </c>
      <c r="P101" s="18">
        <v>2</v>
      </c>
      <c r="Q101" s="26">
        <f t="shared" ca="1" si="25"/>
        <v>0</v>
      </c>
      <c r="R101" s="26">
        <f t="shared" ca="1" si="26"/>
        <v>0</v>
      </c>
    </row>
    <row r="102" spans="1:18" x14ac:dyDescent="0.25">
      <c r="A102" s="20" t="s">
        <v>16</v>
      </c>
      <c r="B102">
        <v>2</v>
      </c>
      <c r="C102" s="67" t="s">
        <v>224</v>
      </c>
      <c r="D102" s="23">
        <v>2</v>
      </c>
      <c r="E102" s="26">
        <f t="shared" ref="E102:E133" ca="1" si="27">COUNTIFS(CodeLBSA,$A102,FouS,"F",ProjetA,$D$2)</f>
        <v>0</v>
      </c>
      <c r="F102" s="26">
        <f t="shared" ref="F102:F133" ca="1" si="28">COUNTIFS(CodeLBSA,$A102,FouS,"S",ProjetA,$D$2)</f>
        <v>0</v>
      </c>
      <c r="G102" s="26">
        <v>0</v>
      </c>
      <c r="H102" s="26">
        <f t="shared" ref="H102:H133" ca="1" si="29">COUNTIFS(CodeLBSA,$A102,FouS,"F",ProjetA,$G$2)</f>
        <v>0</v>
      </c>
      <c r="I102" s="26">
        <f t="shared" ref="I102:I133" ca="1" si="30">COUNTIFS(CodeLBSA,$A102,FouS,"S",ProjetA,$G$2)</f>
        <v>0</v>
      </c>
      <c r="J102" s="18">
        <v>4</v>
      </c>
      <c r="K102" s="18">
        <v>0</v>
      </c>
      <c r="L102" s="26">
        <f t="shared" ref="L102:L133" ca="1" si="31">COUNTIFS(CodeLBSA,$A102,FouS,"S",ProjetA,$J$2)</f>
        <v>0</v>
      </c>
      <c r="M102" s="18">
        <v>8</v>
      </c>
      <c r="N102" s="26">
        <f t="shared" ref="N102:N133" ca="1" si="32">COUNTIFS(CodeLBSA,$A102,FouS,"F",ProjetA,$M$2)</f>
        <v>0</v>
      </c>
      <c r="O102" s="26">
        <f t="shared" ref="O102:O133" ca="1" si="33">COUNTIFS(CodeLBSA,$A102,FouS,"S",ProjetA,$M$2)</f>
        <v>0</v>
      </c>
      <c r="P102" s="18"/>
      <c r="Q102" s="26">
        <f t="shared" ref="Q102:Q133" ca="1" si="34">COUNTIFS(CodeLBSA,$A102,FouS,"F",ProjetA,$P$2)</f>
        <v>0</v>
      </c>
      <c r="R102" s="26">
        <f t="shared" ref="R102:R133" ca="1" si="35">COUNTIFS(CodeLBSA,$A102,FouS,"S",ProjetA,$P$2)</f>
        <v>0</v>
      </c>
    </row>
    <row r="103" spans="1:18" x14ac:dyDescent="0.25">
      <c r="A103" s="20" t="s">
        <v>29</v>
      </c>
      <c r="B103">
        <v>2</v>
      </c>
      <c r="C103" s="67" t="s">
        <v>225</v>
      </c>
      <c r="D103" s="18">
        <v>0</v>
      </c>
      <c r="E103" s="26">
        <f t="shared" ca="1" si="27"/>
        <v>0</v>
      </c>
      <c r="F103" s="26">
        <f t="shared" ca="1" si="28"/>
        <v>0</v>
      </c>
      <c r="G103" s="26">
        <v>0</v>
      </c>
      <c r="H103" s="26">
        <f t="shared" ca="1" si="29"/>
        <v>0</v>
      </c>
      <c r="I103" s="26">
        <f t="shared" ca="1" si="30"/>
        <v>0</v>
      </c>
      <c r="J103" s="18">
        <v>4</v>
      </c>
      <c r="K103" s="18">
        <v>0</v>
      </c>
      <c r="L103" s="26">
        <f t="shared" ca="1" si="31"/>
        <v>0</v>
      </c>
      <c r="M103" s="18">
        <v>2</v>
      </c>
      <c r="N103" s="26">
        <f t="shared" ca="1" si="32"/>
        <v>0</v>
      </c>
      <c r="O103" s="26">
        <f t="shared" ca="1" si="33"/>
        <v>0</v>
      </c>
      <c r="P103" s="18">
        <v>2</v>
      </c>
      <c r="Q103" s="26">
        <f t="shared" ca="1" si="34"/>
        <v>0</v>
      </c>
      <c r="R103" s="26">
        <f t="shared" ca="1" si="35"/>
        <v>0</v>
      </c>
    </row>
    <row r="104" spans="1:18" x14ac:dyDescent="0.25">
      <c r="A104" s="20" t="s">
        <v>226</v>
      </c>
      <c r="B104">
        <v>2</v>
      </c>
      <c r="C104" s="67" t="s">
        <v>227</v>
      </c>
      <c r="D104" s="18">
        <v>0</v>
      </c>
      <c r="E104" s="26">
        <f t="shared" ca="1" si="27"/>
        <v>0</v>
      </c>
      <c r="F104" s="26">
        <f t="shared" ca="1" si="28"/>
        <v>0</v>
      </c>
      <c r="G104" s="26">
        <v>0</v>
      </c>
      <c r="H104" s="26">
        <f t="shared" ca="1" si="29"/>
        <v>0</v>
      </c>
      <c r="I104" s="26">
        <f t="shared" ca="1" si="30"/>
        <v>0</v>
      </c>
      <c r="J104" s="18">
        <v>4</v>
      </c>
      <c r="K104" s="18">
        <v>0</v>
      </c>
      <c r="L104" s="26">
        <f t="shared" ca="1" si="31"/>
        <v>0</v>
      </c>
      <c r="M104" s="18">
        <v>0</v>
      </c>
      <c r="N104" s="26">
        <f t="shared" ca="1" si="32"/>
        <v>0</v>
      </c>
      <c r="O104" s="26">
        <f t="shared" ca="1" si="33"/>
        <v>0</v>
      </c>
      <c r="P104" s="18">
        <v>2</v>
      </c>
      <c r="Q104" s="26">
        <f t="shared" ca="1" si="34"/>
        <v>0</v>
      </c>
      <c r="R104" s="26">
        <f t="shared" ca="1" si="35"/>
        <v>0</v>
      </c>
    </row>
    <row r="105" spans="1:18" x14ac:dyDescent="0.25">
      <c r="A105" s="20" t="s">
        <v>31</v>
      </c>
      <c r="B105">
        <v>2</v>
      </c>
      <c r="C105" s="67" t="s">
        <v>228</v>
      </c>
      <c r="D105" s="23">
        <v>2</v>
      </c>
      <c r="E105" s="26">
        <f t="shared" ca="1" si="27"/>
        <v>0</v>
      </c>
      <c r="F105" s="26">
        <f t="shared" ca="1" si="28"/>
        <v>0</v>
      </c>
      <c r="G105" s="26">
        <v>0</v>
      </c>
      <c r="H105" s="26">
        <f t="shared" ca="1" si="29"/>
        <v>0</v>
      </c>
      <c r="I105" s="26">
        <f t="shared" ca="1" si="30"/>
        <v>0</v>
      </c>
      <c r="J105" s="18">
        <v>4</v>
      </c>
      <c r="K105" s="18">
        <v>0</v>
      </c>
      <c r="L105" s="26">
        <f t="shared" ca="1" si="31"/>
        <v>0</v>
      </c>
      <c r="M105" s="18">
        <v>0</v>
      </c>
      <c r="N105" s="26">
        <f t="shared" ca="1" si="32"/>
        <v>0</v>
      </c>
      <c r="O105" s="26">
        <f t="shared" ca="1" si="33"/>
        <v>0</v>
      </c>
      <c r="P105" s="18"/>
      <c r="Q105" s="26">
        <f t="shared" ca="1" si="34"/>
        <v>0</v>
      </c>
      <c r="R105" s="26">
        <f t="shared" ca="1" si="35"/>
        <v>0</v>
      </c>
    </row>
    <row r="106" spans="1:18" x14ac:dyDescent="0.25">
      <c r="A106" s="20" t="s">
        <v>19</v>
      </c>
      <c r="B106">
        <v>2</v>
      </c>
      <c r="C106" s="67" t="s">
        <v>229</v>
      </c>
      <c r="D106" s="18">
        <v>0</v>
      </c>
      <c r="E106" s="26">
        <f t="shared" ca="1" si="27"/>
        <v>0</v>
      </c>
      <c r="F106" s="26">
        <f t="shared" ca="1" si="28"/>
        <v>0</v>
      </c>
      <c r="G106" s="26">
        <v>0</v>
      </c>
      <c r="H106" s="26">
        <f t="shared" ca="1" si="29"/>
        <v>0</v>
      </c>
      <c r="I106" s="26">
        <f t="shared" ca="1" si="30"/>
        <v>0</v>
      </c>
      <c r="J106" s="18">
        <v>4</v>
      </c>
      <c r="K106" s="18">
        <v>0</v>
      </c>
      <c r="L106" s="26">
        <f t="shared" ca="1" si="31"/>
        <v>0</v>
      </c>
      <c r="M106" s="18">
        <v>8</v>
      </c>
      <c r="N106" s="26">
        <f t="shared" ca="1" si="32"/>
        <v>0</v>
      </c>
      <c r="O106" s="26">
        <f t="shared" ca="1" si="33"/>
        <v>0</v>
      </c>
      <c r="P106" s="18"/>
      <c r="Q106" s="26">
        <f t="shared" ca="1" si="34"/>
        <v>0</v>
      </c>
      <c r="R106" s="26">
        <f t="shared" ca="1" si="35"/>
        <v>0</v>
      </c>
    </row>
    <row r="107" spans="1:18" x14ac:dyDescent="0.25">
      <c r="A107" s="20" t="s">
        <v>230</v>
      </c>
      <c r="B107">
        <v>2</v>
      </c>
      <c r="C107" s="67" t="s">
        <v>231</v>
      </c>
      <c r="D107" s="18">
        <v>0</v>
      </c>
      <c r="E107" s="26">
        <f t="shared" ca="1" si="27"/>
        <v>0</v>
      </c>
      <c r="F107" s="26">
        <f t="shared" ca="1" si="28"/>
        <v>0</v>
      </c>
      <c r="G107" s="26">
        <v>0</v>
      </c>
      <c r="H107" s="26">
        <f t="shared" ca="1" si="29"/>
        <v>0</v>
      </c>
      <c r="I107" s="26">
        <f t="shared" ca="1" si="30"/>
        <v>0</v>
      </c>
      <c r="J107" s="18">
        <v>4</v>
      </c>
      <c r="K107" s="18">
        <v>0</v>
      </c>
      <c r="L107" s="26">
        <f t="shared" ca="1" si="31"/>
        <v>0</v>
      </c>
      <c r="M107" s="18">
        <v>8</v>
      </c>
      <c r="N107" s="26">
        <f t="shared" ca="1" si="32"/>
        <v>0</v>
      </c>
      <c r="O107" s="26">
        <f t="shared" ca="1" si="33"/>
        <v>0</v>
      </c>
      <c r="P107" s="18"/>
      <c r="Q107" s="26">
        <f t="shared" ca="1" si="34"/>
        <v>0</v>
      </c>
      <c r="R107" s="26">
        <f t="shared" ca="1" si="35"/>
        <v>0</v>
      </c>
    </row>
    <row r="108" spans="1:18" x14ac:dyDescent="0.25">
      <c r="A108" s="20" t="s">
        <v>232</v>
      </c>
      <c r="B108">
        <v>2</v>
      </c>
      <c r="C108" s="67" t="s">
        <v>233</v>
      </c>
      <c r="D108" s="18">
        <v>0</v>
      </c>
      <c r="E108" s="26">
        <f t="shared" ca="1" si="27"/>
        <v>0</v>
      </c>
      <c r="F108" s="26">
        <f t="shared" ca="1" si="28"/>
        <v>0</v>
      </c>
      <c r="G108" s="26">
        <v>0</v>
      </c>
      <c r="H108" s="26">
        <f t="shared" ca="1" si="29"/>
        <v>0</v>
      </c>
      <c r="I108" s="26">
        <f t="shared" ca="1" si="30"/>
        <v>0</v>
      </c>
      <c r="J108" s="18">
        <v>0</v>
      </c>
      <c r="K108" s="18">
        <v>0</v>
      </c>
      <c r="L108" s="26">
        <f t="shared" ca="1" si="31"/>
        <v>0</v>
      </c>
      <c r="M108" s="18">
        <v>0</v>
      </c>
      <c r="N108" s="26">
        <f t="shared" ca="1" si="32"/>
        <v>0</v>
      </c>
      <c r="O108" s="26">
        <f t="shared" ca="1" si="33"/>
        <v>0</v>
      </c>
      <c r="P108" s="18"/>
      <c r="Q108" s="26">
        <f t="shared" ca="1" si="34"/>
        <v>0</v>
      </c>
      <c r="R108" s="26">
        <f t="shared" ca="1" si="35"/>
        <v>0</v>
      </c>
    </row>
    <row r="109" spans="1:18" x14ac:dyDescent="0.25">
      <c r="A109" s="20" t="s">
        <v>234</v>
      </c>
      <c r="B109">
        <v>2</v>
      </c>
      <c r="C109" s="67" t="s">
        <v>235</v>
      </c>
      <c r="D109" s="18">
        <v>0</v>
      </c>
      <c r="E109" s="26">
        <f t="shared" ca="1" si="27"/>
        <v>0</v>
      </c>
      <c r="F109" s="26">
        <f t="shared" ca="1" si="28"/>
        <v>0</v>
      </c>
      <c r="G109" s="26">
        <v>0</v>
      </c>
      <c r="H109" s="26">
        <f t="shared" ca="1" si="29"/>
        <v>0</v>
      </c>
      <c r="I109" s="26">
        <f t="shared" ca="1" si="30"/>
        <v>0</v>
      </c>
      <c r="J109" s="18">
        <v>0</v>
      </c>
      <c r="K109" s="18">
        <v>0</v>
      </c>
      <c r="L109" s="26">
        <f t="shared" ca="1" si="31"/>
        <v>0</v>
      </c>
      <c r="M109" s="18">
        <v>0</v>
      </c>
      <c r="N109" s="26">
        <f t="shared" ca="1" si="32"/>
        <v>0</v>
      </c>
      <c r="O109" s="26">
        <f t="shared" ca="1" si="33"/>
        <v>0</v>
      </c>
      <c r="P109" s="18"/>
      <c r="Q109" s="26">
        <f t="shared" ca="1" si="34"/>
        <v>0</v>
      </c>
      <c r="R109" s="26">
        <f t="shared" ca="1" si="35"/>
        <v>0</v>
      </c>
    </row>
    <row r="110" spans="1:18" x14ac:dyDescent="0.25">
      <c r="A110" s="20" t="s">
        <v>236</v>
      </c>
      <c r="B110">
        <v>2</v>
      </c>
      <c r="C110" s="67" t="s">
        <v>237</v>
      </c>
      <c r="D110" s="18">
        <v>0</v>
      </c>
      <c r="E110" s="26">
        <f t="shared" ca="1" si="27"/>
        <v>0</v>
      </c>
      <c r="F110" s="26">
        <f t="shared" ca="1" si="28"/>
        <v>0</v>
      </c>
      <c r="G110" s="26">
        <v>0</v>
      </c>
      <c r="H110" s="26">
        <f t="shared" ca="1" si="29"/>
        <v>0</v>
      </c>
      <c r="I110" s="26">
        <f t="shared" ca="1" si="30"/>
        <v>0</v>
      </c>
      <c r="J110" s="18">
        <v>0</v>
      </c>
      <c r="K110" s="18">
        <v>0</v>
      </c>
      <c r="L110" s="26">
        <f t="shared" ca="1" si="31"/>
        <v>0</v>
      </c>
      <c r="M110" s="18">
        <v>0</v>
      </c>
      <c r="N110" s="26">
        <f t="shared" ca="1" si="32"/>
        <v>0</v>
      </c>
      <c r="O110" s="26">
        <f t="shared" ca="1" si="33"/>
        <v>0</v>
      </c>
      <c r="P110" s="18"/>
      <c r="Q110" s="26">
        <f t="shared" ca="1" si="34"/>
        <v>0</v>
      </c>
      <c r="R110" s="26">
        <f t="shared" ca="1" si="35"/>
        <v>0</v>
      </c>
    </row>
    <row r="111" spans="1:18" x14ac:dyDescent="0.25">
      <c r="A111" s="20" t="s">
        <v>238</v>
      </c>
      <c r="B111">
        <v>2</v>
      </c>
      <c r="C111" s="67" t="s">
        <v>239</v>
      </c>
      <c r="D111" s="18">
        <v>0</v>
      </c>
      <c r="E111" s="26">
        <f t="shared" ca="1" si="27"/>
        <v>0</v>
      </c>
      <c r="F111" s="26">
        <f t="shared" ca="1" si="28"/>
        <v>0</v>
      </c>
      <c r="G111" s="26">
        <v>0</v>
      </c>
      <c r="H111" s="26">
        <f t="shared" ca="1" si="29"/>
        <v>0</v>
      </c>
      <c r="I111" s="26">
        <f t="shared" ca="1" si="30"/>
        <v>0</v>
      </c>
      <c r="J111" s="18">
        <v>0</v>
      </c>
      <c r="K111" s="18">
        <v>0</v>
      </c>
      <c r="L111" s="26">
        <f t="shared" ca="1" si="31"/>
        <v>0</v>
      </c>
      <c r="M111" s="18">
        <v>0</v>
      </c>
      <c r="N111" s="26">
        <f t="shared" ca="1" si="32"/>
        <v>0</v>
      </c>
      <c r="O111" s="26">
        <f t="shared" ca="1" si="33"/>
        <v>0</v>
      </c>
      <c r="P111" s="18"/>
      <c r="Q111" s="26">
        <f t="shared" ca="1" si="34"/>
        <v>0</v>
      </c>
      <c r="R111" s="26">
        <f t="shared" ca="1" si="35"/>
        <v>0</v>
      </c>
    </row>
    <row r="112" spans="1:18" x14ac:dyDescent="0.25">
      <c r="A112" s="20" t="s">
        <v>50</v>
      </c>
      <c r="B112" s="72">
        <v>1</v>
      </c>
      <c r="C112" s="73" t="s">
        <v>240</v>
      </c>
      <c r="D112" s="18"/>
      <c r="E112" s="26">
        <f t="shared" ca="1" si="27"/>
        <v>0</v>
      </c>
      <c r="F112" s="26">
        <f t="shared" ca="1" si="28"/>
        <v>0</v>
      </c>
      <c r="G112" s="26"/>
      <c r="H112" s="26">
        <f t="shared" ca="1" si="29"/>
        <v>0</v>
      </c>
      <c r="I112" s="26">
        <f t="shared" ca="1" si="30"/>
        <v>0</v>
      </c>
      <c r="J112" s="24"/>
      <c r="K112" s="18">
        <v>5</v>
      </c>
      <c r="L112" s="26">
        <f t="shared" ca="1" si="31"/>
        <v>0</v>
      </c>
      <c r="M112" s="18">
        <v>0</v>
      </c>
      <c r="N112" s="26">
        <f t="shared" ca="1" si="32"/>
        <v>0</v>
      </c>
      <c r="O112" s="26">
        <f t="shared" ca="1" si="33"/>
        <v>0</v>
      </c>
      <c r="P112" s="18"/>
      <c r="Q112" s="26">
        <f t="shared" ca="1" si="34"/>
        <v>0</v>
      </c>
      <c r="R112" s="26">
        <f t="shared" ca="1" si="35"/>
        <v>0</v>
      </c>
    </row>
    <row r="113" spans="1:18" x14ac:dyDescent="0.25">
      <c r="A113" s="20" t="s">
        <v>241</v>
      </c>
      <c r="B113" s="2">
        <v>2</v>
      </c>
      <c r="C113" s="67" t="s">
        <v>242</v>
      </c>
      <c r="D113" s="18">
        <v>0</v>
      </c>
      <c r="E113" s="26">
        <f t="shared" ca="1" si="27"/>
        <v>0</v>
      </c>
      <c r="F113" s="26">
        <f t="shared" ca="1" si="28"/>
        <v>0</v>
      </c>
      <c r="G113" s="26">
        <v>0</v>
      </c>
      <c r="H113" s="26">
        <f t="shared" ca="1" si="29"/>
        <v>0</v>
      </c>
      <c r="I113" s="26">
        <f t="shared" ca="1" si="30"/>
        <v>0</v>
      </c>
      <c r="J113" s="24">
        <v>2</v>
      </c>
      <c r="K113" s="18">
        <v>0</v>
      </c>
      <c r="L113" s="26">
        <f t="shared" ca="1" si="31"/>
        <v>0</v>
      </c>
      <c r="M113" s="18">
        <v>0</v>
      </c>
      <c r="N113" s="26">
        <f t="shared" ca="1" si="32"/>
        <v>0</v>
      </c>
      <c r="O113" s="26">
        <f t="shared" ca="1" si="33"/>
        <v>0</v>
      </c>
      <c r="P113" s="18"/>
      <c r="Q113" s="26">
        <f t="shared" ca="1" si="34"/>
        <v>0</v>
      </c>
      <c r="R113" s="26">
        <f t="shared" ca="1" si="35"/>
        <v>0</v>
      </c>
    </row>
    <row r="114" spans="1:18" x14ac:dyDescent="0.25">
      <c r="A114" s="20" t="s">
        <v>243</v>
      </c>
      <c r="B114" s="2">
        <v>2</v>
      </c>
      <c r="C114" s="67" t="s">
        <v>244</v>
      </c>
      <c r="D114" s="18">
        <v>0</v>
      </c>
      <c r="E114" s="26">
        <f t="shared" ca="1" si="27"/>
        <v>0</v>
      </c>
      <c r="F114" s="26">
        <f t="shared" ca="1" si="28"/>
        <v>0</v>
      </c>
      <c r="G114" s="26">
        <v>0</v>
      </c>
      <c r="H114" s="26">
        <f t="shared" ca="1" si="29"/>
        <v>0</v>
      </c>
      <c r="I114" s="26">
        <f t="shared" ca="1" si="30"/>
        <v>0</v>
      </c>
      <c r="J114" s="18">
        <v>2</v>
      </c>
      <c r="K114" s="18">
        <v>0</v>
      </c>
      <c r="L114" s="26">
        <f t="shared" ca="1" si="31"/>
        <v>0</v>
      </c>
      <c r="M114" s="18">
        <v>0</v>
      </c>
      <c r="N114" s="26">
        <f t="shared" ca="1" si="32"/>
        <v>0</v>
      </c>
      <c r="O114" s="26">
        <f t="shared" ca="1" si="33"/>
        <v>0</v>
      </c>
      <c r="P114" s="18"/>
      <c r="Q114" s="26">
        <f t="shared" ca="1" si="34"/>
        <v>0</v>
      </c>
      <c r="R114" s="26">
        <f t="shared" ca="1" si="35"/>
        <v>0</v>
      </c>
    </row>
    <row r="115" spans="1:18" x14ac:dyDescent="0.25">
      <c r="A115" s="20" t="s">
        <v>245</v>
      </c>
      <c r="B115" s="2">
        <v>2</v>
      </c>
      <c r="C115" s="67" t="s">
        <v>246</v>
      </c>
      <c r="D115" s="18">
        <v>0</v>
      </c>
      <c r="E115" s="26">
        <f t="shared" ca="1" si="27"/>
        <v>0</v>
      </c>
      <c r="F115" s="26">
        <f t="shared" ca="1" si="28"/>
        <v>0</v>
      </c>
      <c r="G115" s="26">
        <v>0</v>
      </c>
      <c r="H115" s="26">
        <f t="shared" ca="1" si="29"/>
        <v>0</v>
      </c>
      <c r="I115" s="26">
        <f t="shared" ca="1" si="30"/>
        <v>0</v>
      </c>
      <c r="J115" s="18">
        <v>0</v>
      </c>
      <c r="K115" s="18">
        <v>0</v>
      </c>
      <c r="L115" s="26">
        <f t="shared" ca="1" si="31"/>
        <v>0</v>
      </c>
      <c r="M115" s="18">
        <v>0</v>
      </c>
      <c r="N115" s="26">
        <f t="shared" ca="1" si="32"/>
        <v>0</v>
      </c>
      <c r="O115" s="26">
        <f t="shared" ca="1" si="33"/>
        <v>0</v>
      </c>
      <c r="P115" s="18"/>
      <c r="Q115" s="26">
        <f t="shared" ca="1" si="34"/>
        <v>0</v>
      </c>
      <c r="R115" s="26">
        <f t="shared" ca="1" si="35"/>
        <v>0</v>
      </c>
    </row>
    <row r="116" spans="1:18" x14ac:dyDescent="0.25">
      <c r="A116" s="20" t="s">
        <v>247</v>
      </c>
      <c r="B116" s="2">
        <v>2</v>
      </c>
      <c r="C116" s="67" t="s">
        <v>248</v>
      </c>
      <c r="D116" s="18">
        <v>0</v>
      </c>
      <c r="E116" s="26">
        <f t="shared" ca="1" si="27"/>
        <v>0</v>
      </c>
      <c r="F116" s="26">
        <f t="shared" ca="1" si="28"/>
        <v>0</v>
      </c>
      <c r="G116" s="26">
        <v>0</v>
      </c>
      <c r="H116" s="26">
        <f t="shared" ca="1" si="29"/>
        <v>0</v>
      </c>
      <c r="I116" s="26">
        <f t="shared" ca="1" si="30"/>
        <v>0</v>
      </c>
      <c r="J116" s="18">
        <v>2</v>
      </c>
      <c r="K116" s="18">
        <v>0</v>
      </c>
      <c r="L116" s="26">
        <f t="shared" ca="1" si="31"/>
        <v>0</v>
      </c>
      <c r="M116" s="18">
        <v>0</v>
      </c>
      <c r="N116" s="26">
        <f t="shared" ca="1" si="32"/>
        <v>0</v>
      </c>
      <c r="O116" s="26">
        <f t="shared" ca="1" si="33"/>
        <v>0</v>
      </c>
      <c r="P116" s="18"/>
      <c r="Q116" s="26">
        <f t="shared" ca="1" si="34"/>
        <v>0</v>
      </c>
      <c r="R116" s="26">
        <f t="shared" ca="1" si="35"/>
        <v>0</v>
      </c>
    </row>
    <row r="117" spans="1:18" x14ac:dyDescent="0.25">
      <c r="A117" s="20" t="s">
        <v>249</v>
      </c>
      <c r="B117" s="2">
        <v>2</v>
      </c>
      <c r="C117" s="67" t="s">
        <v>250</v>
      </c>
      <c r="D117" s="18">
        <v>0</v>
      </c>
      <c r="E117" s="26">
        <f t="shared" ca="1" si="27"/>
        <v>0</v>
      </c>
      <c r="F117" s="26">
        <f t="shared" ca="1" si="28"/>
        <v>0</v>
      </c>
      <c r="G117" s="26">
        <v>0</v>
      </c>
      <c r="H117" s="26">
        <f t="shared" ca="1" si="29"/>
        <v>0</v>
      </c>
      <c r="I117" s="26">
        <f t="shared" ca="1" si="30"/>
        <v>0</v>
      </c>
      <c r="J117" s="18">
        <v>0</v>
      </c>
      <c r="K117" s="18">
        <v>0</v>
      </c>
      <c r="L117" s="26">
        <f t="shared" ca="1" si="31"/>
        <v>0</v>
      </c>
      <c r="M117" s="18">
        <v>0</v>
      </c>
      <c r="N117" s="26">
        <f t="shared" ca="1" si="32"/>
        <v>0</v>
      </c>
      <c r="O117" s="26">
        <f t="shared" ca="1" si="33"/>
        <v>0</v>
      </c>
      <c r="P117" s="18"/>
      <c r="Q117" s="26">
        <f t="shared" ca="1" si="34"/>
        <v>0</v>
      </c>
      <c r="R117" s="26">
        <f t="shared" ca="1" si="35"/>
        <v>0</v>
      </c>
    </row>
    <row r="118" spans="1:18" x14ac:dyDescent="0.25">
      <c r="A118" s="20" t="s">
        <v>251</v>
      </c>
      <c r="B118" s="2">
        <v>2</v>
      </c>
      <c r="C118" s="67" t="s">
        <v>252</v>
      </c>
      <c r="D118" s="18">
        <v>0</v>
      </c>
      <c r="E118" s="26">
        <f t="shared" ca="1" si="27"/>
        <v>0</v>
      </c>
      <c r="F118" s="26">
        <f t="shared" ca="1" si="28"/>
        <v>0</v>
      </c>
      <c r="G118" s="26">
        <v>0</v>
      </c>
      <c r="H118" s="26">
        <f t="shared" ca="1" si="29"/>
        <v>0</v>
      </c>
      <c r="I118" s="26">
        <f t="shared" ca="1" si="30"/>
        <v>0</v>
      </c>
      <c r="J118" s="18">
        <v>0</v>
      </c>
      <c r="K118" s="18">
        <v>0</v>
      </c>
      <c r="L118" s="26">
        <f t="shared" ca="1" si="31"/>
        <v>0</v>
      </c>
      <c r="M118" s="18">
        <v>0</v>
      </c>
      <c r="N118" s="26">
        <f t="shared" ca="1" si="32"/>
        <v>0</v>
      </c>
      <c r="O118" s="26">
        <f t="shared" ca="1" si="33"/>
        <v>0</v>
      </c>
      <c r="P118" s="18"/>
      <c r="Q118" s="26">
        <f t="shared" ca="1" si="34"/>
        <v>0</v>
      </c>
      <c r="R118" s="26">
        <f t="shared" ca="1" si="35"/>
        <v>0</v>
      </c>
    </row>
    <row r="119" spans="1:18" x14ac:dyDescent="0.25">
      <c r="A119" s="20" t="s">
        <v>21</v>
      </c>
      <c r="B119" s="72">
        <v>1</v>
      </c>
      <c r="C119" s="73" t="s">
        <v>253</v>
      </c>
      <c r="D119" s="18"/>
      <c r="E119" s="26">
        <f t="shared" ca="1" si="27"/>
        <v>0</v>
      </c>
      <c r="F119" s="26">
        <f t="shared" ca="1" si="28"/>
        <v>0</v>
      </c>
      <c r="G119" s="26"/>
      <c r="H119" s="26">
        <f t="shared" ca="1" si="29"/>
        <v>0</v>
      </c>
      <c r="I119" s="26">
        <f t="shared" ca="1" si="30"/>
        <v>0</v>
      </c>
      <c r="J119" s="18"/>
      <c r="K119" s="18">
        <v>0</v>
      </c>
      <c r="L119" s="26">
        <f t="shared" ca="1" si="31"/>
        <v>0</v>
      </c>
      <c r="M119" s="18"/>
      <c r="N119" s="26">
        <f t="shared" ca="1" si="32"/>
        <v>0</v>
      </c>
      <c r="O119" s="26">
        <f t="shared" ca="1" si="33"/>
        <v>0</v>
      </c>
      <c r="P119" s="18"/>
      <c r="Q119" s="26">
        <f t="shared" ca="1" si="34"/>
        <v>0</v>
      </c>
      <c r="R119" s="26">
        <f t="shared" ca="1" si="35"/>
        <v>0</v>
      </c>
    </row>
    <row r="120" spans="1:18" x14ac:dyDescent="0.25">
      <c r="A120" s="20" t="s">
        <v>49</v>
      </c>
      <c r="B120" s="2">
        <v>2</v>
      </c>
      <c r="C120" s="67" t="s">
        <v>254</v>
      </c>
      <c r="D120" s="18">
        <v>48</v>
      </c>
      <c r="E120" s="26">
        <f t="shared" ca="1" si="27"/>
        <v>0</v>
      </c>
      <c r="F120" s="26">
        <f t="shared" ca="1" si="28"/>
        <v>0</v>
      </c>
      <c r="G120" s="26">
        <v>48</v>
      </c>
      <c r="H120" s="26">
        <f t="shared" ca="1" si="29"/>
        <v>0</v>
      </c>
      <c r="I120" s="26">
        <f t="shared" ca="1" si="30"/>
        <v>0</v>
      </c>
      <c r="J120" s="18">
        <v>0</v>
      </c>
      <c r="K120" s="18">
        <v>0</v>
      </c>
      <c r="L120" s="26">
        <f t="shared" ca="1" si="31"/>
        <v>0</v>
      </c>
      <c r="M120" s="18">
        <v>0</v>
      </c>
      <c r="N120" s="26">
        <f t="shared" ca="1" si="32"/>
        <v>0</v>
      </c>
      <c r="O120" s="26">
        <f t="shared" ca="1" si="33"/>
        <v>0</v>
      </c>
      <c r="P120" s="18"/>
      <c r="Q120" s="26">
        <f t="shared" ca="1" si="34"/>
        <v>0</v>
      </c>
      <c r="R120" s="26">
        <f t="shared" ca="1" si="35"/>
        <v>0</v>
      </c>
    </row>
    <row r="121" spans="1:18" x14ac:dyDescent="0.25">
      <c r="A121" s="20" t="s">
        <v>26</v>
      </c>
      <c r="B121" s="2">
        <v>2</v>
      </c>
      <c r="C121" s="67" t="s">
        <v>255</v>
      </c>
      <c r="D121" s="18">
        <v>12</v>
      </c>
      <c r="E121" s="26">
        <f t="shared" ca="1" si="27"/>
        <v>0</v>
      </c>
      <c r="F121" s="26">
        <f t="shared" ca="1" si="28"/>
        <v>0</v>
      </c>
      <c r="G121" s="26">
        <v>12</v>
      </c>
      <c r="H121" s="26">
        <f t="shared" ca="1" si="29"/>
        <v>0</v>
      </c>
      <c r="I121" s="26">
        <f t="shared" ca="1" si="30"/>
        <v>0</v>
      </c>
      <c r="J121" s="18">
        <v>20</v>
      </c>
      <c r="K121" s="18">
        <v>0</v>
      </c>
      <c r="L121" s="26">
        <f t="shared" ca="1" si="31"/>
        <v>0</v>
      </c>
      <c r="M121" s="18">
        <v>26</v>
      </c>
      <c r="N121" s="26">
        <f t="shared" ca="1" si="32"/>
        <v>0</v>
      </c>
      <c r="O121" s="26">
        <f t="shared" ca="1" si="33"/>
        <v>0</v>
      </c>
      <c r="P121" s="18"/>
      <c r="Q121" s="26">
        <f t="shared" ca="1" si="34"/>
        <v>0</v>
      </c>
      <c r="R121" s="26">
        <f t="shared" ca="1" si="35"/>
        <v>0</v>
      </c>
    </row>
    <row r="122" spans="1:18" x14ac:dyDescent="0.25">
      <c r="A122" s="20" t="s">
        <v>256</v>
      </c>
      <c r="B122" s="2">
        <v>2</v>
      </c>
      <c r="C122" s="67" t="s">
        <v>257</v>
      </c>
      <c r="D122" s="18">
        <v>8</v>
      </c>
      <c r="E122" s="26">
        <f t="shared" ca="1" si="27"/>
        <v>0</v>
      </c>
      <c r="F122" s="26">
        <f t="shared" ca="1" si="28"/>
        <v>0</v>
      </c>
      <c r="G122" s="26">
        <v>14</v>
      </c>
      <c r="H122" s="26">
        <f t="shared" ca="1" si="29"/>
        <v>0</v>
      </c>
      <c r="I122" s="26">
        <f t="shared" ca="1" si="30"/>
        <v>0</v>
      </c>
      <c r="J122" s="18">
        <v>24</v>
      </c>
      <c r="K122" s="18">
        <v>0</v>
      </c>
      <c r="L122" s="26">
        <f t="shared" ca="1" si="31"/>
        <v>0</v>
      </c>
      <c r="M122" s="18">
        <v>13</v>
      </c>
      <c r="N122" s="26">
        <f t="shared" ca="1" si="32"/>
        <v>0</v>
      </c>
      <c r="O122" s="26">
        <f t="shared" ca="1" si="33"/>
        <v>0</v>
      </c>
      <c r="P122" s="18"/>
      <c r="Q122" s="26">
        <f t="shared" ca="1" si="34"/>
        <v>0</v>
      </c>
      <c r="R122" s="26">
        <f t="shared" ca="1" si="35"/>
        <v>0</v>
      </c>
    </row>
    <row r="123" spans="1:18" x14ac:dyDescent="0.25">
      <c r="A123" s="20" t="s">
        <v>44</v>
      </c>
      <c r="B123" s="2">
        <v>2</v>
      </c>
      <c r="C123" s="67" t="s">
        <v>258</v>
      </c>
      <c r="D123" s="23">
        <v>8</v>
      </c>
      <c r="E123" s="26">
        <f t="shared" ca="1" si="27"/>
        <v>0</v>
      </c>
      <c r="F123" s="26">
        <f t="shared" ca="1" si="28"/>
        <v>0</v>
      </c>
      <c r="G123" s="26">
        <v>0</v>
      </c>
      <c r="H123" s="26">
        <f t="shared" ca="1" si="29"/>
        <v>0</v>
      </c>
      <c r="I123" s="26">
        <f t="shared" ca="1" si="30"/>
        <v>0</v>
      </c>
      <c r="J123" s="18">
        <v>0</v>
      </c>
      <c r="K123" s="18">
        <v>0</v>
      </c>
      <c r="L123" s="26">
        <f t="shared" ca="1" si="31"/>
        <v>0</v>
      </c>
      <c r="M123" s="18">
        <v>0</v>
      </c>
      <c r="N123" s="26">
        <f t="shared" ca="1" si="32"/>
        <v>0</v>
      </c>
      <c r="O123" s="26">
        <f t="shared" ca="1" si="33"/>
        <v>0</v>
      </c>
      <c r="P123" s="18"/>
      <c r="Q123" s="26">
        <f t="shared" ca="1" si="34"/>
        <v>0</v>
      </c>
      <c r="R123" s="26">
        <f t="shared" ca="1" si="35"/>
        <v>0</v>
      </c>
    </row>
    <row r="124" spans="1:18" x14ac:dyDescent="0.25">
      <c r="A124" s="20" t="s">
        <v>259</v>
      </c>
      <c r="B124" s="2">
        <v>2</v>
      </c>
      <c r="C124" s="67" t="s">
        <v>260</v>
      </c>
      <c r="D124" s="18">
        <v>0</v>
      </c>
      <c r="E124" s="26">
        <f t="shared" ca="1" si="27"/>
        <v>0</v>
      </c>
      <c r="F124" s="26">
        <f t="shared" ca="1" si="28"/>
        <v>0</v>
      </c>
      <c r="G124" s="26">
        <v>0</v>
      </c>
      <c r="H124" s="26">
        <f t="shared" ca="1" si="29"/>
        <v>0</v>
      </c>
      <c r="I124" s="26">
        <f t="shared" ca="1" si="30"/>
        <v>0</v>
      </c>
      <c r="J124" s="18">
        <v>12</v>
      </c>
      <c r="K124" s="18">
        <v>0</v>
      </c>
      <c r="L124" s="26">
        <f t="shared" ca="1" si="31"/>
        <v>0</v>
      </c>
      <c r="M124" s="18">
        <v>12</v>
      </c>
      <c r="N124" s="26">
        <f t="shared" ca="1" si="32"/>
        <v>0</v>
      </c>
      <c r="O124" s="26">
        <f t="shared" ca="1" si="33"/>
        <v>0</v>
      </c>
      <c r="P124" s="18"/>
      <c r="Q124" s="26">
        <f t="shared" ca="1" si="34"/>
        <v>0</v>
      </c>
      <c r="R124" s="26">
        <f t="shared" ca="1" si="35"/>
        <v>0</v>
      </c>
    </row>
    <row r="125" spans="1:18" x14ac:dyDescent="0.25">
      <c r="A125" s="20" t="s">
        <v>261</v>
      </c>
      <c r="B125" s="2">
        <v>2</v>
      </c>
      <c r="C125" s="67" t="s">
        <v>262</v>
      </c>
      <c r="D125" s="18">
        <v>0</v>
      </c>
      <c r="E125" s="26">
        <f t="shared" ca="1" si="27"/>
        <v>0</v>
      </c>
      <c r="F125" s="26">
        <f t="shared" ca="1" si="28"/>
        <v>0</v>
      </c>
      <c r="G125" s="26">
        <v>0</v>
      </c>
      <c r="H125" s="26">
        <f t="shared" ca="1" si="29"/>
        <v>0</v>
      </c>
      <c r="I125" s="26">
        <f t="shared" ca="1" si="30"/>
        <v>0</v>
      </c>
      <c r="J125" s="18">
        <v>24</v>
      </c>
      <c r="K125" s="18">
        <v>0</v>
      </c>
      <c r="L125" s="26">
        <f t="shared" ca="1" si="31"/>
        <v>0</v>
      </c>
      <c r="M125" s="18">
        <v>24</v>
      </c>
      <c r="N125" s="26">
        <f t="shared" ca="1" si="32"/>
        <v>0</v>
      </c>
      <c r="O125" s="26">
        <f t="shared" ca="1" si="33"/>
        <v>0</v>
      </c>
      <c r="P125" s="18"/>
      <c r="Q125" s="26">
        <f t="shared" ca="1" si="34"/>
        <v>0</v>
      </c>
      <c r="R125" s="26">
        <f t="shared" ca="1" si="35"/>
        <v>0</v>
      </c>
    </row>
    <row r="126" spans="1:18" x14ac:dyDescent="0.25">
      <c r="A126" s="20" t="s">
        <v>263</v>
      </c>
      <c r="B126" s="2">
        <v>2</v>
      </c>
      <c r="C126" s="67" t="s">
        <v>264</v>
      </c>
      <c r="D126" s="18">
        <v>0</v>
      </c>
      <c r="E126" s="26">
        <f t="shared" ca="1" si="27"/>
        <v>0</v>
      </c>
      <c r="F126" s="26">
        <f t="shared" ca="1" si="28"/>
        <v>0</v>
      </c>
      <c r="G126" s="26">
        <v>0</v>
      </c>
      <c r="H126" s="26">
        <f t="shared" ca="1" si="29"/>
        <v>0</v>
      </c>
      <c r="I126" s="26">
        <f t="shared" ca="1" si="30"/>
        <v>0</v>
      </c>
      <c r="J126" s="18"/>
      <c r="K126" s="18">
        <v>0</v>
      </c>
      <c r="L126" s="26">
        <f t="shared" ca="1" si="31"/>
        <v>0</v>
      </c>
      <c r="M126" s="18">
        <v>0</v>
      </c>
      <c r="N126" s="26">
        <f t="shared" ca="1" si="32"/>
        <v>0</v>
      </c>
      <c r="O126" s="26">
        <f t="shared" ca="1" si="33"/>
        <v>0</v>
      </c>
      <c r="P126" s="18"/>
      <c r="Q126" s="26">
        <f t="shared" ca="1" si="34"/>
        <v>0</v>
      </c>
      <c r="R126" s="26">
        <f t="shared" ca="1" si="35"/>
        <v>0</v>
      </c>
    </row>
    <row r="127" spans="1:18" x14ac:dyDescent="0.25">
      <c r="A127" s="20" t="s">
        <v>265</v>
      </c>
      <c r="B127" s="2">
        <v>2</v>
      </c>
      <c r="C127" s="67" t="s">
        <v>266</v>
      </c>
      <c r="D127" s="18">
        <v>0</v>
      </c>
      <c r="E127" s="26">
        <f t="shared" ca="1" si="27"/>
        <v>0</v>
      </c>
      <c r="F127" s="26">
        <f t="shared" ca="1" si="28"/>
        <v>0</v>
      </c>
      <c r="G127" s="26">
        <v>0</v>
      </c>
      <c r="H127" s="26">
        <f t="shared" ca="1" si="29"/>
        <v>0</v>
      </c>
      <c r="I127" s="26">
        <f t="shared" ca="1" si="30"/>
        <v>0</v>
      </c>
      <c r="J127" s="18"/>
      <c r="K127" s="18">
        <v>0</v>
      </c>
      <c r="L127" s="26">
        <f t="shared" ca="1" si="31"/>
        <v>0</v>
      </c>
      <c r="M127" s="18">
        <v>0</v>
      </c>
      <c r="N127" s="26">
        <f t="shared" ca="1" si="32"/>
        <v>0</v>
      </c>
      <c r="O127" s="26">
        <f t="shared" ca="1" si="33"/>
        <v>0</v>
      </c>
      <c r="P127" s="18"/>
      <c r="Q127" s="26">
        <f t="shared" ca="1" si="34"/>
        <v>0</v>
      </c>
      <c r="R127" s="26">
        <f t="shared" ca="1" si="35"/>
        <v>0</v>
      </c>
    </row>
    <row r="128" spans="1:18" x14ac:dyDescent="0.25">
      <c r="A128" s="20" t="s">
        <v>267</v>
      </c>
      <c r="B128" s="2">
        <v>2</v>
      </c>
      <c r="C128" s="67" t="s">
        <v>268</v>
      </c>
      <c r="D128" s="18">
        <v>0</v>
      </c>
      <c r="E128" s="26">
        <f t="shared" ca="1" si="27"/>
        <v>0</v>
      </c>
      <c r="F128" s="26">
        <f t="shared" ca="1" si="28"/>
        <v>0</v>
      </c>
      <c r="G128" s="26">
        <v>0</v>
      </c>
      <c r="H128" s="26">
        <f t="shared" ca="1" si="29"/>
        <v>0</v>
      </c>
      <c r="I128" s="26">
        <f t="shared" ca="1" si="30"/>
        <v>0</v>
      </c>
      <c r="J128" s="18"/>
      <c r="K128" s="18">
        <v>0</v>
      </c>
      <c r="L128" s="26">
        <f t="shared" ca="1" si="31"/>
        <v>0</v>
      </c>
      <c r="M128" s="18">
        <v>0</v>
      </c>
      <c r="N128" s="26">
        <f t="shared" ca="1" si="32"/>
        <v>0</v>
      </c>
      <c r="O128" s="26">
        <f t="shared" ca="1" si="33"/>
        <v>0</v>
      </c>
      <c r="P128" s="18"/>
      <c r="Q128" s="26">
        <f t="shared" ca="1" si="34"/>
        <v>0</v>
      </c>
      <c r="R128" s="26">
        <f t="shared" ca="1" si="35"/>
        <v>0</v>
      </c>
    </row>
    <row r="129" spans="1:18" x14ac:dyDescent="0.25">
      <c r="A129" s="20" t="s">
        <v>269</v>
      </c>
      <c r="B129" s="2">
        <v>2</v>
      </c>
      <c r="C129" s="67" t="s">
        <v>270</v>
      </c>
      <c r="D129" s="18">
        <v>0</v>
      </c>
      <c r="E129" s="26">
        <f t="shared" ca="1" si="27"/>
        <v>0</v>
      </c>
      <c r="F129" s="26">
        <f t="shared" ca="1" si="28"/>
        <v>0</v>
      </c>
      <c r="G129" s="26">
        <v>0</v>
      </c>
      <c r="H129" s="26">
        <f t="shared" ca="1" si="29"/>
        <v>0</v>
      </c>
      <c r="I129" s="26">
        <f t="shared" ca="1" si="30"/>
        <v>0</v>
      </c>
      <c r="J129" s="18"/>
      <c r="K129" s="18">
        <v>0</v>
      </c>
      <c r="L129" s="26">
        <f t="shared" ca="1" si="31"/>
        <v>0</v>
      </c>
      <c r="M129" s="18">
        <v>0</v>
      </c>
      <c r="N129" s="26">
        <f t="shared" ca="1" si="32"/>
        <v>0</v>
      </c>
      <c r="O129" s="26">
        <f t="shared" ca="1" si="33"/>
        <v>0</v>
      </c>
      <c r="P129" s="18"/>
      <c r="Q129" s="26">
        <f t="shared" ca="1" si="34"/>
        <v>0</v>
      </c>
      <c r="R129" s="26">
        <f t="shared" ca="1" si="35"/>
        <v>0</v>
      </c>
    </row>
    <row r="130" spans="1:18" x14ac:dyDescent="0.25">
      <c r="A130" s="20" t="s">
        <v>23</v>
      </c>
      <c r="B130" s="2">
        <v>2</v>
      </c>
      <c r="C130" s="67" t="s">
        <v>271</v>
      </c>
      <c r="D130" s="18">
        <v>0</v>
      </c>
      <c r="E130" s="26">
        <f t="shared" ca="1" si="27"/>
        <v>0</v>
      </c>
      <c r="F130" s="26">
        <f t="shared" ca="1" si="28"/>
        <v>0</v>
      </c>
      <c r="G130" s="26">
        <v>0</v>
      </c>
      <c r="H130" s="26">
        <f t="shared" ca="1" si="29"/>
        <v>0</v>
      </c>
      <c r="I130" s="26">
        <f t="shared" ca="1" si="30"/>
        <v>0</v>
      </c>
      <c r="J130" s="18"/>
      <c r="K130" s="18">
        <v>0</v>
      </c>
      <c r="L130" s="26">
        <f t="shared" ca="1" si="31"/>
        <v>0</v>
      </c>
      <c r="M130" s="18">
        <v>10</v>
      </c>
      <c r="N130" s="26">
        <f t="shared" ca="1" si="32"/>
        <v>0</v>
      </c>
      <c r="O130" s="26">
        <f t="shared" ca="1" si="33"/>
        <v>0</v>
      </c>
      <c r="P130" s="18"/>
      <c r="Q130" s="26">
        <f t="shared" ca="1" si="34"/>
        <v>0</v>
      </c>
      <c r="R130" s="26">
        <f t="shared" ca="1" si="35"/>
        <v>0</v>
      </c>
    </row>
    <row r="131" spans="1:18" x14ac:dyDescent="0.25">
      <c r="A131" s="20" t="s">
        <v>272</v>
      </c>
      <c r="B131" s="72">
        <v>1</v>
      </c>
      <c r="C131" s="73" t="s">
        <v>273</v>
      </c>
      <c r="D131" s="18"/>
      <c r="E131" s="26">
        <f t="shared" ca="1" si="27"/>
        <v>0</v>
      </c>
      <c r="F131" s="26">
        <f t="shared" ca="1" si="28"/>
        <v>0</v>
      </c>
      <c r="G131" s="26"/>
      <c r="H131" s="26">
        <f t="shared" ca="1" si="29"/>
        <v>0</v>
      </c>
      <c r="I131" s="26">
        <f t="shared" ca="1" si="30"/>
        <v>0</v>
      </c>
      <c r="J131" s="18"/>
      <c r="K131" s="18">
        <v>0</v>
      </c>
      <c r="L131" s="26">
        <f t="shared" ca="1" si="31"/>
        <v>0</v>
      </c>
      <c r="M131" s="18"/>
      <c r="N131" s="26">
        <f t="shared" ca="1" si="32"/>
        <v>0</v>
      </c>
      <c r="O131" s="26">
        <f t="shared" ca="1" si="33"/>
        <v>0</v>
      </c>
      <c r="P131" s="18"/>
      <c r="Q131" s="26">
        <f t="shared" ca="1" si="34"/>
        <v>0</v>
      </c>
      <c r="R131" s="26">
        <f t="shared" ca="1" si="35"/>
        <v>0</v>
      </c>
    </row>
    <row r="132" spans="1:18" x14ac:dyDescent="0.25">
      <c r="A132" s="20" t="s">
        <v>274</v>
      </c>
      <c r="B132" s="2">
        <v>2</v>
      </c>
      <c r="C132" s="67" t="s">
        <v>275</v>
      </c>
      <c r="D132" s="18">
        <v>16</v>
      </c>
      <c r="E132" s="26">
        <f t="shared" ca="1" si="27"/>
        <v>0</v>
      </c>
      <c r="F132" s="26">
        <f t="shared" ca="1" si="28"/>
        <v>0</v>
      </c>
      <c r="G132" s="26">
        <v>16</v>
      </c>
      <c r="H132" s="26">
        <f t="shared" ca="1" si="29"/>
        <v>0</v>
      </c>
      <c r="I132" s="26">
        <f t="shared" ca="1" si="30"/>
        <v>0</v>
      </c>
      <c r="J132" s="18">
        <v>96</v>
      </c>
      <c r="K132" s="18">
        <v>0</v>
      </c>
      <c r="L132" s="26">
        <f t="shared" ca="1" si="31"/>
        <v>0</v>
      </c>
      <c r="M132" s="18">
        <v>84</v>
      </c>
      <c r="N132" s="26">
        <f t="shared" ca="1" si="32"/>
        <v>0</v>
      </c>
      <c r="O132" s="26">
        <f t="shared" ca="1" si="33"/>
        <v>0</v>
      </c>
      <c r="P132" s="18"/>
      <c r="Q132" s="26">
        <f t="shared" ca="1" si="34"/>
        <v>0</v>
      </c>
      <c r="R132" s="26">
        <f t="shared" ca="1" si="35"/>
        <v>0</v>
      </c>
    </row>
    <row r="133" spans="1:18" x14ac:dyDescent="0.25">
      <c r="A133" s="20" t="s">
        <v>276</v>
      </c>
      <c r="B133" s="2">
        <v>2</v>
      </c>
      <c r="C133" s="67" t="s">
        <v>277</v>
      </c>
      <c r="D133" s="18">
        <v>0</v>
      </c>
      <c r="E133" s="26">
        <f t="shared" ca="1" si="27"/>
        <v>0</v>
      </c>
      <c r="F133" s="26">
        <f t="shared" ca="1" si="28"/>
        <v>0</v>
      </c>
      <c r="G133" s="26">
        <v>0</v>
      </c>
      <c r="H133" s="26">
        <f t="shared" ca="1" si="29"/>
        <v>0</v>
      </c>
      <c r="I133" s="26">
        <f t="shared" ca="1" si="30"/>
        <v>0</v>
      </c>
      <c r="J133" s="18">
        <v>0</v>
      </c>
      <c r="K133" s="18">
        <v>0</v>
      </c>
      <c r="L133" s="26">
        <f t="shared" ca="1" si="31"/>
        <v>0</v>
      </c>
      <c r="M133" s="18">
        <v>20</v>
      </c>
      <c r="N133" s="26">
        <f t="shared" ca="1" si="32"/>
        <v>0</v>
      </c>
      <c r="O133" s="26">
        <f t="shared" ca="1" si="33"/>
        <v>0</v>
      </c>
      <c r="P133" s="18"/>
      <c r="Q133" s="26">
        <f t="shared" ca="1" si="34"/>
        <v>0</v>
      </c>
      <c r="R133" s="26">
        <f t="shared" ca="1" si="35"/>
        <v>0</v>
      </c>
    </row>
    <row r="134" spans="1:18" x14ac:dyDescent="0.25">
      <c r="A134" s="20" t="s">
        <v>278</v>
      </c>
      <c r="B134" s="2">
        <v>2</v>
      </c>
      <c r="C134" s="67" t="s">
        <v>279</v>
      </c>
      <c r="D134" s="18">
        <v>0</v>
      </c>
      <c r="E134" s="26">
        <f t="shared" ref="E134:E147" ca="1" si="36">COUNTIFS(CodeLBSA,$A134,FouS,"F",ProjetA,$D$2)</f>
        <v>0</v>
      </c>
      <c r="F134" s="26">
        <f t="shared" ref="F134:F147" ca="1" si="37">COUNTIFS(CodeLBSA,$A134,FouS,"S",ProjetA,$D$2)</f>
        <v>0</v>
      </c>
      <c r="G134" s="26">
        <v>0</v>
      </c>
      <c r="H134" s="26">
        <f t="shared" ref="H134:H147" ca="1" si="38">COUNTIFS(CodeLBSA,$A134,FouS,"F",ProjetA,$G$2)</f>
        <v>0</v>
      </c>
      <c r="I134" s="26">
        <f t="shared" ref="I134:I147" ca="1" si="39">COUNTIFS(CodeLBSA,$A134,FouS,"S",ProjetA,$G$2)</f>
        <v>0</v>
      </c>
      <c r="J134" s="18">
        <v>0</v>
      </c>
      <c r="K134" s="18">
        <v>0</v>
      </c>
      <c r="L134" s="26">
        <f t="shared" ref="L134:L147" ca="1" si="40">COUNTIFS(CodeLBSA,$A134,FouS,"S",ProjetA,$J$2)</f>
        <v>0</v>
      </c>
      <c r="M134" s="18">
        <v>0</v>
      </c>
      <c r="N134" s="26">
        <f t="shared" ref="N134:N147" ca="1" si="41">COUNTIFS(CodeLBSA,$A134,FouS,"F",ProjetA,$M$2)</f>
        <v>0</v>
      </c>
      <c r="O134" s="26">
        <f t="shared" ref="O134:O147" ca="1" si="42">COUNTIFS(CodeLBSA,$A134,FouS,"S",ProjetA,$M$2)</f>
        <v>0</v>
      </c>
      <c r="P134" s="18"/>
      <c r="Q134" s="26">
        <f t="shared" ref="Q134:Q147" ca="1" si="43">COUNTIFS(CodeLBSA,$A134,FouS,"F",ProjetA,$P$2)</f>
        <v>0</v>
      </c>
      <c r="R134" s="26">
        <f t="shared" ref="R134:R147" ca="1" si="44">COUNTIFS(CodeLBSA,$A134,FouS,"S",ProjetA,$P$2)</f>
        <v>0</v>
      </c>
    </row>
    <row r="135" spans="1:18" x14ac:dyDescent="0.25">
      <c r="A135" s="20" t="s">
        <v>38</v>
      </c>
      <c r="B135" s="2">
        <v>2</v>
      </c>
      <c r="C135" s="67" t="s">
        <v>280</v>
      </c>
      <c r="D135" s="18">
        <v>8</v>
      </c>
      <c r="E135" s="26">
        <f t="shared" ca="1" si="36"/>
        <v>0</v>
      </c>
      <c r="F135" s="26">
        <f t="shared" ca="1" si="37"/>
        <v>0</v>
      </c>
      <c r="G135" s="26">
        <v>8</v>
      </c>
      <c r="H135" s="26">
        <f t="shared" ca="1" si="38"/>
        <v>0</v>
      </c>
      <c r="I135" s="26">
        <f t="shared" ca="1" si="39"/>
        <v>0</v>
      </c>
      <c r="J135" s="18">
        <v>12</v>
      </c>
      <c r="K135" s="18">
        <v>1</v>
      </c>
      <c r="L135" s="26">
        <f t="shared" ca="1" si="40"/>
        <v>0</v>
      </c>
      <c r="M135" s="18">
        <v>34</v>
      </c>
      <c r="N135" s="26">
        <f t="shared" ca="1" si="41"/>
        <v>0</v>
      </c>
      <c r="O135" s="26">
        <f t="shared" ca="1" si="42"/>
        <v>0</v>
      </c>
      <c r="P135" s="18"/>
      <c r="Q135" s="26">
        <f t="shared" ca="1" si="43"/>
        <v>0</v>
      </c>
      <c r="R135" s="26">
        <f t="shared" ca="1" si="44"/>
        <v>0</v>
      </c>
    </row>
    <row r="136" spans="1:18" x14ac:dyDescent="0.25">
      <c r="A136" s="20" t="s">
        <v>46</v>
      </c>
      <c r="B136" s="2">
        <v>2</v>
      </c>
      <c r="C136" s="67" t="s">
        <v>281</v>
      </c>
      <c r="D136" s="23">
        <v>4</v>
      </c>
      <c r="E136" s="26">
        <f t="shared" ca="1" si="36"/>
        <v>0</v>
      </c>
      <c r="F136" s="26">
        <f t="shared" ca="1" si="37"/>
        <v>0</v>
      </c>
      <c r="G136" s="26">
        <v>0</v>
      </c>
      <c r="H136" s="26">
        <f t="shared" ca="1" si="38"/>
        <v>0</v>
      </c>
      <c r="I136" s="26">
        <f t="shared" ca="1" si="39"/>
        <v>0</v>
      </c>
      <c r="J136" s="18">
        <v>12</v>
      </c>
      <c r="K136" s="18">
        <v>0</v>
      </c>
      <c r="L136" s="26">
        <f t="shared" ca="1" si="40"/>
        <v>0</v>
      </c>
      <c r="M136" s="18">
        <v>2</v>
      </c>
      <c r="N136" s="26">
        <f t="shared" ca="1" si="41"/>
        <v>0</v>
      </c>
      <c r="O136" s="26">
        <f t="shared" ca="1" si="42"/>
        <v>0</v>
      </c>
      <c r="P136" s="18"/>
      <c r="Q136" s="26">
        <f t="shared" ca="1" si="43"/>
        <v>0</v>
      </c>
      <c r="R136" s="26">
        <f t="shared" ca="1" si="44"/>
        <v>0</v>
      </c>
    </row>
    <row r="137" spans="1:18" x14ac:dyDescent="0.25">
      <c r="A137" s="20" t="s">
        <v>47</v>
      </c>
      <c r="B137" s="2">
        <v>2</v>
      </c>
      <c r="C137" s="67" t="s">
        <v>282</v>
      </c>
      <c r="D137" s="18">
        <v>6</v>
      </c>
      <c r="E137" s="26">
        <f t="shared" ca="1" si="36"/>
        <v>0</v>
      </c>
      <c r="F137" s="26">
        <f t="shared" ca="1" si="37"/>
        <v>0</v>
      </c>
      <c r="G137" s="26">
        <v>6</v>
      </c>
      <c r="H137" s="26">
        <f t="shared" ca="1" si="38"/>
        <v>0</v>
      </c>
      <c r="I137" s="26">
        <f t="shared" ca="1" si="39"/>
        <v>0</v>
      </c>
      <c r="J137" s="18">
        <v>0</v>
      </c>
      <c r="K137" s="18">
        <v>0</v>
      </c>
      <c r="L137" s="26">
        <f t="shared" ca="1" si="40"/>
        <v>0</v>
      </c>
      <c r="M137" s="18">
        <v>0</v>
      </c>
      <c r="N137" s="26">
        <f t="shared" ca="1" si="41"/>
        <v>0</v>
      </c>
      <c r="O137" s="26">
        <f t="shared" ca="1" si="42"/>
        <v>0</v>
      </c>
      <c r="P137" s="18"/>
      <c r="Q137" s="26">
        <f t="shared" ca="1" si="43"/>
        <v>0</v>
      </c>
      <c r="R137" s="26">
        <f t="shared" ca="1" si="44"/>
        <v>0</v>
      </c>
    </row>
    <row r="138" spans="1:18" x14ac:dyDescent="0.25">
      <c r="A138" s="20" t="s">
        <v>283</v>
      </c>
      <c r="B138" s="63">
        <v>3</v>
      </c>
      <c r="C138" s="71" t="s">
        <v>284</v>
      </c>
      <c r="D138" s="18">
        <v>12</v>
      </c>
      <c r="E138" s="26">
        <f t="shared" ca="1" si="36"/>
        <v>0</v>
      </c>
      <c r="F138" s="26">
        <f t="shared" ca="1" si="37"/>
        <v>0</v>
      </c>
      <c r="G138" s="26">
        <v>12</v>
      </c>
      <c r="H138" s="26">
        <f t="shared" ca="1" si="38"/>
        <v>0</v>
      </c>
      <c r="I138" s="26">
        <f t="shared" ca="1" si="39"/>
        <v>0</v>
      </c>
      <c r="J138" s="18">
        <v>0</v>
      </c>
      <c r="K138" s="18">
        <v>0</v>
      </c>
      <c r="L138" s="26">
        <f t="shared" ca="1" si="40"/>
        <v>0</v>
      </c>
      <c r="M138" s="18">
        <v>0</v>
      </c>
      <c r="N138" s="26">
        <f t="shared" ca="1" si="41"/>
        <v>0</v>
      </c>
      <c r="O138" s="26">
        <f t="shared" ca="1" si="42"/>
        <v>0</v>
      </c>
      <c r="P138" s="18"/>
      <c r="Q138" s="26">
        <f t="shared" ca="1" si="43"/>
        <v>0</v>
      </c>
      <c r="R138" s="26">
        <f t="shared" ca="1" si="44"/>
        <v>0</v>
      </c>
    </row>
    <row r="139" spans="1:18" x14ac:dyDescent="0.25">
      <c r="A139" s="20" t="s">
        <v>285</v>
      </c>
      <c r="B139" s="63">
        <v>3</v>
      </c>
      <c r="C139" s="71" t="s">
        <v>286</v>
      </c>
      <c r="D139" s="18">
        <v>6</v>
      </c>
      <c r="E139" s="26">
        <f t="shared" ca="1" si="36"/>
        <v>0</v>
      </c>
      <c r="F139" s="26">
        <f t="shared" ca="1" si="37"/>
        <v>0</v>
      </c>
      <c r="G139" s="26">
        <v>6</v>
      </c>
      <c r="H139" s="26">
        <f t="shared" ca="1" si="38"/>
        <v>0</v>
      </c>
      <c r="I139" s="26">
        <f t="shared" ca="1" si="39"/>
        <v>0</v>
      </c>
      <c r="J139" s="18">
        <v>0</v>
      </c>
      <c r="K139" s="18">
        <v>0</v>
      </c>
      <c r="L139" s="26">
        <f t="shared" ca="1" si="40"/>
        <v>0</v>
      </c>
      <c r="M139" s="18">
        <v>0</v>
      </c>
      <c r="N139" s="26">
        <f t="shared" ca="1" si="41"/>
        <v>0</v>
      </c>
      <c r="O139" s="26">
        <f t="shared" ca="1" si="42"/>
        <v>0</v>
      </c>
      <c r="P139" s="18"/>
      <c r="Q139" s="26">
        <f t="shared" ca="1" si="43"/>
        <v>0</v>
      </c>
      <c r="R139" s="26">
        <f t="shared" ca="1" si="44"/>
        <v>0</v>
      </c>
    </row>
    <row r="140" spans="1:18" x14ac:dyDescent="0.25">
      <c r="A140" s="20" t="s">
        <v>287</v>
      </c>
      <c r="B140" s="63">
        <v>3</v>
      </c>
      <c r="C140" s="71" t="s">
        <v>282</v>
      </c>
      <c r="D140" s="18">
        <v>6</v>
      </c>
      <c r="E140" s="26">
        <f t="shared" ca="1" si="36"/>
        <v>0</v>
      </c>
      <c r="F140" s="26">
        <f t="shared" ca="1" si="37"/>
        <v>0</v>
      </c>
      <c r="G140" s="26">
        <v>6</v>
      </c>
      <c r="H140" s="26">
        <f t="shared" ca="1" si="38"/>
        <v>0</v>
      </c>
      <c r="I140" s="26">
        <f t="shared" ca="1" si="39"/>
        <v>0</v>
      </c>
      <c r="J140" s="18"/>
      <c r="K140" s="18">
        <v>0</v>
      </c>
      <c r="L140" s="26">
        <f t="shared" ca="1" si="40"/>
        <v>0</v>
      </c>
      <c r="M140" s="18">
        <v>0</v>
      </c>
      <c r="N140" s="26">
        <f t="shared" ca="1" si="41"/>
        <v>0</v>
      </c>
      <c r="O140" s="26">
        <f t="shared" ca="1" si="42"/>
        <v>0</v>
      </c>
      <c r="P140" s="18"/>
      <c r="Q140" s="26">
        <f t="shared" ca="1" si="43"/>
        <v>0</v>
      </c>
      <c r="R140" s="26">
        <f t="shared" ca="1" si="44"/>
        <v>0</v>
      </c>
    </row>
    <row r="141" spans="1:18" x14ac:dyDescent="0.25">
      <c r="A141" s="20" t="s">
        <v>288</v>
      </c>
      <c r="B141" s="63">
        <v>3</v>
      </c>
      <c r="C141" s="71" t="s">
        <v>289</v>
      </c>
      <c r="D141" s="18">
        <v>0</v>
      </c>
      <c r="E141" s="26">
        <f t="shared" ca="1" si="36"/>
        <v>0</v>
      </c>
      <c r="F141" s="26">
        <f t="shared" ca="1" si="37"/>
        <v>0</v>
      </c>
      <c r="G141" s="26">
        <v>0</v>
      </c>
      <c r="H141" s="26">
        <f t="shared" ca="1" si="38"/>
        <v>0</v>
      </c>
      <c r="I141" s="26">
        <f t="shared" ca="1" si="39"/>
        <v>0</v>
      </c>
      <c r="J141" s="18">
        <v>0</v>
      </c>
      <c r="K141" s="18">
        <v>0</v>
      </c>
      <c r="L141" s="26">
        <f t="shared" ca="1" si="40"/>
        <v>0</v>
      </c>
      <c r="M141" s="18">
        <v>0</v>
      </c>
      <c r="N141" s="26">
        <f t="shared" ca="1" si="41"/>
        <v>0</v>
      </c>
      <c r="O141" s="26">
        <f t="shared" ca="1" si="42"/>
        <v>0</v>
      </c>
      <c r="P141" s="18"/>
      <c r="Q141" s="26">
        <f t="shared" ca="1" si="43"/>
        <v>0</v>
      </c>
      <c r="R141" s="26">
        <f t="shared" ca="1" si="44"/>
        <v>0</v>
      </c>
    </row>
    <row r="142" spans="1:18" x14ac:dyDescent="0.25">
      <c r="A142" s="20" t="s">
        <v>290</v>
      </c>
      <c r="B142" s="2">
        <v>2</v>
      </c>
      <c r="C142" s="67" t="s">
        <v>291</v>
      </c>
      <c r="D142" s="18">
        <v>0</v>
      </c>
      <c r="E142" s="26">
        <f t="shared" ca="1" si="36"/>
        <v>0</v>
      </c>
      <c r="F142" s="26">
        <f t="shared" ca="1" si="37"/>
        <v>0</v>
      </c>
      <c r="G142" s="26">
        <v>0</v>
      </c>
      <c r="H142" s="26">
        <f t="shared" ca="1" si="38"/>
        <v>0</v>
      </c>
      <c r="I142" s="26">
        <f t="shared" ca="1" si="39"/>
        <v>0</v>
      </c>
      <c r="J142" s="18">
        <v>12</v>
      </c>
      <c r="K142" s="18">
        <v>0</v>
      </c>
      <c r="L142" s="26">
        <f t="shared" ca="1" si="40"/>
        <v>0</v>
      </c>
      <c r="M142" s="18">
        <v>0</v>
      </c>
      <c r="N142" s="26">
        <f t="shared" ca="1" si="41"/>
        <v>0</v>
      </c>
      <c r="O142" s="26">
        <f t="shared" ca="1" si="42"/>
        <v>0</v>
      </c>
      <c r="P142" s="18"/>
      <c r="Q142" s="26">
        <f t="shared" ca="1" si="43"/>
        <v>0</v>
      </c>
      <c r="R142" s="26">
        <f t="shared" ca="1" si="44"/>
        <v>0</v>
      </c>
    </row>
    <row r="143" spans="1:18" x14ac:dyDescent="0.25">
      <c r="A143" s="20" t="s">
        <v>292</v>
      </c>
      <c r="B143" s="2">
        <v>2</v>
      </c>
      <c r="C143" s="67" t="s">
        <v>293</v>
      </c>
      <c r="D143" s="18">
        <v>0</v>
      </c>
      <c r="E143" s="26">
        <f t="shared" ca="1" si="36"/>
        <v>0</v>
      </c>
      <c r="F143" s="26">
        <f t="shared" ca="1" si="37"/>
        <v>0</v>
      </c>
      <c r="G143" s="26">
        <v>0</v>
      </c>
      <c r="H143" s="26">
        <f t="shared" ca="1" si="38"/>
        <v>0</v>
      </c>
      <c r="I143" s="26">
        <f t="shared" ca="1" si="39"/>
        <v>0</v>
      </c>
      <c r="J143" s="18"/>
      <c r="K143" s="18">
        <v>0</v>
      </c>
      <c r="L143" s="26">
        <f t="shared" ca="1" si="40"/>
        <v>0</v>
      </c>
      <c r="M143" s="18">
        <v>0</v>
      </c>
      <c r="N143" s="26">
        <f t="shared" ca="1" si="41"/>
        <v>0</v>
      </c>
      <c r="O143" s="26">
        <f t="shared" ca="1" si="42"/>
        <v>0</v>
      </c>
      <c r="P143" s="18"/>
      <c r="Q143" s="26">
        <f t="shared" ca="1" si="43"/>
        <v>0</v>
      </c>
      <c r="R143" s="26">
        <f t="shared" ca="1" si="44"/>
        <v>0</v>
      </c>
    </row>
    <row r="144" spans="1:18" x14ac:dyDescent="0.25">
      <c r="A144" s="20" t="s">
        <v>294</v>
      </c>
      <c r="B144" s="63">
        <v>3</v>
      </c>
      <c r="C144" s="71" t="s">
        <v>295</v>
      </c>
      <c r="D144" s="18">
        <v>0</v>
      </c>
      <c r="E144" s="26">
        <f t="shared" ca="1" si="36"/>
        <v>0</v>
      </c>
      <c r="F144" s="26">
        <f t="shared" ca="1" si="37"/>
        <v>0</v>
      </c>
      <c r="G144" s="26">
        <v>0</v>
      </c>
      <c r="H144" s="26">
        <f t="shared" ca="1" si="38"/>
        <v>0</v>
      </c>
      <c r="I144" s="26">
        <f t="shared" ca="1" si="39"/>
        <v>0</v>
      </c>
      <c r="J144" s="18">
        <v>12</v>
      </c>
      <c r="K144" s="18">
        <v>0</v>
      </c>
      <c r="L144" s="26">
        <f t="shared" ca="1" si="40"/>
        <v>0</v>
      </c>
      <c r="M144" s="18">
        <v>0</v>
      </c>
      <c r="N144" s="26">
        <f t="shared" ca="1" si="41"/>
        <v>0</v>
      </c>
      <c r="O144" s="26">
        <f t="shared" ca="1" si="42"/>
        <v>0</v>
      </c>
      <c r="P144" s="18"/>
      <c r="Q144" s="26">
        <f t="shared" ca="1" si="43"/>
        <v>0</v>
      </c>
      <c r="R144" s="26">
        <f t="shared" ca="1" si="44"/>
        <v>0</v>
      </c>
    </row>
    <row r="145" spans="1:18" x14ac:dyDescent="0.25">
      <c r="A145" s="20" t="s">
        <v>296</v>
      </c>
      <c r="B145" s="63">
        <v>3</v>
      </c>
      <c r="C145" s="71" t="s">
        <v>297</v>
      </c>
      <c r="D145" s="18">
        <v>0</v>
      </c>
      <c r="E145" s="26">
        <f t="shared" ca="1" si="36"/>
        <v>0</v>
      </c>
      <c r="F145" s="26">
        <f t="shared" ca="1" si="37"/>
        <v>0</v>
      </c>
      <c r="G145" s="26">
        <v>0</v>
      </c>
      <c r="H145" s="26">
        <f t="shared" ca="1" si="38"/>
        <v>0</v>
      </c>
      <c r="I145" s="26">
        <f t="shared" ca="1" si="39"/>
        <v>0</v>
      </c>
      <c r="J145" s="18">
        <v>12</v>
      </c>
      <c r="K145" s="18">
        <v>0</v>
      </c>
      <c r="L145" s="26">
        <f t="shared" ca="1" si="40"/>
        <v>0</v>
      </c>
      <c r="M145" s="24">
        <v>0</v>
      </c>
      <c r="N145" s="26">
        <f t="shared" ca="1" si="41"/>
        <v>0</v>
      </c>
      <c r="O145" s="26">
        <f t="shared" ca="1" si="42"/>
        <v>0</v>
      </c>
      <c r="P145" s="18"/>
      <c r="Q145" s="26">
        <f t="shared" ca="1" si="43"/>
        <v>0</v>
      </c>
      <c r="R145" s="26">
        <f t="shared" ca="1" si="44"/>
        <v>0</v>
      </c>
    </row>
    <row r="146" spans="1:18" x14ac:dyDescent="0.25">
      <c r="A146" s="20" t="s">
        <v>298</v>
      </c>
      <c r="B146" s="63">
        <v>3</v>
      </c>
      <c r="C146" s="71" t="s">
        <v>299</v>
      </c>
      <c r="D146" s="18">
        <v>0</v>
      </c>
      <c r="E146" s="26">
        <f t="shared" ca="1" si="36"/>
        <v>0</v>
      </c>
      <c r="F146" s="26">
        <f t="shared" ca="1" si="37"/>
        <v>0</v>
      </c>
      <c r="G146" s="26">
        <v>0</v>
      </c>
      <c r="H146" s="26">
        <f t="shared" ca="1" si="38"/>
        <v>0</v>
      </c>
      <c r="I146" s="26">
        <f t="shared" ca="1" si="39"/>
        <v>0</v>
      </c>
      <c r="J146" s="18">
        <v>0</v>
      </c>
      <c r="K146" s="18">
        <v>0</v>
      </c>
      <c r="L146" s="26">
        <f t="shared" ca="1" si="40"/>
        <v>0</v>
      </c>
      <c r="M146" s="24">
        <v>0</v>
      </c>
      <c r="N146" s="26">
        <f t="shared" ca="1" si="41"/>
        <v>0</v>
      </c>
      <c r="O146" s="26">
        <f t="shared" ca="1" si="42"/>
        <v>0</v>
      </c>
      <c r="P146" s="18"/>
      <c r="Q146" s="26">
        <f t="shared" ca="1" si="43"/>
        <v>0</v>
      </c>
      <c r="R146" s="26">
        <f t="shared" ca="1" si="44"/>
        <v>0</v>
      </c>
    </row>
    <row r="147" spans="1:18" x14ac:dyDescent="0.25">
      <c r="A147" s="20" t="s">
        <v>300</v>
      </c>
      <c r="B147" s="63">
        <v>3</v>
      </c>
      <c r="C147" s="71" t="s">
        <v>301</v>
      </c>
      <c r="D147" s="18">
        <v>0</v>
      </c>
      <c r="E147" s="26">
        <f t="shared" ca="1" si="36"/>
        <v>0</v>
      </c>
      <c r="F147" s="26">
        <f t="shared" ca="1" si="37"/>
        <v>0</v>
      </c>
      <c r="G147" s="18">
        <v>0</v>
      </c>
      <c r="H147" s="26">
        <f t="shared" ca="1" si="38"/>
        <v>0</v>
      </c>
      <c r="I147" s="26">
        <f t="shared" ca="1" si="39"/>
        <v>0</v>
      </c>
      <c r="J147" s="18">
        <v>0</v>
      </c>
      <c r="K147" s="18">
        <v>0</v>
      </c>
      <c r="L147" s="26">
        <f t="shared" ca="1" si="40"/>
        <v>0</v>
      </c>
      <c r="M147" s="18">
        <v>0</v>
      </c>
      <c r="N147" s="26">
        <f t="shared" ca="1" si="41"/>
        <v>0</v>
      </c>
      <c r="O147" s="26">
        <f t="shared" ca="1" si="42"/>
        <v>0</v>
      </c>
      <c r="P147" s="18">
        <v>0</v>
      </c>
      <c r="Q147" s="26">
        <f t="shared" ca="1" si="43"/>
        <v>0</v>
      </c>
      <c r="R147" s="26">
        <f t="shared" ca="1" si="44"/>
        <v>0</v>
      </c>
    </row>
  </sheetData>
  <mergeCells count="9">
    <mergeCell ref="B2:C2"/>
    <mergeCell ref="J1:L1"/>
    <mergeCell ref="M1:R1"/>
    <mergeCell ref="D1:I1"/>
    <mergeCell ref="D2:F2"/>
    <mergeCell ref="G2:I2"/>
    <mergeCell ref="J2:L2"/>
    <mergeCell ref="M2:O2"/>
    <mergeCell ref="P2:R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82"/>
  <sheetViews>
    <sheetView workbookViewId="0">
      <selection activeCell="C1173" sqref="C1173"/>
    </sheetView>
  </sheetViews>
  <sheetFormatPr baseColWidth="10" defaultRowHeight="15" x14ac:dyDescent="0.25"/>
  <cols>
    <col min="1" max="1" width="13.7109375" bestFit="1" customWidth="1"/>
    <col min="2" max="2" width="15.42578125" bestFit="1" customWidth="1"/>
    <col min="3" max="3" width="15.140625" bestFit="1" customWidth="1"/>
    <col min="4" max="4" width="15" bestFit="1" customWidth="1"/>
    <col min="5" max="5" width="15.85546875" bestFit="1" customWidth="1"/>
    <col min="6" max="6" width="15.5703125" bestFit="1" customWidth="1"/>
    <col min="7" max="7" width="33.28515625" bestFit="1" customWidth="1"/>
    <col min="8" max="8" width="11" bestFit="1" customWidth="1"/>
    <col min="9" max="9" width="15.85546875" bestFit="1" customWidth="1"/>
  </cols>
  <sheetData>
    <row r="1" spans="1:11" ht="28.5" x14ac:dyDescent="0.25">
      <c r="A1" s="5" t="s">
        <v>310</v>
      </c>
      <c r="B1" s="6" t="s">
        <v>317</v>
      </c>
      <c r="C1" s="6" t="s">
        <v>311</v>
      </c>
      <c r="D1" s="6" t="s">
        <v>1</v>
      </c>
      <c r="E1" s="6" t="s">
        <v>312</v>
      </c>
      <c r="F1" s="6" t="s">
        <v>313</v>
      </c>
      <c r="G1" s="6" t="s">
        <v>314</v>
      </c>
      <c r="H1" s="6" t="s">
        <v>315</v>
      </c>
      <c r="I1" s="6" t="s">
        <v>316</v>
      </c>
    </row>
    <row r="2" spans="1:11" x14ac:dyDescent="0.25">
      <c r="A2" s="2"/>
      <c r="B2" s="2"/>
      <c r="C2" s="4" t="s">
        <v>4</v>
      </c>
      <c r="D2" s="4">
        <v>1</v>
      </c>
      <c r="E2" s="4" t="s">
        <v>5</v>
      </c>
      <c r="F2" s="7">
        <f ca="1">IFERROR(OFFSET(Kilométrage!$C$1,MATCH(('Base de données'!I2&amp;"/"&amp;'Base de données'!H2),GammeProj,0),1),0)</f>
        <v>999999</v>
      </c>
      <c r="G2" s="2"/>
      <c r="H2" s="4" t="s">
        <v>6</v>
      </c>
      <c r="I2" s="4" t="s">
        <v>7</v>
      </c>
      <c r="K2">
        <f>MATCH(C2,LBS!$A$4:$A$147)</f>
        <v>31</v>
      </c>
    </row>
    <row r="3" spans="1:11" x14ac:dyDescent="0.25">
      <c r="A3" s="2"/>
      <c r="B3" s="2"/>
      <c r="C3" s="4" t="s">
        <v>8</v>
      </c>
      <c r="D3" s="4">
        <v>1</v>
      </c>
      <c r="E3" s="4" t="s">
        <v>5</v>
      </c>
      <c r="F3" s="7">
        <f ca="1">IFERROR(OFFSET(Kilométrage!$C$1,MATCH(('Base de données'!I3&amp;"/"&amp;'Base de données'!H3),GammeProj,0),1),0)</f>
        <v>999999</v>
      </c>
      <c r="G3" s="2"/>
      <c r="H3" s="4" t="s">
        <v>6</v>
      </c>
      <c r="I3" s="4" t="s">
        <v>7</v>
      </c>
      <c r="K3" s="2">
        <f>MATCH(C3,LBS!$A$4:$A$147)</f>
        <v>32</v>
      </c>
    </row>
    <row r="4" spans="1:11" x14ac:dyDescent="0.25">
      <c r="A4" s="2"/>
      <c r="B4" s="2"/>
      <c r="C4" s="4" t="s">
        <v>9</v>
      </c>
      <c r="D4" s="4">
        <v>1</v>
      </c>
      <c r="E4" s="4" t="s">
        <v>5</v>
      </c>
      <c r="F4" s="7">
        <f ca="1">IFERROR(OFFSET(Kilométrage!$C$1,MATCH(('Base de données'!I4&amp;"/"&amp;'Base de données'!H4),GammeProj,0),1),0)</f>
        <v>999999</v>
      </c>
      <c r="G4" s="2"/>
      <c r="H4" s="4" t="s">
        <v>6</v>
      </c>
      <c r="I4" s="4" t="s">
        <v>7</v>
      </c>
      <c r="K4" s="2">
        <f>MATCH(C4,LBS!$A$4:$A$147)</f>
        <v>38</v>
      </c>
    </row>
    <row r="5" spans="1:11" x14ac:dyDescent="0.25">
      <c r="A5" s="2"/>
      <c r="B5" s="2"/>
      <c r="C5" s="4" t="s">
        <v>10</v>
      </c>
      <c r="D5" s="4">
        <v>1</v>
      </c>
      <c r="E5" s="4" t="s">
        <v>5</v>
      </c>
      <c r="F5" s="7">
        <f ca="1">IFERROR(OFFSET(Kilométrage!$C$1,MATCH(('Base de données'!I5&amp;"/"&amp;'Base de données'!H5),GammeProj,0),1),0)</f>
        <v>999999</v>
      </c>
      <c r="G5" s="2"/>
      <c r="H5" s="4" t="s">
        <v>6</v>
      </c>
      <c r="I5" s="4" t="s">
        <v>7</v>
      </c>
      <c r="K5" s="2">
        <f>MATCH(C5,LBS!$A$4:$A$147)</f>
        <v>40</v>
      </c>
    </row>
    <row r="6" spans="1:11" x14ac:dyDescent="0.25">
      <c r="A6" s="2"/>
      <c r="B6" s="2"/>
      <c r="C6" s="4" t="s">
        <v>10</v>
      </c>
      <c r="D6" s="4">
        <v>1</v>
      </c>
      <c r="E6" s="4" t="s">
        <v>5</v>
      </c>
      <c r="F6" s="7">
        <f ca="1">IFERROR(OFFSET(Kilométrage!$C$1,MATCH(('Base de données'!I6&amp;"/"&amp;'Base de données'!H6),GammeProj,0),1),0)</f>
        <v>999999</v>
      </c>
      <c r="G6" s="2"/>
      <c r="H6" s="4" t="s">
        <v>6</v>
      </c>
      <c r="I6" s="4" t="s">
        <v>7</v>
      </c>
      <c r="K6" s="2">
        <f>MATCH(C6,LBS!$A$4:$A$147)</f>
        <v>40</v>
      </c>
    </row>
    <row r="7" spans="1:11" x14ac:dyDescent="0.25">
      <c r="A7" s="2"/>
      <c r="B7" s="2"/>
      <c r="C7" s="4" t="s">
        <v>11</v>
      </c>
      <c r="D7" s="4">
        <v>1</v>
      </c>
      <c r="E7" s="4" t="s">
        <v>5</v>
      </c>
      <c r="F7" s="7">
        <f ca="1">IFERROR(OFFSET(Kilométrage!$C$1,MATCH(('Base de données'!I7&amp;"/"&amp;'Base de données'!H7),GammeProj,0),1),0)</f>
        <v>999999</v>
      </c>
      <c r="G7" s="2"/>
      <c r="H7" s="4" t="s">
        <v>6</v>
      </c>
      <c r="I7" s="4" t="s">
        <v>7</v>
      </c>
      <c r="K7" s="2">
        <f>MATCH(C7,LBS!$A$4:$A$147)</f>
        <v>48</v>
      </c>
    </row>
    <row r="8" spans="1:11" x14ac:dyDescent="0.25">
      <c r="A8" s="2"/>
      <c r="B8" s="2"/>
      <c r="C8" s="4" t="s">
        <v>12</v>
      </c>
      <c r="D8" s="4">
        <v>1</v>
      </c>
      <c r="E8" s="4" t="s">
        <v>5</v>
      </c>
      <c r="F8" s="7">
        <f ca="1">IFERROR(OFFSET(Kilométrage!$C$1,MATCH(('Base de données'!I8&amp;"/"&amp;'Base de données'!H8),GammeProj,0),1),0)</f>
        <v>999999</v>
      </c>
      <c r="G8" s="2"/>
      <c r="H8" s="4" t="s">
        <v>6</v>
      </c>
      <c r="I8" s="4" t="s">
        <v>7</v>
      </c>
      <c r="K8" s="2">
        <f>MATCH(C8,LBS!$A$4:$A$147)</f>
        <v>50</v>
      </c>
    </row>
    <row r="9" spans="1:11" x14ac:dyDescent="0.25">
      <c r="A9" s="2"/>
      <c r="B9" s="2"/>
      <c r="C9" s="4" t="s">
        <v>12</v>
      </c>
      <c r="D9" s="4">
        <v>1</v>
      </c>
      <c r="E9" s="4" t="s">
        <v>5</v>
      </c>
      <c r="F9" s="7">
        <f ca="1">IFERROR(OFFSET(Kilométrage!$C$1,MATCH(('Base de données'!I9&amp;"/"&amp;'Base de données'!H9),GammeProj,0),1),0)</f>
        <v>999999</v>
      </c>
      <c r="G9" s="2"/>
      <c r="H9" s="4" t="s">
        <v>6</v>
      </c>
      <c r="I9" s="4" t="s">
        <v>7</v>
      </c>
      <c r="K9" s="2">
        <f>MATCH(C9,LBS!$A$4:$A$147)</f>
        <v>50</v>
      </c>
    </row>
    <row r="10" spans="1:11" x14ac:dyDescent="0.25">
      <c r="A10" s="2"/>
      <c r="B10" s="2"/>
      <c r="C10" s="4" t="s">
        <v>13</v>
      </c>
      <c r="D10" s="4">
        <v>1</v>
      </c>
      <c r="E10" s="4" t="s">
        <v>5</v>
      </c>
      <c r="F10" s="7">
        <f ca="1">IFERROR(OFFSET(Kilométrage!$C$1,MATCH(('Base de données'!I10&amp;"/"&amp;'Base de données'!H10),GammeProj,0),1),0)</f>
        <v>999999</v>
      </c>
      <c r="G10" s="2"/>
      <c r="H10" s="4" t="s">
        <v>6</v>
      </c>
      <c r="I10" s="4" t="s">
        <v>7</v>
      </c>
      <c r="K10" s="2">
        <f>MATCH(C10,LBS!$A$4:$A$147)</f>
        <v>85</v>
      </c>
    </row>
    <row r="11" spans="1:11" x14ac:dyDescent="0.25">
      <c r="A11" s="2"/>
      <c r="B11" s="2"/>
      <c r="C11" s="4" t="s">
        <v>14</v>
      </c>
      <c r="D11" s="4">
        <v>1</v>
      </c>
      <c r="E11" s="4" t="s">
        <v>5</v>
      </c>
      <c r="F11" s="7">
        <f ca="1">IFERROR(OFFSET(Kilométrage!$C$1,MATCH(('Base de données'!I11&amp;"/"&amp;'Base de données'!H11),GammeProj,0),1),0)</f>
        <v>999999</v>
      </c>
      <c r="G11" s="2"/>
      <c r="H11" s="4" t="s">
        <v>6</v>
      </c>
      <c r="I11" s="4" t="s">
        <v>7</v>
      </c>
      <c r="K11" s="2">
        <f>MATCH(C11,LBS!$A$4:$A$147)</f>
        <v>90</v>
      </c>
    </row>
    <row r="12" spans="1:11" x14ac:dyDescent="0.25">
      <c r="A12" s="2"/>
      <c r="B12" s="2"/>
      <c r="C12" s="4" t="s">
        <v>15</v>
      </c>
      <c r="D12" s="4">
        <v>1</v>
      </c>
      <c r="E12" s="4" t="s">
        <v>5</v>
      </c>
      <c r="F12" s="7">
        <f ca="1">IFERROR(OFFSET(Kilométrage!$C$1,MATCH(('Base de données'!I12&amp;"/"&amp;'Base de données'!H12),GammeProj,0),1),0)</f>
        <v>999999</v>
      </c>
      <c r="G12" s="2"/>
      <c r="H12" s="4" t="s">
        <v>6</v>
      </c>
      <c r="I12" s="4" t="s">
        <v>7</v>
      </c>
      <c r="K12" s="2">
        <f>MATCH(C12,LBS!$A$4:$A$147)</f>
        <v>96</v>
      </c>
    </row>
    <row r="13" spans="1:11" x14ac:dyDescent="0.25">
      <c r="A13" s="2"/>
      <c r="B13" s="2"/>
      <c r="C13" s="4" t="s">
        <v>16</v>
      </c>
      <c r="D13" s="4">
        <v>1</v>
      </c>
      <c r="E13" s="4" t="s">
        <v>5</v>
      </c>
      <c r="F13" s="7">
        <f ca="1">IFERROR(OFFSET(Kilométrage!$C$1,MATCH(('Base de données'!I13&amp;"/"&amp;'Base de données'!H13),GammeProj,0),1),0)</f>
        <v>999999</v>
      </c>
      <c r="G13" s="2"/>
      <c r="H13" s="4" t="s">
        <v>6</v>
      </c>
      <c r="I13" s="4" t="s">
        <v>7</v>
      </c>
      <c r="K13" s="2">
        <f>MATCH(C13,LBS!$A$4:$A$147)</f>
        <v>99</v>
      </c>
    </row>
    <row r="14" spans="1:11" x14ac:dyDescent="0.25">
      <c r="A14" s="2"/>
      <c r="B14" s="2"/>
      <c r="C14" s="4" t="s">
        <v>16</v>
      </c>
      <c r="D14" s="4">
        <v>1</v>
      </c>
      <c r="E14" s="4" t="s">
        <v>5</v>
      </c>
      <c r="F14" s="7">
        <f ca="1">IFERROR(OFFSET(Kilométrage!$C$1,MATCH(('Base de données'!I14&amp;"/"&amp;'Base de données'!H14),GammeProj,0),1),0)</f>
        <v>999999</v>
      </c>
      <c r="G14" s="2"/>
      <c r="H14" s="4" t="s">
        <v>6</v>
      </c>
      <c r="I14" s="4" t="s">
        <v>7</v>
      </c>
      <c r="K14" s="2">
        <f>MATCH(C14,LBS!$A$4:$A$147)</f>
        <v>99</v>
      </c>
    </row>
    <row r="15" spans="1:11" x14ac:dyDescent="0.25">
      <c r="A15" s="2"/>
      <c r="B15" s="2"/>
      <c r="C15" s="4" t="s">
        <v>10</v>
      </c>
      <c r="D15" s="4">
        <v>1</v>
      </c>
      <c r="E15" s="4" t="s">
        <v>5</v>
      </c>
      <c r="F15" s="7">
        <f ca="1">IFERROR(OFFSET(Kilométrage!$C$1,MATCH(('Base de données'!I15&amp;"/"&amp;'Base de données'!H15),GammeProj,0),1),0)</f>
        <v>999999</v>
      </c>
      <c r="G15" s="2"/>
      <c r="H15" s="4" t="s">
        <v>6</v>
      </c>
      <c r="I15" s="4" t="s">
        <v>7</v>
      </c>
      <c r="K15" s="2">
        <f>MATCH(C15,LBS!$A$4:$A$147)</f>
        <v>40</v>
      </c>
    </row>
    <row r="16" spans="1:11" x14ac:dyDescent="0.25">
      <c r="A16" s="2"/>
      <c r="B16" s="2"/>
      <c r="C16" s="4" t="s">
        <v>10</v>
      </c>
      <c r="D16" s="4">
        <v>1</v>
      </c>
      <c r="E16" s="4" t="s">
        <v>5</v>
      </c>
      <c r="F16" s="7">
        <f ca="1">IFERROR(OFFSET(Kilométrage!$C$1,MATCH(('Base de données'!I16&amp;"/"&amp;'Base de données'!H16),GammeProj,0),1),0)</f>
        <v>999999</v>
      </c>
      <c r="G16" s="2"/>
      <c r="H16" s="4" t="s">
        <v>6</v>
      </c>
      <c r="I16" s="4" t="s">
        <v>7</v>
      </c>
      <c r="K16" s="2">
        <f>MATCH(C16,LBS!$A$4:$A$147)</f>
        <v>40</v>
      </c>
    </row>
    <row r="17" spans="3:11" x14ac:dyDescent="0.25">
      <c r="C17" s="4" t="s">
        <v>10</v>
      </c>
      <c r="D17" s="4">
        <v>1</v>
      </c>
      <c r="E17" s="4" t="s">
        <v>5</v>
      </c>
      <c r="F17" s="7">
        <f ca="1">IFERROR(OFFSET(Kilométrage!$C$1,MATCH(('Base de données'!I17&amp;"/"&amp;'Base de données'!H17),GammeProj,0),1),0)</f>
        <v>999999</v>
      </c>
      <c r="G17" s="2"/>
      <c r="H17" s="4" t="s">
        <v>6</v>
      </c>
      <c r="I17" s="4" t="s">
        <v>7</v>
      </c>
      <c r="K17" s="2">
        <f>MATCH(C17,LBS!$A$4:$A$147)</f>
        <v>40</v>
      </c>
    </row>
    <row r="18" spans="3:11" x14ac:dyDescent="0.25">
      <c r="C18" s="4" t="s">
        <v>10</v>
      </c>
      <c r="D18" s="4">
        <v>1</v>
      </c>
      <c r="E18" s="4" t="s">
        <v>5</v>
      </c>
      <c r="F18" s="7">
        <f ca="1">IFERROR(OFFSET(Kilométrage!$C$1,MATCH(('Base de données'!I18&amp;"/"&amp;'Base de données'!H18),GammeProj,0),1),0)</f>
        <v>999999</v>
      </c>
      <c r="G18" s="2"/>
      <c r="H18" s="4" t="s">
        <v>6</v>
      </c>
      <c r="I18" s="4" t="s">
        <v>7</v>
      </c>
      <c r="K18" s="2">
        <f>MATCH(C18,LBS!$A$4:$A$147)</f>
        <v>40</v>
      </c>
    </row>
    <row r="19" spans="3:11" x14ac:dyDescent="0.25">
      <c r="C19" s="4" t="s">
        <v>17</v>
      </c>
      <c r="D19" s="4">
        <v>1</v>
      </c>
      <c r="E19" s="4" t="s">
        <v>5</v>
      </c>
      <c r="F19" s="7">
        <f ca="1">IFERROR(OFFSET(Kilométrage!$C$1,MATCH(('Base de données'!I19&amp;"/"&amp;'Base de données'!H19),GammeProj,0),1),0)</f>
        <v>999999</v>
      </c>
      <c r="G19" s="2"/>
      <c r="H19" s="4" t="s">
        <v>6</v>
      </c>
      <c r="I19" s="4" t="s">
        <v>7</v>
      </c>
      <c r="K19" s="2">
        <f>MATCH(C19,LBS!$A$4:$A$147)</f>
        <v>47</v>
      </c>
    </row>
    <row r="20" spans="3:11" x14ac:dyDescent="0.25">
      <c r="C20" s="4" t="s">
        <v>17</v>
      </c>
      <c r="D20" s="4">
        <v>1</v>
      </c>
      <c r="E20" s="4" t="s">
        <v>5</v>
      </c>
      <c r="F20" s="7">
        <f ca="1">IFERROR(OFFSET(Kilométrage!$C$1,MATCH(('Base de données'!I20&amp;"/"&amp;'Base de données'!H20),GammeProj,0),1),0)</f>
        <v>999999</v>
      </c>
      <c r="G20" s="2"/>
      <c r="H20" s="4" t="s">
        <v>6</v>
      </c>
      <c r="I20" s="4" t="s">
        <v>7</v>
      </c>
      <c r="K20" s="2">
        <f>MATCH(C20,LBS!$A$4:$A$147)</f>
        <v>47</v>
      </c>
    </row>
    <row r="21" spans="3:11" x14ac:dyDescent="0.25">
      <c r="C21" s="4" t="s">
        <v>11</v>
      </c>
      <c r="D21" s="4">
        <v>1</v>
      </c>
      <c r="E21" s="4" t="s">
        <v>5</v>
      </c>
      <c r="F21" s="7">
        <f ca="1">IFERROR(OFFSET(Kilométrage!$C$1,MATCH(('Base de données'!I21&amp;"/"&amp;'Base de données'!H21),GammeProj,0),1),0)</f>
        <v>999999</v>
      </c>
      <c r="G21" s="2"/>
      <c r="H21" s="4" t="s">
        <v>6</v>
      </c>
      <c r="I21" s="4" t="s">
        <v>7</v>
      </c>
      <c r="K21" s="2">
        <f>MATCH(C21,LBS!$A$4:$A$147)</f>
        <v>48</v>
      </c>
    </row>
    <row r="22" spans="3:11" x14ac:dyDescent="0.25">
      <c r="C22" s="4" t="s">
        <v>18</v>
      </c>
      <c r="D22" s="4">
        <v>1</v>
      </c>
      <c r="E22" s="4" t="s">
        <v>5</v>
      </c>
      <c r="F22" s="7">
        <f ca="1">IFERROR(OFFSET(Kilométrage!$C$1,MATCH(('Base de données'!I22&amp;"/"&amp;'Base de données'!H22),GammeProj,0),1),0)</f>
        <v>999999</v>
      </c>
      <c r="G22" s="2"/>
      <c r="H22" s="4" t="s">
        <v>6</v>
      </c>
      <c r="I22" s="4" t="s">
        <v>7</v>
      </c>
      <c r="K22" s="2">
        <f>MATCH(C22,LBS!$A$4:$A$147)</f>
        <v>74</v>
      </c>
    </row>
    <row r="23" spans="3:11" x14ac:dyDescent="0.25">
      <c r="C23" s="4" t="s">
        <v>18</v>
      </c>
      <c r="D23" s="4">
        <v>1</v>
      </c>
      <c r="E23" s="4" t="s">
        <v>5</v>
      </c>
      <c r="F23" s="7">
        <f ca="1">IFERROR(OFFSET(Kilométrage!$C$1,MATCH(('Base de données'!I23&amp;"/"&amp;'Base de données'!H23),GammeProj,0),1),0)</f>
        <v>999999</v>
      </c>
      <c r="G23" s="2"/>
      <c r="H23" s="4" t="s">
        <v>6</v>
      </c>
      <c r="I23" s="4" t="s">
        <v>7</v>
      </c>
      <c r="K23" s="2">
        <f>MATCH(C23,LBS!$A$4:$A$147)</f>
        <v>74</v>
      </c>
    </row>
    <row r="24" spans="3:11" x14ac:dyDescent="0.25">
      <c r="C24" s="4" t="s">
        <v>13</v>
      </c>
      <c r="D24" s="4">
        <v>1</v>
      </c>
      <c r="E24" s="4" t="s">
        <v>5</v>
      </c>
      <c r="F24" s="7">
        <f ca="1">IFERROR(OFFSET(Kilométrage!$C$1,MATCH(('Base de données'!I24&amp;"/"&amp;'Base de données'!H24),GammeProj,0),1),0)</f>
        <v>999999</v>
      </c>
      <c r="G24" s="2"/>
      <c r="H24" s="4" t="s">
        <v>6</v>
      </c>
      <c r="I24" s="4" t="s">
        <v>7</v>
      </c>
      <c r="K24" s="2">
        <f>MATCH(C24,LBS!$A$4:$A$147)</f>
        <v>85</v>
      </c>
    </row>
    <row r="25" spans="3:11" x14ac:dyDescent="0.25">
      <c r="C25" s="4" t="s">
        <v>13</v>
      </c>
      <c r="D25" s="4">
        <v>1</v>
      </c>
      <c r="E25" s="4" t="s">
        <v>5</v>
      </c>
      <c r="F25" s="7">
        <f ca="1">IFERROR(OFFSET(Kilométrage!$C$1,MATCH(('Base de données'!I25&amp;"/"&amp;'Base de données'!H25),GammeProj,0),1),0)</f>
        <v>999999</v>
      </c>
      <c r="G25" s="2"/>
      <c r="H25" s="4" t="s">
        <v>6</v>
      </c>
      <c r="I25" s="4" t="s">
        <v>7</v>
      </c>
      <c r="K25" s="2">
        <f>MATCH(C25,LBS!$A$4:$A$147)</f>
        <v>85</v>
      </c>
    </row>
    <row r="26" spans="3:11" x14ac:dyDescent="0.25">
      <c r="C26" s="4" t="s">
        <v>13</v>
      </c>
      <c r="D26" s="4">
        <v>1</v>
      </c>
      <c r="E26" s="4" t="s">
        <v>5</v>
      </c>
      <c r="F26" s="7">
        <f ca="1">IFERROR(OFFSET(Kilométrage!$C$1,MATCH(('Base de données'!I26&amp;"/"&amp;'Base de données'!H26),GammeProj,0),1),0)</f>
        <v>999999</v>
      </c>
      <c r="G26" s="2"/>
      <c r="H26" s="4" t="s">
        <v>6</v>
      </c>
      <c r="I26" s="4" t="s">
        <v>7</v>
      </c>
      <c r="K26" s="2">
        <f>MATCH(C26,LBS!$A$4:$A$147)</f>
        <v>85</v>
      </c>
    </row>
    <row r="27" spans="3:11" x14ac:dyDescent="0.25">
      <c r="C27" s="4" t="s">
        <v>14</v>
      </c>
      <c r="D27" s="4">
        <v>1</v>
      </c>
      <c r="E27" s="4" t="s">
        <v>5</v>
      </c>
      <c r="F27" s="7">
        <f ca="1">IFERROR(OFFSET(Kilométrage!$C$1,MATCH(('Base de données'!I27&amp;"/"&amp;'Base de données'!H27),GammeProj,0),1),0)</f>
        <v>999999</v>
      </c>
      <c r="G27" s="2"/>
      <c r="H27" s="4" t="s">
        <v>6</v>
      </c>
      <c r="I27" s="4" t="s">
        <v>7</v>
      </c>
      <c r="K27" s="2">
        <f>MATCH(C27,LBS!$A$4:$A$147)</f>
        <v>90</v>
      </c>
    </row>
    <row r="28" spans="3:11" x14ac:dyDescent="0.25">
      <c r="C28" s="4" t="s">
        <v>14</v>
      </c>
      <c r="D28" s="4">
        <v>1</v>
      </c>
      <c r="E28" s="4" t="s">
        <v>5</v>
      </c>
      <c r="F28" s="7">
        <f ca="1">IFERROR(OFFSET(Kilométrage!$C$1,MATCH(('Base de données'!I28&amp;"/"&amp;'Base de données'!H28),GammeProj,0),1),0)</f>
        <v>999999</v>
      </c>
      <c r="G28" s="2"/>
      <c r="H28" s="4" t="s">
        <v>6</v>
      </c>
      <c r="I28" s="4" t="s">
        <v>7</v>
      </c>
      <c r="K28" s="2">
        <f>MATCH(C28,LBS!$A$4:$A$147)</f>
        <v>90</v>
      </c>
    </row>
    <row r="29" spans="3:11" x14ac:dyDescent="0.25">
      <c r="C29" s="4" t="s">
        <v>14</v>
      </c>
      <c r="D29" s="4">
        <v>1</v>
      </c>
      <c r="E29" s="4" t="s">
        <v>5</v>
      </c>
      <c r="F29" s="7">
        <f ca="1">IFERROR(OFFSET(Kilométrage!$C$1,MATCH(('Base de données'!I29&amp;"/"&amp;'Base de données'!H29),GammeProj,0),1),0)</f>
        <v>999999</v>
      </c>
      <c r="G29" s="2"/>
      <c r="H29" s="4" t="s">
        <v>6</v>
      </c>
      <c r="I29" s="4" t="s">
        <v>7</v>
      </c>
      <c r="K29" s="2">
        <f>MATCH(C29,LBS!$A$4:$A$147)</f>
        <v>90</v>
      </c>
    </row>
    <row r="30" spans="3:11" x14ac:dyDescent="0.25">
      <c r="C30" s="4" t="s">
        <v>16</v>
      </c>
      <c r="D30" s="4">
        <v>1</v>
      </c>
      <c r="E30" s="4" t="s">
        <v>5</v>
      </c>
      <c r="F30" s="7">
        <f ca="1">IFERROR(OFFSET(Kilométrage!$C$1,MATCH(('Base de données'!I30&amp;"/"&amp;'Base de données'!H30),GammeProj,0),1),0)</f>
        <v>999999</v>
      </c>
      <c r="G30" s="2"/>
      <c r="H30" s="4" t="s">
        <v>6</v>
      </c>
      <c r="I30" s="4" t="s">
        <v>7</v>
      </c>
      <c r="K30" s="2">
        <f>MATCH(C30,LBS!$A$4:$A$147)</f>
        <v>99</v>
      </c>
    </row>
    <row r="31" spans="3:11" x14ac:dyDescent="0.25">
      <c r="C31" s="4" t="s">
        <v>16</v>
      </c>
      <c r="D31" s="4">
        <v>1</v>
      </c>
      <c r="E31" s="4" t="s">
        <v>5</v>
      </c>
      <c r="F31" s="7">
        <f ca="1">IFERROR(OFFSET(Kilométrage!$C$1,MATCH(('Base de données'!I31&amp;"/"&amp;'Base de données'!H31),GammeProj,0),1),0)</f>
        <v>999999</v>
      </c>
      <c r="G31" s="2"/>
      <c r="H31" s="4" t="s">
        <v>6</v>
      </c>
      <c r="I31" s="4" t="s">
        <v>7</v>
      </c>
      <c r="K31" s="2">
        <f>MATCH(C31,LBS!$A$4:$A$147)</f>
        <v>99</v>
      </c>
    </row>
    <row r="32" spans="3:11" x14ac:dyDescent="0.25">
      <c r="C32" s="4" t="s">
        <v>16</v>
      </c>
      <c r="D32" s="4">
        <v>1</v>
      </c>
      <c r="E32" s="4" t="s">
        <v>5</v>
      </c>
      <c r="F32" s="7">
        <f ca="1">IFERROR(OFFSET(Kilométrage!$C$1,MATCH(('Base de données'!I32&amp;"/"&amp;'Base de données'!H32),GammeProj,0),1),0)</f>
        <v>999999</v>
      </c>
      <c r="G32" s="2"/>
      <c r="H32" s="4" t="s">
        <v>6</v>
      </c>
      <c r="I32" s="4" t="s">
        <v>7</v>
      </c>
      <c r="K32" s="2">
        <f>MATCH(C32,LBS!$A$4:$A$147)</f>
        <v>99</v>
      </c>
    </row>
    <row r="33" spans="3:11" x14ac:dyDescent="0.25">
      <c r="C33" s="4" t="s">
        <v>19</v>
      </c>
      <c r="D33" s="4">
        <v>1</v>
      </c>
      <c r="E33" s="4" t="s">
        <v>5</v>
      </c>
      <c r="F33" s="7">
        <f ca="1">IFERROR(OFFSET(Kilométrage!$C$1,MATCH(('Base de données'!I33&amp;"/"&amp;'Base de données'!H33),GammeProj,0),1),0)</f>
        <v>999999</v>
      </c>
      <c r="G33" s="2"/>
      <c r="H33" s="4" t="s">
        <v>6</v>
      </c>
      <c r="I33" s="4" t="s">
        <v>7</v>
      </c>
      <c r="K33" s="2">
        <f>MATCH(C33,LBS!$A$4:$A$147)</f>
        <v>103</v>
      </c>
    </row>
    <row r="34" spans="3:11" x14ac:dyDescent="0.25">
      <c r="C34" s="4" t="s">
        <v>13</v>
      </c>
      <c r="D34" s="4">
        <v>1</v>
      </c>
      <c r="E34" s="4" t="s">
        <v>5</v>
      </c>
      <c r="F34" s="7">
        <f ca="1">IFERROR(OFFSET(Kilométrage!$C$1,MATCH(('Base de données'!I34&amp;"/"&amp;'Base de données'!H34),GammeProj,0),1),0)</f>
        <v>999999</v>
      </c>
      <c r="G34" s="2"/>
      <c r="H34" s="4" t="s">
        <v>6</v>
      </c>
      <c r="I34" s="4" t="s">
        <v>7</v>
      </c>
      <c r="K34" s="2">
        <f>MATCH(C34,LBS!$A$4:$A$147)</f>
        <v>85</v>
      </c>
    </row>
    <row r="35" spans="3:11" x14ac:dyDescent="0.25">
      <c r="C35" s="4" t="s">
        <v>13</v>
      </c>
      <c r="D35" s="4">
        <v>1</v>
      </c>
      <c r="E35" s="4" t="s">
        <v>5</v>
      </c>
      <c r="F35" s="7">
        <f ca="1">IFERROR(OFFSET(Kilométrage!$C$1,MATCH(('Base de données'!I35&amp;"/"&amp;'Base de données'!H35),GammeProj,0),1),0)</f>
        <v>999999</v>
      </c>
      <c r="G35" s="2"/>
      <c r="H35" s="4" t="s">
        <v>6</v>
      </c>
      <c r="I35" s="4" t="s">
        <v>7</v>
      </c>
      <c r="K35" s="2">
        <f>MATCH(C35,LBS!$A$4:$A$147)</f>
        <v>85</v>
      </c>
    </row>
    <row r="36" spans="3:11" x14ac:dyDescent="0.25">
      <c r="C36" s="4" t="s">
        <v>13</v>
      </c>
      <c r="D36" s="4">
        <v>1</v>
      </c>
      <c r="E36" s="4" t="s">
        <v>5</v>
      </c>
      <c r="F36" s="7">
        <f ca="1">IFERROR(OFFSET(Kilométrage!$C$1,MATCH(('Base de données'!I36&amp;"/"&amp;'Base de données'!H36),GammeProj,0),1),0)</f>
        <v>999999</v>
      </c>
      <c r="G36" s="2"/>
      <c r="H36" s="4" t="s">
        <v>6</v>
      </c>
      <c r="I36" s="4" t="s">
        <v>7</v>
      </c>
      <c r="K36" s="2">
        <f>MATCH(C36,LBS!$A$4:$A$147)</f>
        <v>85</v>
      </c>
    </row>
    <row r="37" spans="3:11" x14ac:dyDescent="0.25">
      <c r="C37" s="4" t="s">
        <v>14</v>
      </c>
      <c r="D37" s="4">
        <v>1</v>
      </c>
      <c r="E37" s="4" t="s">
        <v>5</v>
      </c>
      <c r="F37" s="7">
        <f ca="1">IFERROR(OFFSET(Kilométrage!$C$1,MATCH(('Base de données'!I37&amp;"/"&amp;'Base de données'!H37),GammeProj,0),1),0)</f>
        <v>999999</v>
      </c>
      <c r="G37" s="2"/>
      <c r="H37" s="4" t="s">
        <v>6</v>
      </c>
      <c r="I37" s="4" t="s">
        <v>7</v>
      </c>
      <c r="K37" s="2">
        <f>MATCH(C37,LBS!$A$4:$A$147)</f>
        <v>90</v>
      </c>
    </row>
    <row r="38" spans="3:11" x14ac:dyDescent="0.25">
      <c r="C38" s="4" t="s">
        <v>14</v>
      </c>
      <c r="D38" s="4">
        <v>1</v>
      </c>
      <c r="E38" s="4" t="s">
        <v>5</v>
      </c>
      <c r="F38" s="7">
        <f ca="1">IFERROR(OFFSET(Kilométrage!$C$1,MATCH(('Base de données'!I38&amp;"/"&amp;'Base de données'!H38),GammeProj,0),1),0)</f>
        <v>999999</v>
      </c>
      <c r="G38" s="2"/>
      <c r="H38" s="4" t="s">
        <v>6</v>
      </c>
      <c r="I38" s="4" t="s">
        <v>7</v>
      </c>
      <c r="K38" s="2">
        <f>MATCH(C38,LBS!$A$4:$A$147)</f>
        <v>90</v>
      </c>
    </row>
    <row r="39" spans="3:11" x14ac:dyDescent="0.25">
      <c r="C39" s="4" t="s">
        <v>14</v>
      </c>
      <c r="D39" s="4">
        <v>1</v>
      </c>
      <c r="E39" s="4" t="s">
        <v>5</v>
      </c>
      <c r="F39" s="7">
        <f ca="1">IFERROR(OFFSET(Kilométrage!$C$1,MATCH(('Base de données'!I39&amp;"/"&amp;'Base de données'!H39),GammeProj,0),1),0)</f>
        <v>999999</v>
      </c>
      <c r="G39" s="2"/>
      <c r="H39" s="4" t="s">
        <v>6</v>
      </c>
      <c r="I39" s="4" t="s">
        <v>7</v>
      </c>
      <c r="K39" s="2">
        <f>MATCH(C39,LBS!$A$4:$A$147)</f>
        <v>90</v>
      </c>
    </row>
    <row r="40" spans="3:11" x14ac:dyDescent="0.25">
      <c r="C40" s="4" t="s">
        <v>14</v>
      </c>
      <c r="D40" s="4">
        <v>1</v>
      </c>
      <c r="E40" s="4" t="s">
        <v>5</v>
      </c>
      <c r="F40" s="7">
        <f ca="1">IFERROR(OFFSET(Kilométrage!$C$1,MATCH(('Base de données'!I40&amp;"/"&amp;'Base de données'!H40),GammeProj,0),1),0)</f>
        <v>999999</v>
      </c>
      <c r="G40" s="2"/>
      <c r="H40" s="4" t="s">
        <v>6</v>
      </c>
      <c r="I40" s="4" t="s">
        <v>7</v>
      </c>
      <c r="K40" s="2">
        <f>MATCH(C40,LBS!$A$4:$A$147)</f>
        <v>90</v>
      </c>
    </row>
    <row r="41" spans="3:11" x14ac:dyDescent="0.25">
      <c r="C41" s="4" t="s">
        <v>14</v>
      </c>
      <c r="D41" s="4">
        <v>1</v>
      </c>
      <c r="E41" s="4" t="s">
        <v>5</v>
      </c>
      <c r="F41" s="7">
        <f ca="1">IFERROR(OFFSET(Kilométrage!$C$1,MATCH(('Base de données'!I41&amp;"/"&amp;'Base de données'!H41),GammeProj,0),1),0)</f>
        <v>999999</v>
      </c>
      <c r="G41" s="2"/>
      <c r="H41" s="4" t="s">
        <v>6</v>
      </c>
      <c r="I41" s="4" t="s">
        <v>7</v>
      </c>
      <c r="K41" s="2">
        <f>MATCH(C41,LBS!$A$4:$A$147)</f>
        <v>90</v>
      </c>
    </row>
    <row r="42" spans="3:11" x14ac:dyDescent="0.25">
      <c r="C42" s="4" t="s">
        <v>14</v>
      </c>
      <c r="D42" s="4">
        <v>1</v>
      </c>
      <c r="E42" s="4" t="s">
        <v>5</v>
      </c>
      <c r="F42" s="7">
        <f ca="1">IFERROR(OFFSET(Kilométrage!$C$1,MATCH(('Base de données'!I42&amp;"/"&amp;'Base de données'!H42),GammeProj,0),1),0)</f>
        <v>999999</v>
      </c>
      <c r="G42" s="2"/>
      <c r="H42" s="4" t="s">
        <v>6</v>
      </c>
      <c r="I42" s="4" t="s">
        <v>7</v>
      </c>
      <c r="K42" s="2">
        <f>MATCH(C42,LBS!$A$4:$A$147)</f>
        <v>90</v>
      </c>
    </row>
    <row r="43" spans="3:11" x14ac:dyDescent="0.25">
      <c r="C43" s="4" t="s">
        <v>13</v>
      </c>
      <c r="D43" s="4">
        <v>1</v>
      </c>
      <c r="E43" s="4" t="s">
        <v>5</v>
      </c>
      <c r="F43" s="7">
        <f ca="1">IFERROR(OFFSET(Kilométrage!$C$1,MATCH(('Base de données'!I43&amp;"/"&amp;'Base de données'!H43),GammeProj,0),1),0)</f>
        <v>999999</v>
      </c>
      <c r="G43" s="2"/>
      <c r="H43" s="4" t="s">
        <v>6</v>
      </c>
      <c r="I43" s="4" t="s">
        <v>7</v>
      </c>
      <c r="K43" s="2">
        <f>MATCH(C43,LBS!$A$4:$A$147)</f>
        <v>85</v>
      </c>
    </row>
    <row r="44" spans="3:11" x14ac:dyDescent="0.25">
      <c r="C44" s="4" t="s">
        <v>13</v>
      </c>
      <c r="D44" s="4">
        <v>1</v>
      </c>
      <c r="E44" s="4" t="s">
        <v>5</v>
      </c>
      <c r="F44" s="7">
        <f ca="1">IFERROR(OFFSET(Kilométrage!$C$1,MATCH(('Base de données'!I44&amp;"/"&amp;'Base de données'!H44),GammeProj,0),1),0)</f>
        <v>999999</v>
      </c>
      <c r="G44" s="2"/>
      <c r="H44" s="4" t="s">
        <v>6</v>
      </c>
      <c r="I44" s="4" t="s">
        <v>7</v>
      </c>
      <c r="K44" s="2">
        <f>MATCH(C44,LBS!$A$4:$A$147)</f>
        <v>85</v>
      </c>
    </row>
    <row r="45" spans="3:11" x14ac:dyDescent="0.25">
      <c r="C45" s="4" t="s">
        <v>13</v>
      </c>
      <c r="D45" s="4">
        <v>1</v>
      </c>
      <c r="E45" s="4" t="s">
        <v>5</v>
      </c>
      <c r="F45" s="7">
        <f ca="1">IFERROR(OFFSET(Kilométrage!$C$1,MATCH(('Base de données'!I45&amp;"/"&amp;'Base de données'!H45),GammeProj,0),1),0)</f>
        <v>999999</v>
      </c>
      <c r="G45" s="2"/>
      <c r="H45" s="4" t="s">
        <v>6</v>
      </c>
      <c r="I45" s="4" t="s">
        <v>7</v>
      </c>
      <c r="K45" s="2">
        <f>MATCH(C45,LBS!$A$4:$A$147)</f>
        <v>85</v>
      </c>
    </row>
    <row r="46" spans="3:11" x14ac:dyDescent="0.25">
      <c r="C46" s="4" t="s">
        <v>20</v>
      </c>
      <c r="D46" s="4">
        <v>1</v>
      </c>
      <c r="E46" s="4" t="s">
        <v>5</v>
      </c>
      <c r="F46" s="7">
        <f ca="1">IFERROR(OFFSET(Kilométrage!$C$1,MATCH(('Base de données'!I46&amp;"/"&amp;'Base de données'!H46),GammeProj,0),1),0)</f>
        <v>999999</v>
      </c>
      <c r="G46" s="2"/>
      <c r="H46" s="4" t="s">
        <v>6</v>
      </c>
      <c r="I46" s="4" t="s">
        <v>7</v>
      </c>
      <c r="K46" s="2">
        <f>MATCH(C46,LBS!$A$4:$A$147)</f>
        <v>51</v>
      </c>
    </row>
    <row r="47" spans="3:11" x14ac:dyDescent="0.25">
      <c r="C47" s="4" t="s">
        <v>11</v>
      </c>
      <c r="D47" s="4">
        <v>1</v>
      </c>
      <c r="E47" s="4" t="s">
        <v>5</v>
      </c>
      <c r="F47" s="7">
        <f ca="1">IFERROR(OFFSET(Kilométrage!$C$1,MATCH(('Base de données'!I47&amp;"/"&amp;'Base de données'!H47),GammeProj,0),1),0)</f>
        <v>999999</v>
      </c>
      <c r="G47" s="2"/>
      <c r="H47" s="4" t="s">
        <v>6</v>
      </c>
      <c r="I47" s="4" t="s">
        <v>7</v>
      </c>
      <c r="K47" s="2">
        <f>MATCH(C47,LBS!$A$4:$A$147)</f>
        <v>48</v>
      </c>
    </row>
    <row r="48" spans="3:11" x14ac:dyDescent="0.25">
      <c r="C48" s="4" t="s">
        <v>21</v>
      </c>
      <c r="D48" s="4">
        <v>1</v>
      </c>
      <c r="E48" s="4" t="s">
        <v>5</v>
      </c>
      <c r="F48" s="7">
        <f ca="1">IFERROR(OFFSET(Kilométrage!$C$1,MATCH(('Base de données'!I48&amp;"/"&amp;'Base de données'!H48),GammeProj,0),1),0)</f>
        <v>999999</v>
      </c>
      <c r="G48" s="2"/>
      <c r="H48" s="4" t="s">
        <v>6</v>
      </c>
      <c r="I48" s="4" t="s">
        <v>7</v>
      </c>
      <c r="K48" s="2">
        <f>MATCH(C48,LBS!$A$4:$A$147)</f>
        <v>116</v>
      </c>
    </row>
    <row r="49" spans="3:11" x14ac:dyDescent="0.25">
      <c r="C49" s="4" t="s">
        <v>13</v>
      </c>
      <c r="D49" s="4">
        <v>1</v>
      </c>
      <c r="E49" s="4" t="s">
        <v>5</v>
      </c>
      <c r="F49" s="7">
        <f ca="1">IFERROR(OFFSET(Kilométrage!$C$1,MATCH(('Base de données'!I49&amp;"/"&amp;'Base de données'!H49),GammeProj,0),1),0)</f>
        <v>999999</v>
      </c>
      <c r="G49" s="2"/>
      <c r="H49" s="4" t="s">
        <v>6</v>
      </c>
      <c r="I49" s="4" t="s">
        <v>7</v>
      </c>
      <c r="K49" s="2">
        <f>MATCH(C49,LBS!$A$4:$A$147)</f>
        <v>85</v>
      </c>
    </row>
    <row r="50" spans="3:11" x14ac:dyDescent="0.25">
      <c r="C50" s="4" t="s">
        <v>10</v>
      </c>
      <c r="D50" s="4">
        <v>1</v>
      </c>
      <c r="E50" s="4" t="s">
        <v>5</v>
      </c>
      <c r="F50" s="7">
        <f ca="1">IFERROR(OFFSET(Kilométrage!$C$1,MATCH(('Base de données'!I50&amp;"/"&amp;'Base de données'!H50),GammeProj,0),1),0)</f>
        <v>999999</v>
      </c>
      <c r="G50" s="2"/>
      <c r="H50" s="4" t="s">
        <v>6</v>
      </c>
      <c r="I50" s="4" t="s">
        <v>7</v>
      </c>
      <c r="K50" s="2">
        <f>MATCH(C50,LBS!$A$4:$A$147)</f>
        <v>40</v>
      </c>
    </row>
    <row r="51" spans="3:11" x14ac:dyDescent="0.25">
      <c r="C51" s="4" t="s">
        <v>18</v>
      </c>
      <c r="D51" s="4">
        <v>1</v>
      </c>
      <c r="E51" s="4" t="s">
        <v>5</v>
      </c>
      <c r="F51" s="7">
        <f ca="1">IFERROR(OFFSET(Kilométrage!$C$1,MATCH(('Base de données'!I51&amp;"/"&amp;'Base de données'!H51),GammeProj,0),1),0)</f>
        <v>999999</v>
      </c>
      <c r="G51" s="2"/>
      <c r="H51" s="4" t="s">
        <v>6</v>
      </c>
      <c r="I51" s="4" t="s">
        <v>7</v>
      </c>
      <c r="K51" s="2">
        <f>MATCH(C51,LBS!$A$4:$A$147)</f>
        <v>74</v>
      </c>
    </row>
    <row r="52" spans="3:11" x14ac:dyDescent="0.25">
      <c r="C52" s="4" t="s">
        <v>18</v>
      </c>
      <c r="D52" s="4">
        <v>1</v>
      </c>
      <c r="E52" s="4" t="s">
        <v>5</v>
      </c>
      <c r="F52" s="7">
        <f ca="1">IFERROR(OFFSET(Kilométrage!$C$1,MATCH(('Base de données'!I52&amp;"/"&amp;'Base de données'!H52),GammeProj,0),1),0)</f>
        <v>999999</v>
      </c>
      <c r="G52" s="2"/>
      <c r="H52" s="4" t="s">
        <v>6</v>
      </c>
      <c r="I52" s="4" t="s">
        <v>7</v>
      </c>
      <c r="K52" s="2">
        <f>MATCH(C52,LBS!$A$4:$A$147)</f>
        <v>74</v>
      </c>
    </row>
    <row r="53" spans="3:11" x14ac:dyDescent="0.25">
      <c r="C53" s="4" t="s">
        <v>16</v>
      </c>
      <c r="D53" s="4">
        <v>1</v>
      </c>
      <c r="E53" s="4" t="s">
        <v>5</v>
      </c>
      <c r="F53" s="7">
        <f ca="1">IFERROR(OFFSET(Kilométrage!$C$1,MATCH(('Base de données'!I53&amp;"/"&amp;'Base de données'!H53),GammeProj,0),1),0)</f>
        <v>999999</v>
      </c>
      <c r="G53" s="2"/>
      <c r="H53" s="4" t="s">
        <v>6</v>
      </c>
      <c r="I53" s="4" t="s">
        <v>7</v>
      </c>
      <c r="K53" s="2">
        <f>MATCH(C53,LBS!$A$4:$A$147)</f>
        <v>99</v>
      </c>
    </row>
    <row r="54" spans="3:11" x14ac:dyDescent="0.25">
      <c r="C54" s="4" t="s">
        <v>22</v>
      </c>
      <c r="D54" s="4">
        <v>1</v>
      </c>
      <c r="E54" s="4" t="s">
        <v>5</v>
      </c>
      <c r="F54" s="7">
        <f ca="1">IFERROR(OFFSET(Kilométrage!$C$1,MATCH(('Base de données'!I54&amp;"/"&amp;'Base de données'!H54),GammeProj,0),1),0)</f>
        <v>999999</v>
      </c>
      <c r="G54" s="2"/>
      <c r="H54" s="4" t="s">
        <v>6</v>
      </c>
      <c r="I54" s="4" t="s">
        <v>7</v>
      </c>
      <c r="K54" s="2">
        <f>MATCH(C54,LBS!$A$4:$A$147)</f>
        <v>25</v>
      </c>
    </row>
    <row r="55" spans="3:11" x14ac:dyDescent="0.25">
      <c r="C55" s="4" t="s">
        <v>18</v>
      </c>
      <c r="D55" s="4">
        <v>1</v>
      </c>
      <c r="E55" s="4" t="s">
        <v>5</v>
      </c>
      <c r="F55" s="7">
        <f ca="1">IFERROR(OFFSET(Kilométrage!$C$1,MATCH(('Base de données'!I55&amp;"/"&amp;'Base de données'!H55),GammeProj,0),1),0)</f>
        <v>999999</v>
      </c>
      <c r="G55" s="2"/>
      <c r="H55" s="4" t="s">
        <v>6</v>
      </c>
      <c r="I55" s="4" t="s">
        <v>7</v>
      </c>
      <c r="K55" s="2">
        <f>MATCH(C55,LBS!$A$4:$A$147)</f>
        <v>74</v>
      </c>
    </row>
    <row r="56" spans="3:11" x14ac:dyDescent="0.25">
      <c r="C56" s="4" t="s">
        <v>16</v>
      </c>
      <c r="D56" s="4">
        <v>1</v>
      </c>
      <c r="E56" s="4" t="s">
        <v>5</v>
      </c>
      <c r="F56" s="7">
        <f ca="1">IFERROR(OFFSET(Kilométrage!$C$1,MATCH(('Base de données'!I56&amp;"/"&amp;'Base de données'!H56),GammeProj,0),1),0)</f>
        <v>999999</v>
      </c>
      <c r="G56" s="2"/>
      <c r="H56" s="4" t="s">
        <v>6</v>
      </c>
      <c r="I56" s="4" t="s">
        <v>7</v>
      </c>
      <c r="K56" s="2">
        <f>MATCH(C56,LBS!$A$4:$A$147)</f>
        <v>99</v>
      </c>
    </row>
    <row r="57" spans="3:11" x14ac:dyDescent="0.25">
      <c r="C57" s="4" t="s">
        <v>16</v>
      </c>
      <c r="D57" s="4">
        <v>1</v>
      </c>
      <c r="E57" s="4" t="s">
        <v>5</v>
      </c>
      <c r="F57" s="7">
        <f ca="1">IFERROR(OFFSET(Kilométrage!$C$1,MATCH(('Base de données'!I57&amp;"/"&amp;'Base de données'!H57),GammeProj,0),1),0)</f>
        <v>999999</v>
      </c>
      <c r="G57" s="2"/>
      <c r="H57" s="4" t="s">
        <v>6</v>
      </c>
      <c r="I57" s="4" t="s">
        <v>7</v>
      </c>
      <c r="K57" s="2">
        <f>MATCH(C57,LBS!$A$4:$A$147)</f>
        <v>99</v>
      </c>
    </row>
    <row r="58" spans="3:11" x14ac:dyDescent="0.25">
      <c r="C58" s="4" t="s">
        <v>11</v>
      </c>
      <c r="D58" s="4">
        <v>1</v>
      </c>
      <c r="E58" s="4" t="s">
        <v>5</v>
      </c>
      <c r="F58" s="7">
        <f ca="1">IFERROR(OFFSET(Kilométrage!$C$1,MATCH(('Base de données'!I58&amp;"/"&amp;'Base de données'!H58),GammeProj,0),1),0)</f>
        <v>999999</v>
      </c>
      <c r="G58" s="2"/>
      <c r="H58" s="4" t="s">
        <v>6</v>
      </c>
      <c r="I58" s="4" t="s">
        <v>7</v>
      </c>
      <c r="K58" s="2">
        <f>MATCH(C58,LBS!$A$4:$A$147)</f>
        <v>48</v>
      </c>
    </row>
    <row r="59" spans="3:11" x14ac:dyDescent="0.25">
      <c r="C59" s="4" t="s">
        <v>23</v>
      </c>
      <c r="D59" s="4">
        <v>1</v>
      </c>
      <c r="E59" s="4" t="s">
        <v>5</v>
      </c>
      <c r="F59" s="7">
        <f ca="1">IFERROR(OFFSET(Kilométrage!$C$1,MATCH(('Base de données'!I59&amp;"/"&amp;'Base de données'!H59),GammeProj,0),1),0)</f>
        <v>999999</v>
      </c>
      <c r="G59" s="2"/>
      <c r="H59" s="4" t="s">
        <v>6</v>
      </c>
      <c r="I59" s="4" t="s">
        <v>7</v>
      </c>
      <c r="K59" s="2">
        <f>MATCH(C59,LBS!$A$4:$A$147)</f>
        <v>127</v>
      </c>
    </row>
    <row r="60" spans="3:11" x14ac:dyDescent="0.25">
      <c r="C60" s="4" t="s">
        <v>10</v>
      </c>
      <c r="D60" s="4">
        <v>1</v>
      </c>
      <c r="E60" s="4" t="s">
        <v>5</v>
      </c>
      <c r="F60" s="7">
        <f ca="1">IFERROR(OFFSET(Kilométrage!$C$1,MATCH(('Base de données'!I60&amp;"/"&amp;'Base de données'!H60),GammeProj,0),1),0)</f>
        <v>999999</v>
      </c>
      <c r="G60" s="2"/>
      <c r="H60" s="4" t="s">
        <v>6</v>
      </c>
      <c r="I60" s="4" t="s">
        <v>7</v>
      </c>
      <c r="K60" s="2">
        <f>MATCH(C60,LBS!$A$4:$A$147)</f>
        <v>40</v>
      </c>
    </row>
    <row r="61" spans="3:11" x14ac:dyDescent="0.25">
      <c r="C61" s="4" t="s">
        <v>10</v>
      </c>
      <c r="D61" s="4">
        <v>1</v>
      </c>
      <c r="E61" s="4" t="s">
        <v>5</v>
      </c>
      <c r="F61" s="7">
        <f ca="1">IFERROR(OFFSET(Kilométrage!$C$1,MATCH(('Base de données'!I61&amp;"/"&amp;'Base de données'!H61),GammeProj,0),1),0)</f>
        <v>999999</v>
      </c>
      <c r="G61" s="2"/>
      <c r="H61" s="4" t="s">
        <v>6</v>
      </c>
      <c r="I61" s="4" t="s">
        <v>7</v>
      </c>
      <c r="K61" s="2">
        <f>MATCH(C61,LBS!$A$4:$A$147)</f>
        <v>40</v>
      </c>
    </row>
    <row r="62" spans="3:11" x14ac:dyDescent="0.25">
      <c r="C62" s="4" t="s">
        <v>16</v>
      </c>
      <c r="D62" s="4">
        <v>1</v>
      </c>
      <c r="E62" s="4" t="s">
        <v>5</v>
      </c>
      <c r="F62" s="7">
        <f ca="1">IFERROR(OFFSET(Kilométrage!$C$1,MATCH(('Base de données'!I62&amp;"/"&amp;'Base de données'!H62),GammeProj,0),1),0)</f>
        <v>999999</v>
      </c>
      <c r="G62" s="2"/>
      <c r="H62" s="4" t="s">
        <v>6</v>
      </c>
      <c r="I62" s="4" t="s">
        <v>7</v>
      </c>
      <c r="K62" s="2">
        <f>MATCH(C62,LBS!$A$4:$A$147)</f>
        <v>99</v>
      </c>
    </row>
    <row r="63" spans="3:11" x14ac:dyDescent="0.25">
      <c r="C63" s="4" t="s">
        <v>16</v>
      </c>
      <c r="D63" s="4">
        <v>1</v>
      </c>
      <c r="E63" s="4" t="s">
        <v>5</v>
      </c>
      <c r="F63" s="7">
        <f ca="1">IFERROR(OFFSET(Kilométrage!$C$1,MATCH(('Base de données'!I63&amp;"/"&amp;'Base de données'!H63),GammeProj,0),1),0)</f>
        <v>999999</v>
      </c>
      <c r="G63" s="2"/>
      <c r="H63" s="4" t="s">
        <v>6</v>
      </c>
      <c r="I63" s="4" t="s">
        <v>7</v>
      </c>
      <c r="K63" s="2">
        <f>MATCH(C63,LBS!$A$4:$A$147)</f>
        <v>99</v>
      </c>
    </row>
    <row r="64" spans="3:11" x14ac:dyDescent="0.25">
      <c r="C64" s="4" t="s">
        <v>11</v>
      </c>
      <c r="D64" s="4">
        <v>1</v>
      </c>
      <c r="E64" s="4" t="s">
        <v>5</v>
      </c>
      <c r="F64" s="7">
        <f ca="1">IFERROR(OFFSET(Kilométrage!$C$1,MATCH(('Base de données'!I64&amp;"/"&amp;'Base de données'!H64),GammeProj,0),1),0)</f>
        <v>999999</v>
      </c>
      <c r="G64" s="2"/>
      <c r="H64" s="4" t="s">
        <v>6</v>
      </c>
      <c r="I64" s="4" t="s">
        <v>7</v>
      </c>
      <c r="K64" s="2">
        <f>MATCH(C64,LBS!$A$4:$A$147)</f>
        <v>48</v>
      </c>
    </row>
    <row r="65" spans="3:11" x14ac:dyDescent="0.25">
      <c r="C65" s="4" t="s">
        <v>24</v>
      </c>
      <c r="D65" s="4">
        <v>1</v>
      </c>
      <c r="E65" s="4" t="s">
        <v>5</v>
      </c>
      <c r="F65" s="7">
        <f ca="1">IFERROR(OFFSET(Kilométrage!$C$1,MATCH(('Base de données'!I65&amp;"/"&amp;'Base de données'!H65),GammeProj,0),1),0)</f>
        <v>999999</v>
      </c>
      <c r="G65" s="2"/>
      <c r="H65" s="4" t="s">
        <v>6</v>
      </c>
      <c r="I65" s="4" t="s">
        <v>7</v>
      </c>
      <c r="K65" s="2">
        <f>MATCH(C65,LBS!$A$4:$A$147)</f>
        <v>72</v>
      </c>
    </row>
    <row r="66" spans="3:11" x14ac:dyDescent="0.25">
      <c r="C66" s="4" t="s">
        <v>21</v>
      </c>
      <c r="D66" s="4">
        <v>1</v>
      </c>
      <c r="E66" s="4" t="s">
        <v>5</v>
      </c>
      <c r="F66" s="7">
        <f ca="1">IFERROR(OFFSET(Kilométrage!$C$1,MATCH(('Base de données'!I66&amp;"/"&amp;'Base de données'!H66),GammeProj,0),1),0)</f>
        <v>999999</v>
      </c>
      <c r="G66" s="2"/>
      <c r="H66" s="4" t="s">
        <v>6</v>
      </c>
      <c r="I66" s="4" t="s">
        <v>7</v>
      </c>
      <c r="K66" s="2">
        <f>MATCH(C66,LBS!$A$4:$A$147)</f>
        <v>116</v>
      </c>
    </row>
    <row r="67" spans="3:11" x14ac:dyDescent="0.25">
      <c r="C67" s="4" t="s">
        <v>14</v>
      </c>
      <c r="D67" s="4">
        <v>1</v>
      </c>
      <c r="E67" s="4" t="s">
        <v>5</v>
      </c>
      <c r="F67" s="7">
        <f ca="1">IFERROR(OFFSET(Kilométrage!$C$1,MATCH(('Base de données'!I67&amp;"/"&amp;'Base de données'!H67),GammeProj,0),1),0)</f>
        <v>999999</v>
      </c>
      <c r="G67" s="2"/>
      <c r="H67" s="4" t="s">
        <v>6</v>
      </c>
      <c r="I67" s="4" t="s">
        <v>7</v>
      </c>
      <c r="K67" s="2">
        <f>MATCH(C67,LBS!$A$4:$A$147)</f>
        <v>90</v>
      </c>
    </row>
    <row r="68" spans="3:11" x14ac:dyDescent="0.25">
      <c r="C68" s="4" t="s">
        <v>14</v>
      </c>
      <c r="D68" s="4">
        <v>1</v>
      </c>
      <c r="E68" s="4" t="s">
        <v>5</v>
      </c>
      <c r="F68" s="7">
        <f ca="1">IFERROR(OFFSET(Kilométrage!$C$1,MATCH(('Base de données'!I68&amp;"/"&amp;'Base de données'!H68),GammeProj,0),1),0)</f>
        <v>999999</v>
      </c>
      <c r="G68" s="2"/>
      <c r="H68" s="4" t="s">
        <v>6</v>
      </c>
      <c r="I68" s="4" t="s">
        <v>7</v>
      </c>
      <c r="K68" s="2">
        <f>MATCH(C68,LBS!$A$4:$A$147)</f>
        <v>90</v>
      </c>
    </row>
    <row r="69" spans="3:11" x14ac:dyDescent="0.25">
      <c r="C69" s="4" t="s">
        <v>14</v>
      </c>
      <c r="D69" s="4">
        <v>1</v>
      </c>
      <c r="E69" s="4" t="s">
        <v>5</v>
      </c>
      <c r="F69" s="7">
        <f ca="1">IFERROR(OFFSET(Kilométrage!$C$1,MATCH(('Base de données'!I69&amp;"/"&amp;'Base de données'!H69),GammeProj,0),1),0)</f>
        <v>999999</v>
      </c>
      <c r="G69" s="2"/>
      <c r="H69" s="4" t="s">
        <v>6</v>
      </c>
      <c r="I69" s="4" t="s">
        <v>7</v>
      </c>
      <c r="K69" s="2">
        <f>MATCH(C69,LBS!$A$4:$A$147)</f>
        <v>90</v>
      </c>
    </row>
    <row r="70" spans="3:11" x14ac:dyDescent="0.25">
      <c r="C70" s="4" t="s">
        <v>14</v>
      </c>
      <c r="D70" s="4">
        <v>1</v>
      </c>
      <c r="E70" s="4" t="s">
        <v>5</v>
      </c>
      <c r="F70" s="7">
        <f ca="1">IFERROR(OFFSET(Kilométrage!$C$1,MATCH(('Base de données'!I70&amp;"/"&amp;'Base de données'!H70),GammeProj,0),1),0)</f>
        <v>999999</v>
      </c>
      <c r="G70" s="2"/>
      <c r="H70" s="4" t="s">
        <v>6</v>
      </c>
      <c r="I70" s="4" t="s">
        <v>7</v>
      </c>
      <c r="K70" s="2">
        <f>MATCH(C70,LBS!$A$4:$A$147)</f>
        <v>90</v>
      </c>
    </row>
    <row r="71" spans="3:11" x14ac:dyDescent="0.25">
      <c r="C71" s="4" t="s">
        <v>14</v>
      </c>
      <c r="D71" s="4">
        <v>1</v>
      </c>
      <c r="E71" s="4" t="s">
        <v>5</v>
      </c>
      <c r="F71" s="7">
        <f ca="1">IFERROR(OFFSET(Kilométrage!$C$1,MATCH(('Base de données'!I71&amp;"/"&amp;'Base de données'!H71),GammeProj,0),1),0)</f>
        <v>999999</v>
      </c>
      <c r="G71" s="2"/>
      <c r="H71" s="4" t="s">
        <v>6</v>
      </c>
      <c r="I71" s="4" t="s">
        <v>7</v>
      </c>
      <c r="K71" s="2">
        <f>MATCH(C71,LBS!$A$4:$A$147)</f>
        <v>90</v>
      </c>
    </row>
    <row r="72" spans="3:11" x14ac:dyDescent="0.25">
      <c r="C72" s="4" t="s">
        <v>14</v>
      </c>
      <c r="D72" s="4">
        <v>1</v>
      </c>
      <c r="E72" s="4" t="s">
        <v>5</v>
      </c>
      <c r="F72" s="7">
        <f ca="1">IFERROR(OFFSET(Kilométrage!$C$1,MATCH(('Base de données'!I72&amp;"/"&amp;'Base de données'!H72),GammeProj,0),1),0)</f>
        <v>999999</v>
      </c>
      <c r="G72" s="2"/>
      <c r="H72" s="4" t="s">
        <v>6</v>
      </c>
      <c r="I72" s="4" t="s">
        <v>7</v>
      </c>
      <c r="K72" s="2">
        <f>MATCH(C72,LBS!$A$4:$A$147)</f>
        <v>90</v>
      </c>
    </row>
    <row r="73" spans="3:11" x14ac:dyDescent="0.25">
      <c r="C73" s="4" t="s">
        <v>14</v>
      </c>
      <c r="D73" s="4">
        <v>1</v>
      </c>
      <c r="E73" s="4" t="s">
        <v>5</v>
      </c>
      <c r="F73" s="7">
        <f ca="1">IFERROR(OFFSET(Kilométrage!$C$1,MATCH(('Base de données'!I73&amp;"/"&amp;'Base de données'!H73),GammeProj,0),1),0)</f>
        <v>999999</v>
      </c>
      <c r="G73" s="2"/>
      <c r="H73" s="4" t="s">
        <v>6</v>
      </c>
      <c r="I73" s="4" t="s">
        <v>7</v>
      </c>
      <c r="K73" s="2">
        <f>MATCH(C73,LBS!$A$4:$A$147)</f>
        <v>90</v>
      </c>
    </row>
    <row r="74" spans="3:11" x14ac:dyDescent="0.25">
      <c r="C74" s="4" t="s">
        <v>14</v>
      </c>
      <c r="D74" s="4">
        <v>1</v>
      </c>
      <c r="E74" s="4" t="s">
        <v>5</v>
      </c>
      <c r="F74" s="7">
        <f ca="1">IFERROR(OFFSET(Kilométrage!$C$1,MATCH(('Base de données'!I74&amp;"/"&amp;'Base de données'!H74),GammeProj,0),1),0)</f>
        <v>999999</v>
      </c>
      <c r="G74" s="2"/>
      <c r="H74" s="4" t="s">
        <v>6</v>
      </c>
      <c r="I74" s="4" t="s">
        <v>7</v>
      </c>
      <c r="K74" s="2">
        <f>MATCH(C74,LBS!$A$4:$A$147)</f>
        <v>90</v>
      </c>
    </row>
    <row r="75" spans="3:11" x14ac:dyDescent="0.25">
      <c r="C75" s="4" t="s">
        <v>14</v>
      </c>
      <c r="D75" s="4">
        <v>1</v>
      </c>
      <c r="E75" s="4" t="s">
        <v>5</v>
      </c>
      <c r="F75" s="7">
        <f ca="1">IFERROR(OFFSET(Kilométrage!$C$1,MATCH(('Base de données'!I75&amp;"/"&amp;'Base de données'!H75),GammeProj,0),1),0)</f>
        <v>999999</v>
      </c>
      <c r="G75" s="2"/>
      <c r="H75" s="4" t="s">
        <v>6</v>
      </c>
      <c r="I75" s="4" t="s">
        <v>7</v>
      </c>
      <c r="K75" s="2">
        <f>MATCH(C75,LBS!$A$4:$A$147)</f>
        <v>90</v>
      </c>
    </row>
    <row r="76" spans="3:11" x14ac:dyDescent="0.25">
      <c r="C76" s="4" t="s">
        <v>11</v>
      </c>
      <c r="D76" s="4">
        <v>1</v>
      </c>
      <c r="E76" s="4" t="s">
        <v>5</v>
      </c>
      <c r="F76" s="7">
        <f ca="1">IFERROR(OFFSET(Kilométrage!$C$1,MATCH(('Base de données'!I76&amp;"/"&amp;'Base de données'!H76),GammeProj,0),1),0)</f>
        <v>999999</v>
      </c>
      <c r="G76" s="2"/>
      <c r="H76" s="4" t="s">
        <v>6</v>
      </c>
      <c r="I76" s="4" t="s">
        <v>7</v>
      </c>
      <c r="K76" s="2">
        <f>MATCH(C76,LBS!$A$4:$A$147)</f>
        <v>48</v>
      </c>
    </row>
    <row r="77" spans="3:11" x14ac:dyDescent="0.25">
      <c r="C77" s="4" t="s">
        <v>14</v>
      </c>
      <c r="D77" s="4">
        <v>1</v>
      </c>
      <c r="E77" s="4" t="s">
        <v>5</v>
      </c>
      <c r="F77" s="7">
        <f ca="1">IFERROR(OFFSET(Kilométrage!$C$1,MATCH(('Base de données'!I77&amp;"/"&amp;'Base de données'!H77),GammeProj,0),1),0)</f>
        <v>999999</v>
      </c>
      <c r="G77" s="2"/>
      <c r="H77" s="4" t="s">
        <v>6</v>
      </c>
      <c r="I77" s="4" t="s">
        <v>7</v>
      </c>
      <c r="K77" s="2">
        <f>MATCH(C77,LBS!$A$4:$A$147)</f>
        <v>90</v>
      </c>
    </row>
    <row r="78" spans="3:11" x14ac:dyDescent="0.25">
      <c r="C78" s="4" t="s">
        <v>14</v>
      </c>
      <c r="D78" s="4">
        <v>1</v>
      </c>
      <c r="E78" s="4" t="s">
        <v>5</v>
      </c>
      <c r="F78" s="7">
        <f ca="1">IFERROR(OFFSET(Kilométrage!$C$1,MATCH(('Base de données'!I78&amp;"/"&amp;'Base de données'!H78),GammeProj,0),1),0)</f>
        <v>999999</v>
      </c>
      <c r="G78" s="2"/>
      <c r="H78" s="4" t="s">
        <v>6</v>
      </c>
      <c r="I78" s="4" t="s">
        <v>7</v>
      </c>
      <c r="K78" s="2">
        <f>MATCH(C78,LBS!$A$4:$A$147)</f>
        <v>90</v>
      </c>
    </row>
    <row r="79" spans="3:11" x14ac:dyDescent="0.25">
      <c r="C79" s="4" t="s">
        <v>14</v>
      </c>
      <c r="D79" s="4">
        <v>1</v>
      </c>
      <c r="E79" s="4" t="s">
        <v>5</v>
      </c>
      <c r="F79" s="7">
        <f ca="1">IFERROR(OFFSET(Kilométrage!$C$1,MATCH(('Base de données'!I79&amp;"/"&amp;'Base de données'!H79),GammeProj,0),1),0)</f>
        <v>999999</v>
      </c>
      <c r="G79" s="2"/>
      <c r="H79" s="4" t="s">
        <v>6</v>
      </c>
      <c r="I79" s="4" t="s">
        <v>7</v>
      </c>
      <c r="K79" s="2">
        <f>MATCH(C79,LBS!$A$4:$A$147)</f>
        <v>90</v>
      </c>
    </row>
    <row r="80" spans="3:11" x14ac:dyDescent="0.25">
      <c r="C80" s="4" t="s">
        <v>25</v>
      </c>
      <c r="D80" s="4">
        <v>1</v>
      </c>
      <c r="E80" s="4" t="s">
        <v>5</v>
      </c>
      <c r="F80" s="7">
        <f ca="1">IFERROR(OFFSET(Kilométrage!$C$1,MATCH(('Base de données'!I80&amp;"/"&amp;'Base de données'!H80),GammeProj,0),1),0)</f>
        <v>999999</v>
      </c>
      <c r="G80" s="2"/>
      <c r="H80" s="4" t="s">
        <v>6</v>
      </c>
      <c r="I80" s="4" t="s">
        <v>7</v>
      </c>
      <c r="K80" s="2">
        <f>MATCH(C80,LBS!$A$4:$A$147)</f>
        <v>1</v>
      </c>
    </row>
    <row r="81" spans="3:11" x14ac:dyDescent="0.25">
      <c r="C81" s="4" t="s">
        <v>26</v>
      </c>
      <c r="D81" s="4">
        <v>1</v>
      </c>
      <c r="E81" s="4" t="s">
        <v>5</v>
      </c>
      <c r="F81" s="7">
        <f ca="1">IFERROR(OFFSET(Kilométrage!$C$1,MATCH(('Base de données'!I81&amp;"/"&amp;'Base de données'!H81),GammeProj,0),1),0)</f>
        <v>999999</v>
      </c>
      <c r="G81" s="2"/>
      <c r="H81" s="4" t="s">
        <v>6</v>
      </c>
      <c r="I81" s="4" t="s">
        <v>7</v>
      </c>
      <c r="K81" s="2">
        <f>MATCH(C81,LBS!$A$4:$A$147)</f>
        <v>118</v>
      </c>
    </row>
    <row r="82" spans="3:11" x14ac:dyDescent="0.25">
      <c r="C82" s="4" t="s">
        <v>14</v>
      </c>
      <c r="D82" s="4">
        <v>1</v>
      </c>
      <c r="E82" s="4" t="s">
        <v>5</v>
      </c>
      <c r="F82" s="7">
        <f ca="1">IFERROR(OFFSET(Kilométrage!$C$1,MATCH(('Base de données'!I82&amp;"/"&amp;'Base de données'!H82),GammeProj,0),1),0)</f>
        <v>999999</v>
      </c>
      <c r="G82" s="2"/>
      <c r="H82" s="4" t="s">
        <v>6</v>
      </c>
      <c r="I82" s="4" t="s">
        <v>7</v>
      </c>
      <c r="K82" s="2">
        <f>MATCH(C82,LBS!$A$4:$A$147)</f>
        <v>90</v>
      </c>
    </row>
    <row r="83" spans="3:11" x14ac:dyDescent="0.25">
      <c r="C83" s="4" t="s">
        <v>14</v>
      </c>
      <c r="D83" s="4">
        <v>1</v>
      </c>
      <c r="E83" s="4" t="s">
        <v>5</v>
      </c>
      <c r="F83" s="7">
        <f ca="1">IFERROR(OFFSET(Kilométrage!$C$1,MATCH(('Base de données'!I83&amp;"/"&amp;'Base de données'!H83),GammeProj,0),1),0)</f>
        <v>999999</v>
      </c>
      <c r="G83" s="2"/>
      <c r="H83" s="4" t="s">
        <v>6</v>
      </c>
      <c r="I83" s="4" t="s">
        <v>7</v>
      </c>
      <c r="K83" s="2">
        <f>MATCH(C83,LBS!$A$4:$A$147)</f>
        <v>90</v>
      </c>
    </row>
    <row r="84" spans="3:11" x14ac:dyDescent="0.25">
      <c r="C84" s="4" t="s">
        <v>14</v>
      </c>
      <c r="D84" s="4">
        <v>1</v>
      </c>
      <c r="E84" s="4" t="s">
        <v>5</v>
      </c>
      <c r="F84" s="7">
        <f ca="1">IFERROR(OFFSET(Kilométrage!$C$1,MATCH(('Base de données'!I84&amp;"/"&amp;'Base de données'!H84),GammeProj,0),1),0)</f>
        <v>999999</v>
      </c>
      <c r="G84" s="2"/>
      <c r="H84" s="4" t="s">
        <v>6</v>
      </c>
      <c r="I84" s="4" t="s">
        <v>7</v>
      </c>
      <c r="K84" s="2">
        <f>MATCH(C84,LBS!$A$4:$A$147)</f>
        <v>90</v>
      </c>
    </row>
    <row r="85" spans="3:11" x14ac:dyDescent="0.25">
      <c r="C85" s="4" t="s">
        <v>14</v>
      </c>
      <c r="D85" s="4">
        <v>1</v>
      </c>
      <c r="E85" s="4" t="s">
        <v>5</v>
      </c>
      <c r="F85" s="7">
        <f ca="1">IFERROR(OFFSET(Kilométrage!$C$1,MATCH(('Base de données'!I85&amp;"/"&amp;'Base de données'!H85),GammeProj,0),1),0)</f>
        <v>999999</v>
      </c>
      <c r="G85" s="2"/>
      <c r="H85" s="4" t="s">
        <v>6</v>
      </c>
      <c r="I85" s="4" t="s">
        <v>7</v>
      </c>
      <c r="K85" s="2">
        <f>MATCH(C85,LBS!$A$4:$A$147)</f>
        <v>90</v>
      </c>
    </row>
    <row r="86" spans="3:11" x14ac:dyDescent="0.25">
      <c r="C86" s="4" t="s">
        <v>14</v>
      </c>
      <c r="D86" s="4">
        <v>1</v>
      </c>
      <c r="E86" s="4" t="s">
        <v>5</v>
      </c>
      <c r="F86" s="7">
        <f ca="1">IFERROR(OFFSET(Kilométrage!$C$1,MATCH(('Base de données'!I86&amp;"/"&amp;'Base de données'!H86),GammeProj,0),1),0)</f>
        <v>999999</v>
      </c>
      <c r="G86" s="2"/>
      <c r="H86" s="4" t="s">
        <v>6</v>
      </c>
      <c r="I86" s="4" t="s">
        <v>7</v>
      </c>
      <c r="K86" s="2">
        <f>MATCH(C86,LBS!$A$4:$A$147)</f>
        <v>90</v>
      </c>
    </row>
    <row r="87" spans="3:11" x14ac:dyDescent="0.25">
      <c r="C87" s="4" t="s">
        <v>14</v>
      </c>
      <c r="D87" s="4">
        <v>1</v>
      </c>
      <c r="E87" s="4" t="s">
        <v>5</v>
      </c>
      <c r="F87" s="7">
        <f ca="1">IFERROR(OFFSET(Kilométrage!$C$1,MATCH(('Base de données'!I87&amp;"/"&amp;'Base de données'!H87),GammeProj,0),1),0)</f>
        <v>999999</v>
      </c>
      <c r="G87" s="2"/>
      <c r="H87" s="4" t="s">
        <v>6</v>
      </c>
      <c r="I87" s="4" t="s">
        <v>7</v>
      </c>
      <c r="K87" s="2">
        <f>MATCH(C87,LBS!$A$4:$A$147)</f>
        <v>90</v>
      </c>
    </row>
    <row r="88" spans="3:11" x14ac:dyDescent="0.25">
      <c r="C88" s="4" t="s">
        <v>14</v>
      </c>
      <c r="D88" s="4">
        <v>1</v>
      </c>
      <c r="E88" s="4" t="s">
        <v>5</v>
      </c>
      <c r="F88" s="7">
        <f ca="1">IFERROR(OFFSET(Kilométrage!$C$1,MATCH(('Base de données'!I88&amp;"/"&amp;'Base de données'!H88),GammeProj,0),1),0)</f>
        <v>999999</v>
      </c>
      <c r="G88" s="2"/>
      <c r="H88" s="4" t="s">
        <v>6</v>
      </c>
      <c r="I88" s="4" t="s">
        <v>7</v>
      </c>
      <c r="K88" s="2">
        <f>MATCH(C88,LBS!$A$4:$A$147)</f>
        <v>90</v>
      </c>
    </row>
    <row r="89" spans="3:11" x14ac:dyDescent="0.25">
      <c r="C89" s="4" t="s">
        <v>14</v>
      </c>
      <c r="D89" s="4">
        <v>1</v>
      </c>
      <c r="E89" s="4" t="s">
        <v>5</v>
      </c>
      <c r="F89" s="7">
        <f ca="1">IFERROR(OFFSET(Kilométrage!$C$1,MATCH(('Base de données'!I89&amp;"/"&amp;'Base de données'!H89),GammeProj,0),1),0)</f>
        <v>999999</v>
      </c>
      <c r="G89" s="2"/>
      <c r="H89" s="4" t="s">
        <v>6</v>
      </c>
      <c r="I89" s="4" t="s">
        <v>7</v>
      </c>
      <c r="K89" s="2">
        <f>MATCH(C89,LBS!$A$4:$A$147)</f>
        <v>90</v>
      </c>
    </row>
    <row r="90" spans="3:11" x14ac:dyDescent="0.25">
      <c r="C90" s="4" t="s">
        <v>17</v>
      </c>
      <c r="D90" s="4">
        <v>1</v>
      </c>
      <c r="E90" s="4" t="s">
        <v>5</v>
      </c>
      <c r="F90" s="7">
        <f ca="1">IFERROR(OFFSET(Kilométrage!$C$1,MATCH(('Base de données'!I90&amp;"/"&amp;'Base de données'!H90),GammeProj,0),1),0)</f>
        <v>999999</v>
      </c>
      <c r="G90" s="2"/>
      <c r="H90" s="4" t="s">
        <v>6</v>
      </c>
      <c r="I90" s="4" t="s">
        <v>7</v>
      </c>
      <c r="K90" s="2">
        <f>MATCH(C90,LBS!$A$4:$A$147)</f>
        <v>47</v>
      </c>
    </row>
    <row r="91" spans="3:11" x14ac:dyDescent="0.25">
      <c r="C91" s="4" t="s">
        <v>13</v>
      </c>
      <c r="D91" s="4">
        <v>1</v>
      </c>
      <c r="E91" s="4" t="s">
        <v>5</v>
      </c>
      <c r="F91" s="7">
        <f ca="1">IFERROR(OFFSET(Kilométrage!$C$1,MATCH(('Base de données'!I91&amp;"/"&amp;'Base de données'!H91),GammeProj,0),1),0)</f>
        <v>999999</v>
      </c>
      <c r="G91" s="2"/>
      <c r="H91" s="4" t="s">
        <v>6</v>
      </c>
      <c r="I91" s="4" t="s">
        <v>7</v>
      </c>
      <c r="K91" s="2">
        <f>MATCH(C91,LBS!$A$4:$A$147)</f>
        <v>85</v>
      </c>
    </row>
    <row r="92" spans="3:11" x14ac:dyDescent="0.25">
      <c r="C92" s="4" t="s">
        <v>14</v>
      </c>
      <c r="D92" s="4">
        <v>1</v>
      </c>
      <c r="E92" s="4" t="s">
        <v>5</v>
      </c>
      <c r="F92" s="7">
        <f ca="1">IFERROR(OFFSET(Kilométrage!$C$1,MATCH(('Base de données'!I92&amp;"/"&amp;'Base de données'!H92),GammeProj,0),1),0)</f>
        <v>999999</v>
      </c>
      <c r="G92" s="2"/>
      <c r="H92" s="4" t="s">
        <v>6</v>
      </c>
      <c r="I92" s="4" t="s">
        <v>7</v>
      </c>
      <c r="K92" s="2">
        <f>MATCH(C92,LBS!$A$4:$A$147)</f>
        <v>90</v>
      </c>
    </row>
    <row r="93" spans="3:11" x14ac:dyDescent="0.25">
      <c r="C93" s="4" t="s">
        <v>14</v>
      </c>
      <c r="D93" s="4">
        <v>1</v>
      </c>
      <c r="E93" s="4" t="s">
        <v>5</v>
      </c>
      <c r="F93" s="7">
        <f ca="1">IFERROR(OFFSET(Kilométrage!$C$1,MATCH(('Base de données'!I93&amp;"/"&amp;'Base de données'!H93),GammeProj,0),1),0)</f>
        <v>999999</v>
      </c>
      <c r="G93" s="2"/>
      <c r="H93" s="4" t="s">
        <v>6</v>
      </c>
      <c r="I93" s="4" t="s">
        <v>7</v>
      </c>
      <c r="K93" s="2">
        <f>MATCH(C93,LBS!$A$4:$A$147)</f>
        <v>90</v>
      </c>
    </row>
    <row r="94" spans="3:11" x14ac:dyDescent="0.25">
      <c r="C94" s="4" t="s">
        <v>14</v>
      </c>
      <c r="D94" s="4">
        <v>1</v>
      </c>
      <c r="E94" s="4" t="s">
        <v>5</v>
      </c>
      <c r="F94" s="7">
        <f ca="1">IFERROR(OFFSET(Kilométrage!$C$1,MATCH(('Base de données'!I94&amp;"/"&amp;'Base de données'!H94),GammeProj,0),1),0)</f>
        <v>999999</v>
      </c>
      <c r="G94" s="2"/>
      <c r="H94" s="4" t="s">
        <v>6</v>
      </c>
      <c r="I94" s="4" t="s">
        <v>7</v>
      </c>
      <c r="K94" s="2">
        <f>MATCH(C94,LBS!$A$4:$A$147)</f>
        <v>90</v>
      </c>
    </row>
    <row r="95" spans="3:11" x14ac:dyDescent="0.25">
      <c r="C95" s="4" t="s">
        <v>14</v>
      </c>
      <c r="D95" s="4">
        <v>1</v>
      </c>
      <c r="E95" s="4" t="s">
        <v>5</v>
      </c>
      <c r="F95" s="7">
        <f ca="1">IFERROR(OFFSET(Kilométrage!$C$1,MATCH(('Base de données'!I95&amp;"/"&amp;'Base de données'!H95),GammeProj,0),1),0)</f>
        <v>999999</v>
      </c>
      <c r="G95" s="2"/>
      <c r="H95" s="4" t="s">
        <v>6</v>
      </c>
      <c r="I95" s="4" t="s">
        <v>7</v>
      </c>
      <c r="K95" s="2">
        <f>MATCH(C95,LBS!$A$4:$A$147)</f>
        <v>90</v>
      </c>
    </row>
    <row r="96" spans="3:11" x14ac:dyDescent="0.25">
      <c r="C96" s="4" t="s">
        <v>14</v>
      </c>
      <c r="D96" s="4">
        <v>1</v>
      </c>
      <c r="E96" s="4" t="s">
        <v>5</v>
      </c>
      <c r="F96" s="7">
        <f ca="1">IFERROR(OFFSET(Kilométrage!$C$1,MATCH(('Base de données'!I96&amp;"/"&amp;'Base de données'!H96),GammeProj,0),1),0)</f>
        <v>999999</v>
      </c>
      <c r="G96" s="2"/>
      <c r="H96" s="4" t="s">
        <v>6</v>
      </c>
      <c r="I96" s="4" t="s">
        <v>7</v>
      </c>
      <c r="K96" s="2">
        <f>MATCH(C96,LBS!$A$4:$A$147)</f>
        <v>90</v>
      </c>
    </row>
    <row r="97" spans="3:11" x14ac:dyDescent="0.25">
      <c r="C97" s="4" t="s">
        <v>14</v>
      </c>
      <c r="D97" s="4">
        <v>1</v>
      </c>
      <c r="E97" s="4" t="s">
        <v>5</v>
      </c>
      <c r="F97" s="7">
        <f ca="1">IFERROR(OFFSET(Kilométrage!$C$1,MATCH(('Base de données'!I97&amp;"/"&amp;'Base de données'!H97),GammeProj,0),1),0)</f>
        <v>999999</v>
      </c>
      <c r="G97" s="2"/>
      <c r="H97" s="4" t="s">
        <v>6</v>
      </c>
      <c r="I97" s="4" t="s">
        <v>7</v>
      </c>
      <c r="K97" s="2">
        <f>MATCH(C97,LBS!$A$4:$A$147)</f>
        <v>90</v>
      </c>
    </row>
    <row r="98" spans="3:11" x14ac:dyDescent="0.25">
      <c r="C98" s="4" t="s">
        <v>14</v>
      </c>
      <c r="D98" s="4">
        <v>1</v>
      </c>
      <c r="E98" s="4" t="s">
        <v>5</v>
      </c>
      <c r="F98" s="7">
        <f ca="1">IFERROR(OFFSET(Kilométrage!$C$1,MATCH(('Base de données'!I98&amp;"/"&amp;'Base de données'!H98),GammeProj,0),1),0)</f>
        <v>999999</v>
      </c>
      <c r="G98" s="2"/>
      <c r="H98" s="4" t="s">
        <v>6</v>
      </c>
      <c r="I98" s="4" t="s">
        <v>7</v>
      </c>
      <c r="K98" s="2">
        <f>MATCH(C98,LBS!$A$4:$A$147)</f>
        <v>90</v>
      </c>
    </row>
    <row r="99" spans="3:11" x14ac:dyDescent="0.25">
      <c r="C99" s="4" t="s">
        <v>14</v>
      </c>
      <c r="D99" s="4">
        <v>1</v>
      </c>
      <c r="E99" s="4" t="s">
        <v>5</v>
      </c>
      <c r="F99" s="7">
        <f ca="1">IFERROR(OFFSET(Kilométrage!$C$1,MATCH(('Base de données'!I99&amp;"/"&amp;'Base de données'!H99),GammeProj,0),1),0)</f>
        <v>999999</v>
      </c>
      <c r="G99" s="2"/>
      <c r="H99" s="4" t="s">
        <v>6</v>
      </c>
      <c r="I99" s="4" t="s">
        <v>7</v>
      </c>
      <c r="K99" s="2">
        <f>MATCH(C99,LBS!$A$4:$A$147)</f>
        <v>90</v>
      </c>
    </row>
    <row r="100" spans="3:11" x14ac:dyDescent="0.25">
      <c r="C100" s="4" t="s">
        <v>13</v>
      </c>
      <c r="D100" s="4">
        <v>1</v>
      </c>
      <c r="E100" s="4" t="s">
        <v>5</v>
      </c>
      <c r="F100" s="7">
        <f ca="1">IFERROR(OFFSET(Kilométrage!$C$1,MATCH(('Base de données'!I100&amp;"/"&amp;'Base de données'!H100),GammeProj,0),1),0)</f>
        <v>999999</v>
      </c>
      <c r="G100" s="2"/>
      <c r="H100" s="4" t="s">
        <v>6</v>
      </c>
      <c r="I100" s="4" t="s">
        <v>7</v>
      </c>
      <c r="K100" s="2">
        <f>MATCH(C100,LBS!$A$4:$A$147)</f>
        <v>85</v>
      </c>
    </row>
    <row r="101" spans="3:11" x14ac:dyDescent="0.25">
      <c r="C101" s="4" t="s">
        <v>14</v>
      </c>
      <c r="D101" s="4">
        <v>1</v>
      </c>
      <c r="E101" s="4" t="s">
        <v>5</v>
      </c>
      <c r="F101" s="7">
        <f ca="1">IFERROR(OFFSET(Kilométrage!$C$1,MATCH(('Base de données'!I101&amp;"/"&amp;'Base de données'!H101),GammeProj,0),1),0)</f>
        <v>999999</v>
      </c>
      <c r="G101" s="2"/>
      <c r="H101" s="4" t="s">
        <v>6</v>
      </c>
      <c r="I101" s="4" t="s">
        <v>7</v>
      </c>
      <c r="K101" s="2">
        <f>MATCH(C101,LBS!$A$4:$A$147)</f>
        <v>90</v>
      </c>
    </row>
    <row r="102" spans="3:11" x14ac:dyDescent="0.25">
      <c r="C102" s="4" t="s">
        <v>14</v>
      </c>
      <c r="D102" s="4">
        <v>1</v>
      </c>
      <c r="E102" s="4" t="s">
        <v>5</v>
      </c>
      <c r="F102" s="7">
        <f ca="1">IFERROR(OFFSET(Kilométrage!$C$1,MATCH(('Base de données'!I102&amp;"/"&amp;'Base de données'!H102),GammeProj,0),1),0)</f>
        <v>999999</v>
      </c>
      <c r="G102" s="2"/>
      <c r="H102" s="4" t="s">
        <v>6</v>
      </c>
      <c r="I102" s="4" t="s">
        <v>7</v>
      </c>
      <c r="K102" s="2">
        <f>MATCH(C102,LBS!$A$4:$A$147)</f>
        <v>90</v>
      </c>
    </row>
    <row r="103" spans="3:11" x14ac:dyDescent="0.25">
      <c r="C103" s="4" t="s">
        <v>14</v>
      </c>
      <c r="D103" s="4">
        <v>1</v>
      </c>
      <c r="E103" s="4" t="s">
        <v>5</v>
      </c>
      <c r="F103" s="7">
        <f ca="1">IFERROR(OFFSET(Kilométrage!$C$1,MATCH(('Base de données'!I103&amp;"/"&amp;'Base de données'!H103),GammeProj,0),1),0)</f>
        <v>999999</v>
      </c>
      <c r="G103" s="2"/>
      <c r="H103" s="4" t="s">
        <v>6</v>
      </c>
      <c r="I103" s="4" t="s">
        <v>7</v>
      </c>
      <c r="K103" s="2">
        <f>MATCH(C103,LBS!$A$4:$A$147)</f>
        <v>90</v>
      </c>
    </row>
    <row r="104" spans="3:11" x14ac:dyDescent="0.25">
      <c r="C104" s="4" t="s">
        <v>14</v>
      </c>
      <c r="D104" s="4">
        <v>1</v>
      </c>
      <c r="E104" s="4" t="s">
        <v>5</v>
      </c>
      <c r="F104" s="7">
        <f ca="1">IFERROR(OFFSET(Kilométrage!$C$1,MATCH(('Base de données'!I104&amp;"/"&amp;'Base de données'!H104),GammeProj,0),1),0)</f>
        <v>999999</v>
      </c>
      <c r="G104" s="2"/>
      <c r="H104" s="4" t="s">
        <v>6</v>
      </c>
      <c r="I104" s="4" t="s">
        <v>7</v>
      </c>
      <c r="K104" s="2">
        <f>MATCH(C104,LBS!$A$4:$A$147)</f>
        <v>90</v>
      </c>
    </row>
    <row r="105" spans="3:11" x14ac:dyDescent="0.25">
      <c r="C105" s="4" t="s">
        <v>14</v>
      </c>
      <c r="D105" s="4">
        <v>1</v>
      </c>
      <c r="E105" s="4" t="s">
        <v>5</v>
      </c>
      <c r="F105" s="7">
        <f ca="1">IFERROR(OFFSET(Kilométrage!$C$1,MATCH(('Base de données'!I105&amp;"/"&amp;'Base de données'!H105),GammeProj,0),1),0)</f>
        <v>999999</v>
      </c>
      <c r="G105" s="2"/>
      <c r="H105" s="4" t="s">
        <v>6</v>
      </c>
      <c r="I105" s="4" t="s">
        <v>7</v>
      </c>
      <c r="K105" s="2">
        <f>MATCH(C105,LBS!$A$4:$A$147)</f>
        <v>90</v>
      </c>
    </row>
    <row r="106" spans="3:11" x14ac:dyDescent="0.25">
      <c r="C106" s="4" t="s">
        <v>14</v>
      </c>
      <c r="D106" s="4">
        <v>1</v>
      </c>
      <c r="E106" s="4" t="s">
        <v>5</v>
      </c>
      <c r="F106" s="7">
        <f ca="1">IFERROR(OFFSET(Kilométrage!$C$1,MATCH(('Base de données'!I106&amp;"/"&amp;'Base de données'!H106),GammeProj,0),1),0)</f>
        <v>999999</v>
      </c>
      <c r="G106" s="2"/>
      <c r="H106" s="4" t="s">
        <v>6</v>
      </c>
      <c r="I106" s="4" t="s">
        <v>7</v>
      </c>
      <c r="K106" s="2">
        <f>MATCH(C106,LBS!$A$4:$A$147)</f>
        <v>90</v>
      </c>
    </row>
    <row r="107" spans="3:11" x14ac:dyDescent="0.25">
      <c r="C107" s="4" t="s">
        <v>14</v>
      </c>
      <c r="D107" s="4">
        <v>1</v>
      </c>
      <c r="E107" s="4" t="s">
        <v>5</v>
      </c>
      <c r="F107" s="7">
        <f ca="1">IFERROR(OFFSET(Kilométrage!$C$1,MATCH(('Base de données'!I107&amp;"/"&amp;'Base de données'!H107),GammeProj,0),1),0)</f>
        <v>999999</v>
      </c>
      <c r="G107" s="2"/>
      <c r="H107" s="4" t="s">
        <v>6</v>
      </c>
      <c r="I107" s="4" t="s">
        <v>7</v>
      </c>
      <c r="K107" s="2">
        <f>MATCH(C107,LBS!$A$4:$A$147)</f>
        <v>90</v>
      </c>
    </row>
    <row r="108" spans="3:11" x14ac:dyDescent="0.25">
      <c r="C108" s="4" t="s">
        <v>14</v>
      </c>
      <c r="D108" s="4">
        <v>1</v>
      </c>
      <c r="E108" s="4" t="s">
        <v>5</v>
      </c>
      <c r="F108" s="7">
        <f ca="1">IFERROR(OFFSET(Kilométrage!$C$1,MATCH(('Base de données'!I108&amp;"/"&amp;'Base de données'!H108),GammeProj,0),1),0)</f>
        <v>999999</v>
      </c>
      <c r="G108" s="2"/>
      <c r="H108" s="4" t="s">
        <v>6</v>
      </c>
      <c r="I108" s="4" t="s">
        <v>7</v>
      </c>
      <c r="K108" s="2">
        <f>MATCH(C108,LBS!$A$4:$A$147)</f>
        <v>90</v>
      </c>
    </row>
    <row r="109" spans="3:11" x14ac:dyDescent="0.25">
      <c r="C109" s="4" t="s">
        <v>13</v>
      </c>
      <c r="D109" s="4">
        <v>1</v>
      </c>
      <c r="E109" s="4" t="s">
        <v>5</v>
      </c>
      <c r="F109" s="7">
        <f ca="1">IFERROR(OFFSET(Kilométrage!$C$1,MATCH(('Base de données'!I109&amp;"/"&amp;'Base de données'!H109),GammeProj,0),1),0)</f>
        <v>999999</v>
      </c>
      <c r="G109" s="2"/>
      <c r="H109" s="4" t="s">
        <v>6</v>
      </c>
      <c r="I109" s="4" t="s">
        <v>7</v>
      </c>
      <c r="K109" s="2">
        <f>MATCH(C109,LBS!$A$4:$A$147)</f>
        <v>85</v>
      </c>
    </row>
    <row r="110" spans="3:11" x14ac:dyDescent="0.25">
      <c r="C110" s="4" t="s">
        <v>13</v>
      </c>
      <c r="D110" s="4">
        <v>1</v>
      </c>
      <c r="E110" s="4" t="s">
        <v>5</v>
      </c>
      <c r="F110" s="7">
        <f ca="1">IFERROR(OFFSET(Kilométrage!$C$1,MATCH(('Base de données'!I110&amp;"/"&amp;'Base de données'!H110),GammeProj,0),1),0)</f>
        <v>999999</v>
      </c>
      <c r="G110" s="2"/>
      <c r="H110" s="4" t="s">
        <v>6</v>
      </c>
      <c r="I110" s="4" t="s">
        <v>7</v>
      </c>
      <c r="K110" s="2">
        <f>MATCH(C110,LBS!$A$4:$A$147)</f>
        <v>85</v>
      </c>
    </row>
    <row r="111" spans="3:11" x14ac:dyDescent="0.25">
      <c r="C111" s="4" t="s">
        <v>13</v>
      </c>
      <c r="D111" s="4">
        <v>1</v>
      </c>
      <c r="E111" s="4" t="s">
        <v>5</v>
      </c>
      <c r="F111" s="7">
        <f ca="1">IFERROR(OFFSET(Kilométrage!$C$1,MATCH(('Base de données'!I111&amp;"/"&amp;'Base de données'!H111),GammeProj,0),1),0)</f>
        <v>999999</v>
      </c>
      <c r="G111" s="2"/>
      <c r="H111" s="4" t="s">
        <v>6</v>
      </c>
      <c r="I111" s="4" t="s">
        <v>7</v>
      </c>
      <c r="K111" s="2">
        <f>MATCH(C111,LBS!$A$4:$A$147)</f>
        <v>85</v>
      </c>
    </row>
    <row r="112" spans="3:11" x14ac:dyDescent="0.25">
      <c r="C112" s="4" t="s">
        <v>21</v>
      </c>
      <c r="D112" s="4">
        <v>1</v>
      </c>
      <c r="E112" s="4" t="s">
        <v>5</v>
      </c>
      <c r="F112" s="7">
        <f ca="1">IFERROR(OFFSET(Kilométrage!$C$1,MATCH(('Base de données'!I112&amp;"/"&amp;'Base de données'!H112),GammeProj,0),1),0)</f>
        <v>999999</v>
      </c>
      <c r="G112" s="2"/>
      <c r="H112" s="4" t="s">
        <v>6</v>
      </c>
      <c r="I112" s="4" t="s">
        <v>7</v>
      </c>
      <c r="K112" s="2">
        <f>MATCH(C112,LBS!$A$4:$A$147)</f>
        <v>116</v>
      </c>
    </row>
    <row r="113" spans="3:11" x14ac:dyDescent="0.25">
      <c r="C113" s="4" t="s">
        <v>13</v>
      </c>
      <c r="D113" s="4">
        <v>1</v>
      </c>
      <c r="E113" s="4" t="s">
        <v>5</v>
      </c>
      <c r="F113" s="7">
        <f ca="1">IFERROR(OFFSET(Kilométrage!$C$1,MATCH(('Base de données'!I113&amp;"/"&amp;'Base de données'!H113),GammeProj,0),1),0)</f>
        <v>999999</v>
      </c>
      <c r="G113" s="2"/>
      <c r="H113" s="4" t="s">
        <v>6</v>
      </c>
      <c r="I113" s="4" t="s">
        <v>7</v>
      </c>
      <c r="K113" s="2">
        <f>MATCH(C113,LBS!$A$4:$A$147)</f>
        <v>85</v>
      </c>
    </row>
    <row r="114" spans="3:11" x14ac:dyDescent="0.25">
      <c r="C114" s="4" t="s">
        <v>21</v>
      </c>
      <c r="D114" s="4">
        <v>1</v>
      </c>
      <c r="E114" s="4" t="s">
        <v>5</v>
      </c>
      <c r="F114" s="7">
        <f ca="1">IFERROR(OFFSET(Kilométrage!$C$1,MATCH(('Base de données'!I114&amp;"/"&amp;'Base de données'!H114),GammeProj,0),1),0)</f>
        <v>999999</v>
      </c>
      <c r="G114" s="2"/>
      <c r="H114" s="4" t="s">
        <v>6</v>
      </c>
      <c r="I114" s="4" t="s">
        <v>7</v>
      </c>
      <c r="K114" s="2">
        <f>MATCH(C114,LBS!$A$4:$A$147)</f>
        <v>116</v>
      </c>
    </row>
    <row r="115" spans="3:11" x14ac:dyDescent="0.25">
      <c r="C115" s="4" t="s">
        <v>21</v>
      </c>
      <c r="D115" s="4">
        <v>1</v>
      </c>
      <c r="E115" s="4" t="s">
        <v>5</v>
      </c>
      <c r="F115" s="7">
        <f ca="1">IFERROR(OFFSET(Kilométrage!$C$1,MATCH(('Base de données'!I115&amp;"/"&amp;'Base de données'!H115),GammeProj,0),1),0)</f>
        <v>999999</v>
      </c>
      <c r="G115" s="2"/>
      <c r="H115" s="4" t="s">
        <v>6</v>
      </c>
      <c r="I115" s="4" t="s">
        <v>7</v>
      </c>
      <c r="K115" s="2">
        <f>MATCH(C115,LBS!$A$4:$A$147)</f>
        <v>116</v>
      </c>
    </row>
    <row r="116" spans="3:11" x14ac:dyDescent="0.25">
      <c r="C116" s="4" t="s">
        <v>17</v>
      </c>
      <c r="D116" s="4">
        <v>1</v>
      </c>
      <c r="E116" s="4" t="s">
        <v>5</v>
      </c>
      <c r="F116" s="7">
        <f ca="1">IFERROR(OFFSET(Kilométrage!$C$1,MATCH(('Base de données'!I116&amp;"/"&amp;'Base de données'!H116),GammeProj,0),1),0)</f>
        <v>999999</v>
      </c>
      <c r="G116" s="2"/>
      <c r="H116" s="4" t="s">
        <v>6</v>
      </c>
      <c r="I116" s="4" t="s">
        <v>7</v>
      </c>
      <c r="K116" s="2">
        <f>MATCH(C116,LBS!$A$4:$A$147)</f>
        <v>47</v>
      </c>
    </row>
    <row r="117" spans="3:11" x14ac:dyDescent="0.25">
      <c r="C117" s="4" t="s">
        <v>21</v>
      </c>
      <c r="D117" s="4">
        <v>1</v>
      </c>
      <c r="E117" s="4" t="s">
        <v>5</v>
      </c>
      <c r="F117" s="7">
        <f ca="1">IFERROR(OFFSET(Kilométrage!$C$1,MATCH(('Base de données'!I117&amp;"/"&amp;'Base de données'!H117),GammeProj,0),1),0)</f>
        <v>999999</v>
      </c>
      <c r="G117" s="2"/>
      <c r="H117" s="4" t="s">
        <v>6</v>
      </c>
      <c r="I117" s="4" t="s">
        <v>7</v>
      </c>
      <c r="K117" s="2">
        <f>MATCH(C117,LBS!$A$4:$A$147)</f>
        <v>116</v>
      </c>
    </row>
    <row r="118" spans="3:11" x14ac:dyDescent="0.25">
      <c r="C118" s="4" t="s">
        <v>21</v>
      </c>
      <c r="D118" s="4">
        <v>1</v>
      </c>
      <c r="E118" s="4" t="s">
        <v>5</v>
      </c>
      <c r="F118" s="7">
        <f ca="1">IFERROR(OFFSET(Kilométrage!$C$1,MATCH(('Base de données'!I118&amp;"/"&amp;'Base de données'!H118),GammeProj,0),1),0)</f>
        <v>999999</v>
      </c>
      <c r="G118" s="2"/>
      <c r="H118" s="4" t="s">
        <v>6</v>
      </c>
      <c r="I118" s="4" t="s">
        <v>7</v>
      </c>
      <c r="K118" s="2">
        <f>MATCH(C118,LBS!$A$4:$A$147)</f>
        <v>116</v>
      </c>
    </row>
    <row r="119" spans="3:11" x14ac:dyDescent="0.25">
      <c r="C119" s="4" t="s">
        <v>21</v>
      </c>
      <c r="D119" s="4">
        <v>1</v>
      </c>
      <c r="E119" s="4" t="s">
        <v>5</v>
      </c>
      <c r="F119" s="7">
        <f ca="1">IFERROR(OFFSET(Kilométrage!$C$1,MATCH(('Base de données'!I119&amp;"/"&amp;'Base de données'!H119),GammeProj,0),1),0)</f>
        <v>999999</v>
      </c>
      <c r="G119" s="2"/>
      <c r="H119" s="4" t="s">
        <v>6</v>
      </c>
      <c r="I119" s="4" t="s">
        <v>7</v>
      </c>
      <c r="K119" s="2">
        <f>MATCH(C119,LBS!$A$4:$A$147)</f>
        <v>116</v>
      </c>
    </row>
    <row r="120" spans="3:11" x14ac:dyDescent="0.25">
      <c r="C120" s="4" t="s">
        <v>21</v>
      </c>
      <c r="D120" s="4">
        <v>1</v>
      </c>
      <c r="E120" s="4" t="s">
        <v>5</v>
      </c>
      <c r="F120" s="7">
        <f ca="1">IFERROR(OFFSET(Kilométrage!$C$1,MATCH(('Base de données'!I120&amp;"/"&amp;'Base de données'!H120),GammeProj,0),1),0)</f>
        <v>999999</v>
      </c>
      <c r="G120" s="2"/>
      <c r="H120" s="4" t="s">
        <v>6</v>
      </c>
      <c r="I120" s="4" t="s">
        <v>7</v>
      </c>
      <c r="K120" s="2">
        <f>MATCH(C120,LBS!$A$4:$A$147)</f>
        <v>116</v>
      </c>
    </row>
    <row r="121" spans="3:11" x14ac:dyDescent="0.25">
      <c r="C121" s="4" t="s">
        <v>14</v>
      </c>
      <c r="D121" s="4">
        <v>1</v>
      </c>
      <c r="E121" s="4" t="s">
        <v>5</v>
      </c>
      <c r="F121" s="7">
        <f ca="1">IFERROR(OFFSET(Kilométrage!$C$1,MATCH(('Base de données'!I121&amp;"/"&amp;'Base de données'!H121),GammeProj,0),1),0)</f>
        <v>999999</v>
      </c>
      <c r="G121" s="2"/>
      <c r="H121" s="4" t="s">
        <v>6</v>
      </c>
      <c r="I121" s="4" t="s">
        <v>7</v>
      </c>
      <c r="K121" s="2">
        <f>MATCH(C121,LBS!$A$4:$A$147)</f>
        <v>90</v>
      </c>
    </row>
    <row r="122" spans="3:11" x14ac:dyDescent="0.25">
      <c r="C122" s="4" t="s">
        <v>14</v>
      </c>
      <c r="D122" s="4">
        <v>1</v>
      </c>
      <c r="E122" s="4" t="s">
        <v>5</v>
      </c>
      <c r="F122" s="7">
        <f ca="1">IFERROR(OFFSET(Kilométrage!$C$1,MATCH(('Base de données'!I122&amp;"/"&amp;'Base de données'!H122),GammeProj,0),1),0)</f>
        <v>999999</v>
      </c>
      <c r="G122" s="2"/>
      <c r="H122" s="4" t="s">
        <v>6</v>
      </c>
      <c r="I122" s="4" t="s">
        <v>7</v>
      </c>
      <c r="K122" s="2">
        <f>MATCH(C122,LBS!$A$4:$A$147)</f>
        <v>90</v>
      </c>
    </row>
    <row r="123" spans="3:11" x14ac:dyDescent="0.25">
      <c r="C123" s="4" t="s">
        <v>11</v>
      </c>
      <c r="D123" s="4">
        <v>1</v>
      </c>
      <c r="E123" s="4" t="s">
        <v>5</v>
      </c>
      <c r="F123" s="7">
        <f ca="1">IFERROR(OFFSET(Kilométrage!$C$1,MATCH(('Base de données'!I123&amp;"/"&amp;'Base de données'!H123),GammeProj,0),1),0)</f>
        <v>999999</v>
      </c>
      <c r="G123" s="2"/>
      <c r="H123" s="4" t="s">
        <v>6</v>
      </c>
      <c r="I123" s="4" t="s">
        <v>7</v>
      </c>
      <c r="K123" s="2">
        <f>MATCH(C123,LBS!$A$4:$A$147)</f>
        <v>48</v>
      </c>
    </row>
    <row r="124" spans="3:11" x14ac:dyDescent="0.25">
      <c r="C124" s="4" t="s">
        <v>14</v>
      </c>
      <c r="D124" s="4">
        <v>1</v>
      </c>
      <c r="E124" s="4" t="s">
        <v>5</v>
      </c>
      <c r="F124" s="7">
        <f ca="1">IFERROR(OFFSET(Kilométrage!$C$1,MATCH(('Base de données'!I124&amp;"/"&amp;'Base de données'!H124),GammeProj,0),1),0)</f>
        <v>999999</v>
      </c>
      <c r="G124" s="2"/>
      <c r="H124" s="4" t="s">
        <v>6</v>
      </c>
      <c r="I124" s="4" t="s">
        <v>7</v>
      </c>
      <c r="K124" s="2">
        <f>MATCH(C124,LBS!$A$4:$A$147)</f>
        <v>90</v>
      </c>
    </row>
    <row r="125" spans="3:11" x14ac:dyDescent="0.25">
      <c r="C125" s="4" t="s">
        <v>27</v>
      </c>
      <c r="D125" s="4">
        <v>1</v>
      </c>
      <c r="E125" s="4" t="s">
        <v>5</v>
      </c>
      <c r="F125" s="7">
        <f ca="1">IFERROR(OFFSET(Kilométrage!$C$1,MATCH(('Base de données'!I125&amp;"/"&amp;'Base de données'!H125),GammeProj,0),1),0)</f>
        <v>999999</v>
      </c>
      <c r="G125" s="2"/>
      <c r="H125" s="4" t="s">
        <v>6</v>
      </c>
      <c r="I125" s="4" t="s">
        <v>7</v>
      </c>
      <c r="K125" s="2">
        <f>MATCH(C125,LBS!$A$4:$A$147)</f>
        <v>77</v>
      </c>
    </row>
    <row r="126" spans="3:11" x14ac:dyDescent="0.25">
      <c r="C126" s="4" t="s">
        <v>21</v>
      </c>
      <c r="D126" s="4">
        <v>1</v>
      </c>
      <c r="E126" s="4" t="s">
        <v>5</v>
      </c>
      <c r="F126" s="7">
        <f ca="1">IFERROR(OFFSET(Kilométrage!$C$1,MATCH(('Base de données'!I126&amp;"/"&amp;'Base de données'!H126),GammeProj,0),1),0)</f>
        <v>999999</v>
      </c>
      <c r="G126" s="2"/>
      <c r="H126" s="4" t="s">
        <v>6</v>
      </c>
      <c r="I126" s="4" t="s">
        <v>7</v>
      </c>
      <c r="K126" s="2">
        <f>MATCH(C126,LBS!$A$4:$A$147)</f>
        <v>116</v>
      </c>
    </row>
    <row r="127" spans="3:11" x14ac:dyDescent="0.25">
      <c r="C127" s="4" t="s">
        <v>14</v>
      </c>
      <c r="D127" s="4">
        <v>1</v>
      </c>
      <c r="E127" s="4" t="s">
        <v>5</v>
      </c>
      <c r="F127" s="7">
        <f ca="1">IFERROR(OFFSET(Kilométrage!$C$1,MATCH(('Base de données'!I127&amp;"/"&amp;'Base de données'!H127),GammeProj,0),1),0)</f>
        <v>999999</v>
      </c>
      <c r="G127" s="2"/>
      <c r="H127" s="4" t="s">
        <v>6</v>
      </c>
      <c r="I127" s="4" t="s">
        <v>7</v>
      </c>
      <c r="K127" s="2">
        <f>MATCH(C127,LBS!$A$4:$A$147)</f>
        <v>90</v>
      </c>
    </row>
    <row r="128" spans="3:11" x14ac:dyDescent="0.25">
      <c r="C128" s="4" t="s">
        <v>11</v>
      </c>
      <c r="D128" s="4">
        <v>1</v>
      </c>
      <c r="E128" s="4" t="s">
        <v>5</v>
      </c>
      <c r="F128" s="7">
        <f ca="1">IFERROR(OFFSET(Kilométrage!$C$1,MATCH(('Base de données'!I128&amp;"/"&amp;'Base de données'!H128),GammeProj,0),1),0)</f>
        <v>999999</v>
      </c>
      <c r="G128" s="2"/>
      <c r="H128" s="4" t="s">
        <v>6</v>
      </c>
      <c r="I128" s="4" t="s">
        <v>7</v>
      </c>
      <c r="K128" s="2">
        <f>MATCH(C128,LBS!$A$4:$A$147)</f>
        <v>48</v>
      </c>
    </row>
    <row r="129" spans="3:11" x14ac:dyDescent="0.25">
      <c r="C129" s="4" t="s">
        <v>10</v>
      </c>
      <c r="D129" s="4">
        <v>1</v>
      </c>
      <c r="E129" s="4" t="s">
        <v>5</v>
      </c>
      <c r="F129" s="7">
        <f ca="1">IFERROR(OFFSET(Kilométrage!$C$1,MATCH(('Base de données'!I129&amp;"/"&amp;'Base de données'!H129),GammeProj,0),1),0)</f>
        <v>999999</v>
      </c>
      <c r="G129" s="2"/>
      <c r="H129" s="4" t="s">
        <v>6</v>
      </c>
      <c r="I129" s="4" t="s">
        <v>7</v>
      </c>
      <c r="K129" s="2">
        <f>MATCH(C129,LBS!$A$4:$A$147)</f>
        <v>40</v>
      </c>
    </row>
    <row r="130" spans="3:11" x14ac:dyDescent="0.25">
      <c r="C130" s="4" t="s">
        <v>21</v>
      </c>
      <c r="D130" s="4">
        <v>1</v>
      </c>
      <c r="E130" s="4" t="s">
        <v>5</v>
      </c>
      <c r="F130" s="7">
        <f ca="1">IFERROR(OFFSET(Kilométrage!$C$1,MATCH(('Base de données'!I130&amp;"/"&amp;'Base de données'!H130),GammeProj,0),1),0)</f>
        <v>999999</v>
      </c>
      <c r="G130" s="2"/>
      <c r="H130" s="4" t="s">
        <v>6</v>
      </c>
      <c r="I130" s="4" t="s">
        <v>7</v>
      </c>
      <c r="K130" s="2">
        <f>MATCH(C130,LBS!$A$4:$A$147)</f>
        <v>116</v>
      </c>
    </row>
    <row r="131" spans="3:11" x14ac:dyDescent="0.25">
      <c r="C131" s="4" t="s">
        <v>14</v>
      </c>
      <c r="D131" s="4">
        <v>1</v>
      </c>
      <c r="E131" s="4" t="s">
        <v>5</v>
      </c>
      <c r="F131" s="7">
        <f ca="1">IFERROR(OFFSET(Kilométrage!$C$1,MATCH(('Base de données'!I131&amp;"/"&amp;'Base de données'!H131),GammeProj,0),1),0)</f>
        <v>999999</v>
      </c>
      <c r="G131" s="2"/>
      <c r="H131" s="4" t="s">
        <v>6</v>
      </c>
      <c r="I131" s="4" t="s">
        <v>7</v>
      </c>
      <c r="K131" s="2">
        <f>MATCH(C131,LBS!$A$4:$A$147)</f>
        <v>90</v>
      </c>
    </row>
    <row r="132" spans="3:11" x14ac:dyDescent="0.25">
      <c r="C132" s="4" t="s">
        <v>14</v>
      </c>
      <c r="D132" s="4">
        <v>1</v>
      </c>
      <c r="E132" s="4" t="s">
        <v>5</v>
      </c>
      <c r="F132" s="7">
        <f ca="1">IFERROR(OFFSET(Kilométrage!$C$1,MATCH(('Base de données'!I132&amp;"/"&amp;'Base de données'!H132),GammeProj,0),1),0)</f>
        <v>999999</v>
      </c>
      <c r="G132" s="2"/>
      <c r="H132" s="4" t="s">
        <v>6</v>
      </c>
      <c r="I132" s="4" t="s">
        <v>7</v>
      </c>
      <c r="K132" s="2">
        <f>MATCH(C132,LBS!$A$4:$A$147)</f>
        <v>90</v>
      </c>
    </row>
    <row r="133" spans="3:11" x14ac:dyDescent="0.25">
      <c r="C133" s="4" t="s">
        <v>14</v>
      </c>
      <c r="D133" s="4">
        <v>1</v>
      </c>
      <c r="E133" s="4" t="s">
        <v>5</v>
      </c>
      <c r="F133" s="7">
        <f ca="1">IFERROR(OFFSET(Kilométrage!$C$1,MATCH(('Base de données'!I133&amp;"/"&amp;'Base de données'!H133),GammeProj,0),1),0)</f>
        <v>999999</v>
      </c>
      <c r="G133" s="2"/>
      <c r="H133" s="4" t="s">
        <v>6</v>
      </c>
      <c r="I133" s="4" t="s">
        <v>7</v>
      </c>
      <c r="K133" s="2">
        <f>MATCH(C133,LBS!$A$4:$A$147)</f>
        <v>90</v>
      </c>
    </row>
    <row r="134" spans="3:11" x14ac:dyDescent="0.25">
      <c r="C134" s="4" t="s">
        <v>14</v>
      </c>
      <c r="D134" s="4">
        <v>1</v>
      </c>
      <c r="E134" s="4" t="s">
        <v>5</v>
      </c>
      <c r="F134" s="7">
        <f ca="1">IFERROR(OFFSET(Kilométrage!$C$1,MATCH(('Base de données'!I134&amp;"/"&amp;'Base de données'!H134),GammeProj,0),1),0)</f>
        <v>999999</v>
      </c>
      <c r="G134" s="2"/>
      <c r="H134" s="4" t="s">
        <v>6</v>
      </c>
      <c r="I134" s="4" t="s">
        <v>7</v>
      </c>
      <c r="K134" s="2">
        <f>MATCH(C134,LBS!$A$4:$A$147)</f>
        <v>90</v>
      </c>
    </row>
    <row r="135" spans="3:11" x14ac:dyDescent="0.25">
      <c r="C135" s="4" t="s">
        <v>14</v>
      </c>
      <c r="D135" s="4">
        <v>1</v>
      </c>
      <c r="E135" s="4" t="s">
        <v>5</v>
      </c>
      <c r="F135" s="7">
        <f ca="1">IFERROR(OFFSET(Kilométrage!$C$1,MATCH(('Base de données'!I135&amp;"/"&amp;'Base de données'!H135),GammeProj,0),1),0)</f>
        <v>999999</v>
      </c>
      <c r="G135" s="2"/>
      <c r="H135" s="4" t="s">
        <v>6</v>
      </c>
      <c r="I135" s="4" t="s">
        <v>7</v>
      </c>
      <c r="K135" s="2">
        <f>MATCH(C135,LBS!$A$4:$A$147)</f>
        <v>90</v>
      </c>
    </row>
    <row r="136" spans="3:11" x14ac:dyDescent="0.25">
      <c r="C136" s="4" t="s">
        <v>14</v>
      </c>
      <c r="D136" s="4">
        <v>1</v>
      </c>
      <c r="E136" s="4" t="s">
        <v>5</v>
      </c>
      <c r="F136" s="7">
        <f ca="1">IFERROR(OFFSET(Kilométrage!$C$1,MATCH(('Base de données'!I136&amp;"/"&amp;'Base de données'!H136),GammeProj,0),1),0)</f>
        <v>999999</v>
      </c>
      <c r="G136" s="2"/>
      <c r="H136" s="4" t="s">
        <v>6</v>
      </c>
      <c r="I136" s="4" t="s">
        <v>7</v>
      </c>
      <c r="K136" s="2">
        <f>MATCH(C136,LBS!$A$4:$A$147)</f>
        <v>90</v>
      </c>
    </row>
    <row r="137" spans="3:11" x14ac:dyDescent="0.25">
      <c r="C137" s="4" t="s">
        <v>14</v>
      </c>
      <c r="D137" s="4">
        <v>1</v>
      </c>
      <c r="E137" s="4" t="s">
        <v>5</v>
      </c>
      <c r="F137" s="7">
        <f ca="1">IFERROR(OFFSET(Kilométrage!$C$1,MATCH(('Base de données'!I137&amp;"/"&amp;'Base de données'!H137),GammeProj,0),1),0)</f>
        <v>999999</v>
      </c>
      <c r="G137" s="2"/>
      <c r="H137" s="4" t="s">
        <v>6</v>
      </c>
      <c r="I137" s="4" t="s">
        <v>7</v>
      </c>
      <c r="K137" s="2">
        <f>MATCH(C137,LBS!$A$4:$A$147)</f>
        <v>90</v>
      </c>
    </row>
    <row r="138" spans="3:11" x14ac:dyDescent="0.25">
      <c r="C138" s="4" t="s">
        <v>14</v>
      </c>
      <c r="D138" s="4">
        <v>1</v>
      </c>
      <c r="E138" s="4" t="s">
        <v>5</v>
      </c>
      <c r="F138" s="7">
        <f ca="1">IFERROR(OFFSET(Kilométrage!$C$1,MATCH(('Base de données'!I138&amp;"/"&amp;'Base de données'!H138),GammeProj,0),1),0)</f>
        <v>999999</v>
      </c>
      <c r="G138" s="2"/>
      <c r="H138" s="4" t="s">
        <v>6</v>
      </c>
      <c r="I138" s="4" t="s">
        <v>7</v>
      </c>
      <c r="K138" s="2">
        <f>MATCH(C138,LBS!$A$4:$A$147)</f>
        <v>90</v>
      </c>
    </row>
    <row r="139" spans="3:11" x14ac:dyDescent="0.25">
      <c r="C139" s="4" t="s">
        <v>14</v>
      </c>
      <c r="D139" s="4">
        <v>1</v>
      </c>
      <c r="E139" s="4" t="s">
        <v>5</v>
      </c>
      <c r="F139" s="7">
        <f ca="1">IFERROR(OFFSET(Kilométrage!$C$1,MATCH(('Base de données'!I139&amp;"/"&amp;'Base de données'!H139),GammeProj,0),1),0)</f>
        <v>999999</v>
      </c>
      <c r="G139" s="2"/>
      <c r="H139" s="4" t="s">
        <v>6</v>
      </c>
      <c r="I139" s="4" t="s">
        <v>7</v>
      </c>
      <c r="K139" s="2">
        <f>MATCH(C139,LBS!$A$4:$A$147)</f>
        <v>90</v>
      </c>
    </row>
    <row r="140" spans="3:11" x14ac:dyDescent="0.25">
      <c r="C140" s="4" t="s">
        <v>21</v>
      </c>
      <c r="D140" s="4">
        <v>1</v>
      </c>
      <c r="E140" s="4" t="s">
        <v>5</v>
      </c>
      <c r="F140" s="7">
        <f ca="1">IFERROR(OFFSET(Kilométrage!$C$1,MATCH(('Base de données'!I140&amp;"/"&amp;'Base de données'!H140),GammeProj,0),1),0)</f>
        <v>999999</v>
      </c>
      <c r="G140" s="2"/>
      <c r="H140" s="4" t="s">
        <v>6</v>
      </c>
      <c r="I140" s="4" t="s">
        <v>7</v>
      </c>
      <c r="K140" s="2">
        <f>MATCH(C140,LBS!$A$4:$A$147)</f>
        <v>116</v>
      </c>
    </row>
    <row r="141" spans="3:11" x14ac:dyDescent="0.25">
      <c r="C141" s="4" t="s">
        <v>22</v>
      </c>
      <c r="D141" s="4">
        <v>1</v>
      </c>
      <c r="E141" s="4" t="s">
        <v>5</v>
      </c>
      <c r="F141" s="7">
        <f ca="1">IFERROR(OFFSET(Kilométrage!$C$1,MATCH(('Base de données'!I141&amp;"/"&amp;'Base de données'!H141),GammeProj,0),1),0)</f>
        <v>999999</v>
      </c>
      <c r="G141" s="2"/>
      <c r="H141" s="4" t="s">
        <v>6</v>
      </c>
      <c r="I141" s="4" t="s">
        <v>7</v>
      </c>
      <c r="K141" s="2">
        <f>MATCH(C141,LBS!$A$4:$A$147)</f>
        <v>25</v>
      </c>
    </row>
    <row r="142" spans="3:11" x14ac:dyDescent="0.25">
      <c r="C142" s="4" t="s">
        <v>14</v>
      </c>
      <c r="D142" s="4">
        <v>1</v>
      </c>
      <c r="E142" s="4" t="s">
        <v>5</v>
      </c>
      <c r="F142" s="7">
        <f ca="1">IFERROR(OFFSET(Kilométrage!$C$1,MATCH(('Base de données'!I142&amp;"/"&amp;'Base de données'!H142),GammeProj,0),1),0)</f>
        <v>999999</v>
      </c>
      <c r="G142" s="2"/>
      <c r="H142" s="4" t="s">
        <v>6</v>
      </c>
      <c r="I142" s="4" t="s">
        <v>7</v>
      </c>
      <c r="K142" s="2">
        <f>MATCH(C142,LBS!$A$4:$A$147)</f>
        <v>90</v>
      </c>
    </row>
    <row r="143" spans="3:11" x14ac:dyDescent="0.25">
      <c r="C143" s="4" t="s">
        <v>14</v>
      </c>
      <c r="D143" s="4">
        <v>1</v>
      </c>
      <c r="E143" s="4" t="s">
        <v>5</v>
      </c>
      <c r="F143" s="7">
        <f ca="1">IFERROR(OFFSET(Kilométrage!$C$1,MATCH(('Base de données'!I143&amp;"/"&amp;'Base de données'!H143),GammeProj,0),1),0)</f>
        <v>999999</v>
      </c>
      <c r="G143" s="2"/>
      <c r="H143" s="4" t="s">
        <v>6</v>
      </c>
      <c r="I143" s="4" t="s">
        <v>7</v>
      </c>
      <c r="K143" s="2">
        <f>MATCH(C143,LBS!$A$4:$A$147)</f>
        <v>90</v>
      </c>
    </row>
    <row r="144" spans="3:11" x14ac:dyDescent="0.25">
      <c r="C144" s="4" t="s">
        <v>14</v>
      </c>
      <c r="D144" s="4">
        <v>1</v>
      </c>
      <c r="E144" s="4" t="s">
        <v>5</v>
      </c>
      <c r="F144" s="7">
        <f ca="1">IFERROR(OFFSET(Kilométrage!$C$1,MATCH(('Base de données'!I144&amp;"/"&amp;'Base de données'!H144),GammeProj,0),1),0)</f>
        <v>999999</v>
      </c>
      <c r="G144" s="2"/>
      <c r="H144" s="4" t="s">
        <v>6</v>
      </c>
      <c r="I144" s="4" t="s">
        <v>7</v>
      </c>
      <c r="K144" s="2">
        <f>MATCH(C144,LBS!$A$4:$A$147)</f>
        <v>90</v>
      </c>
    </row>
    <row r="145" spans="3:11" x14ac:dyDescent="0.25">
      <c r="C145" s="4" t="s">
        <v>14</v>
      </c>
      <c r="D145" s="4">
        <v>1</v>
      </c>
      <c r="E145" s="4" t="s">
        <v>5</v>
      </c>
      <c r="F145" s="7">
        <f ca="1">IFERROR(OFFSET(Kilométrage!$C$1,MATCH(('Base de données'!I145&amp;"/"&amp;'Base de données'!H145),GammeProj,0),1),0)</f>
        <v>999999</v>
      </c>
      <c r="G145" s="2"/>
      <c r="H145" s="4" t="s">
        <v>6</v>
      </c>
      <c r="I145" s="4" t="s">
        <v>7</v>
      </c>
      <c r="K145" s="2">
        <f>MATCH(C145,LBS!$A$4:$A$147)</f>
        <v>90</v>
      </c>
    </row>
    <row r="146" spans="3:11" x14ac:dyDescent="0.25">
      <c r="C146" s="4" t="s">
        <v>14</v>
      </c>
      <c r="D146" s="4">
        <v>1</v>
      </c>
      <c r="E146" s="4" t="s">
        <v>5</v>
      </c>
      <c r="F146" s="7">
        <f ca="1">IFERROR(OFFSET(Kilométrage!$C$1,MATCH(('Base de données'!I146&amp;"/"&amp;'Base de données'!H146),GammeProj,0),1),0)</f>
        <v>999999</v>
      </c>
      <c r="G146" s="2"/>
      <c r="H146" s="4" t="s">
        <v>6</v>
      </c>
      <c r="I146" s="4" t="s">
        <v>7</v>
      </c>
      <c r="K146" s="2">
        <f>MATCH(C146,LBS!$A$4:$A$147)</f>
        <v>90</v>
      </c>
    </row>
    <row r="147" spans="3:11" x14ac:dyDescent="0.25">
      <c r="C147" s="4" t="s">
        <v>14</v>
      </c>
      <c r="D147" s="4">
        <v>1</v>
      </c>
      <c r="E147" s="4" t="s">
        <v>5</v>
      </c>
      <c r="F147" s="7">
        <f ca="1">IFERROR(OFFSET(Kilométrage!$C$1,MATCH(('Base de données'!I147&amp;"/"&amp;'Base de données'!H147),GammeProj,0),1),0)</f>
        <v>999999</v>
      </c>
      <c r="G147" s="2"/>
      <c r="H147" s="4" t="s">
        <v>6</v>
      </c>
      <c r="I147" s="4" t="s">
        <v>7</v>
      </c>
      <c r="K147" s="2">
        <f>MATCH(C147,LBS!$A$4:$A$147)</f>
        <v>90</v>
      </c>
    </row>
    <row r="148" spans="3:11" x14ac:dyDescent="0.25">
      <c r="C148" s="4" t="s">
        <v>14</v>
      </c>
      <c r="D148" s="4">
        <v>1</v>
      </c>
      <c r="E148" s="4" t="s">
        <v>5</v>
      </c>
      <c r="F148" s="7">
        <f ca="1">IFERROR(OFFSET(Kilométrage!$C$1,MATCH(('Base de données'!I148&amp;"/"&amp;'Base de données'!H148),GammeProj,0),1),0)</f>
        <v>999999</v>
      </c>
      <c r="G148" s="2"/>
      <c r="H148" s="4" t="s">
        <v>6</v>
      </c>
      <c r="I148" s="4" t="s">
        <v>7</v>
      </c>
      <c r="K148" s="2">
        <f>MATCH(C148,LBS!$A$4:$A$147)</f>
        <v>90</v>
      </c>
    </row>
    <row r="149" spans="3:11" x14ac:dyDescent="0.25">
      <c r="C149" s="4" t="s">
        <v>14</v>
      </c>
      <c r="D149" s="4">
        <v>1</v>
      </c>
      <c r="E149" s="4" t="s">
        <v>5</v>
      </c>
      <c r="F149" s="7">
        <f ca="1">IFERROR(OFFSET(Kilométrage!$C$1,MATCH(('Base de données'!I149&amp;"/"&amp;'Base de données'!H149),GammeProj,0),1),0)</f>
        <v>999999</v>
      </c>
      <c r="G149" s="2"/>
      <c r="H149" s="4" t="s">
        <v>6</v>
      </c>
      <c r="I149" s="4" t="s">
        <v>7</v>
      </c>
      <c r="K149" s="2">
        <f>MATCH(C149,LBS!$A$4:$A$147)</f>
        <v>90</v>
      </c>
    </row>
    <row r="150" spans="3:11" x14ac:dyDescent="0.25">
      <c r="C150" s="4" t="s">
        <v>14</v>
      </c>
      <c r="D150" s="4">
        <v>1</v>
      </c>
      <c r="E150" s="4" t="s">
        <v>5</v>
      </c>
      <c r="F150" s="7">
        <f ca="1">IFERROR(OFFSET(Kilométrage!$C$1,MATCH(('Base de données'!I150&amp;"/"&amp;'Base de données'!H150),GammeProj,0),1),0)</f>
        <v>999999</v>
      </c>
      <c r="G150" s="2"/>
      <c r="H150" s="4" t="s">
        <v>6</v>
      </c>
      <c r="I150" s="4" t="s">
        <v>7</v>
      </c>
      <c r="K150" s="2">
        <f>MATCH(C150,LBS!$A$4:$A$147)</f>
        <v>90</v>
      </c>
    </row>
    <row r="151" spans="3:11" x14ac:dyDescent="0.25">
      <c r="C151" s="4" t="s">
        <v>13</v>
      </c>
      <c r="D151" s="4">
        <v>1</v>
      </c>
      <c r="E151" s="4" t="s">
        <v>5</v>
      </c>
      <c r="F151" s="7">
        <f ca="1">IFERROR(OFFSET(Kilométrage!$C$1,MATCH(('Base de données'!I151&amp;"/"&amp;'Base de données'!H151),GammeProj,0),1),0)</f>
        <v>999999</v>
      </c>
      <c r="G151" s="2"/>
      <c r="H151" s="4" t="s">
        <v>6</v>
      </c>
      <c r="I151" s="4" t="s">
        <v>7</v>
      </c>
      <c r="K151" s="2">
        <f>MATCH(C151,LBS!$A$4:$A$147)</f>
        <v>85</v>
      </c>
    </row>
    <row r="152" spans="3:11" x14ac:dyDescent="0.25">
      <c r="C152" s="4" t="s">
        <v>14</v>
      </c>
      <c r="D152" s="4">
        <v>1</v>
      </c>
      <c r="E152" s="4" t="s">
        <v>5</v>
      </c>
      <c r="F152" s="7">
        <f ca="1">IFERROR(OFFSET(Kilométrage!$C$1,MATCH(('Base de données'!I152&amp;"/"&amp;'Base de données'!H152),GammeProj,0),1),0)</f>
        <v>999999</v>
      </c>
      <c r="G152" s="2"/>
      <c r="H152" s="4" t="s">
        <v>6</v>
      </c>
      <c r="I152" s="4" t="s">
        <v>7</v>
      </c>
      <c r="K152" s="2">
        <f>MATCH(C152,LBS!$A$4:$A$147)</f>
        <v>90</v>
      </c>
    </row>
    <row r="153" spans="3:11" x14ac:dyDescent="0.25">
      <c r="C153" s="4" t="s">
        <v>14</v>
      </c>
      <c r="D153" s="4">
        <v>1</v>
      </c>
      <c r="E153" s="4" t="s">
        <v>5</v>
      </c>
      <c r="F153" s="7">
        <f ca="1">IFERROR(OFFSET(Kilométrage!$C$1,MATCH(('Base de données'!I153&amp;"/"&amp;'Base de données'!H153),GammeProj,0),1),0)</f>
        <v>999999</v>
      </c>
      <c r="G153" s="2"/>
      <c r="H153" s="4" t="s">
        <v>6</v>
      </c>
      <c r="I153" s="4" t="s">
        <v>7</v>
      </c>
      <c r="K153" s="2">
        <f>MATCH(C153,LBS!$A$4:$A$147)</f>
        <v>90</v>
      </c>
    </row>
    <row r="154" spans="3:11" x14ac:dyDescent="0.25">
      <c r="C154" s="4" t="s">
        <v>13</v>
      </c>
      <c r="D154" s="4">
        <v>1</v>
      </c>
      <c r="E154" s="4" t="s">
        <v>5</v>
      </c>
      <c r="F154" s="7">
        <f ca="1">IFERROR(OFFSET(Kilométrage!$C$1,MATCH(('Base de données'!I154&amp;"/"&amp;'Base de données'!H154),GammeProj,0),1),0)</f>
        <v>999999</v>
      </c>
      <c r="G154" s="2"/>
      <c r="H154" s="4" t="s">
        <v>6</v>
      </c>
      <c r="I154" s="4" t="s">
        <v>7</v>
      </c>
      <c r="K154" s="2">
        <f>MATCH(C154,LBS!$A$4:$A$147)</f>
        <v>85</v>
      </c>
    </row>
    <row r="155" spans="3:11" x14ac:dyDescent="0.25">
      <c r="C155" s="4" t="s">
        <v>13</v>
      </c>
      <c r="D155" s="4">
        <v>1</v>
      </c>
      <c r="E155" s="4" t="s">
        <v>5</v>
      </c>
      <c r="F155" s="7">
        <f ca="1">IFERROR(OFFSET(Kilométrage!$C$1,MATCH(('Base de données'!I155&amp;"/"&amp;'Base de données'!H155),GammeProj,0),1),0)</f>
        <v>999999</v>
      </c>
      <c r="G155" s="2"/>
      <c r="H155" s="4" t="s">
        <v>6</v>
      </c>
      <c r="I155" s="4" t="s">
        <v>7</v>
      </c>
      <c r="K155" s="2">
        <f>MATCH(C155,LBS!$A$4:$A$147)</f>
        <v>85</v>
      </c>
    </row>
    <row r="156" spans="3:11" x14ac:dyDescent="0.25">
      <c r="C156" s="4" t="s">
        <v>13</v>
      </c>
      <c r="D156" s="4">
        <v>1</v>
      </c>
      <c r="E156" s="4" t="s">
        <v>5</v>
      </c>
      <c r="F156" s="7">
        <f ca="1">IFERROR(OFFSET(Kilométrage!$C$1,MATCH(('Base de données'!I156&amp;"/"&amp;'Base de données'!H156),GammeProj,0),1),0)</f>
        <v>999999</v>
      </c>
      <c r="G156" s="2"/>
      <c r="H156" s="4" t="s">
        <v>6</v>
      </c>
      <c r="I156" s="4" t="s">
        <v>7</v>
      </c>
      <c r="K156" s="2">
        <f>MATCH(C156,LBS!$A$4:$A$147)</f>
        <v>85</v>
      </c>
    </row>
    <row r="157" spans="3:11" x14ac:dyDescent="0.25">
      <c r="C157" s="4" t="s">
        <v>13</v>
      </c>
      <c r="D157" s="4">
        <v>1</v>
      </c>
      <c r="E157" s="4" t="s">
        <v>5</v>
      </c>
      <c r="F157" s="7">
        <f ca="1">IFERROR(OFFSET(Kilométrage!$C$1,MATCH(('Base de données'!I157&amp;"/"&amp;'Base de données'!H157),GammeProj,0),1),0)</f>
        <v>999999</v>
      </c>
      <c r="G157" s="2"/>
      <c r="H157" s="4" t="s">
        <v>6</v>
      </c>
      <c r="I157" s="4" t="s">
        <v>7</v>
      </c>
      <c r="K157" s="2">
        <f>MATCH(C157,LBS!$A$4:$A$147)</f>
        <v>85</v>
      </c>
    </row>
    <row r="158" spans="3:11" x14ac:dyDescent="0.25">
      <c r="C158" s="4" t="s">
        <v>14</v>
      </c>
      <c r="D158" s="4">
        <v>1</v>
      </c>
      <c r="E158" s="4" t="s">
        <v>5</v>
      </c>
      <c r="F158" s="7">
        <f ca="1">IFERROR(OFFSET(Kilométrage!$C$1,MATCH(('Base de données'!I158&amp;"/"&amp;'Base de données'!H158),GammeProj,0),1),0)</f>
        <v>999999</v>
      </c>
      <c r="G158" s="2"/>
      <c r="H158" s="4" t="s">
        <v>6</v>
      </c>
      <c r="I158" s="4" t="s">
        <v>7</v>
      </c>
      <c r="K158" s="2">
        <f>MATCH(C158,LBS!$A$4:$A$147)</f>
        <v>90</v>
      </c>
    </row>
    <row r="159" spans="3:11" x14ac:dyDescent="0.25">
      <c r="C159" s="4" t="s">
        <v>14</v>
      </c>
      <c r="D159" s="4">
        <v>1</v>
      </c>
      <c r="E159" s="4" t="s">
        <v>5</v>
      </c>
      <c r="F159" s="7">
        <f ca="1">IFERROR(OFFSET(Kilométrage!$C$1,MATCH(('Base de données'!I159&amp;"/"&amp;'Base de données'!H159),GammeProj,0),1),0)</f>
        <v>999999</v>
      </c>
      <c r="G159" s="2"/>
      <c r="H159" s="4" t="s">
        <v>6</v>
      </c>
      <c r="I159" s="4" t="s">
        <v>7</v>
      </c>
      <c r="K159" s="2">
        <f>MATCH(C159,LBS!$A$4:$A$147)</f>
        <v>90</v>
      </c>
    </row>
    <row r="160" spans="3:11" x14ac:dyDescent="0.25">
      <c r="C160" s="4" t="s">
        <v>14</v>
      </c>
      <c r="D160" s="4">
        <v>1</v>
      </c>
      <c r="E160" s="4" t="s">
        <v>5</v>
      </c>
      <c r="F160" s="7">
        <f ca="1">IFERROR(OFFSET(Kilométrage!$C$1,MATCH(('Base de données'!I160&amp;"/"&amp;'Base de données'!H160),GammeProj,0),1),0)</f>
        <v>999999</v>
      </c>
      <c r="G160" s="2"/>
      <c r="H160" s="4" t="s">
        <v>6</v>
      </c>
      <c r="I160" s="4" t="s">
        <v>7</v>
      </c>
      <c r="K160" s="2">
        <f>MATCH(C160,LBS!$A$4:$A$147)</f>
        <v>90</v>
      </c>
    </row>
    <row r="161" spans="3:11" x14ac:dyDescent="0.25">
      <c r="C161" s="4" t="s">
        <v>14</v>
      </c>
      <c r="D161" s="4">
        <v>1</v>
      </c>
      <c r="E161" s="4" t="s">
        <v>5</v>
      </c>
      <c r="F161" s="7">
        <f ca="1">IFERROR(OFFSET(Kilométrage!$C$1,MATCH(('Base de données'!I161&amp;"/"&amp;'Base de données'!H161),GammeProj,0),1),0)</f>
        <v>999999</v>
      </c>
      <c r="G161" s="2"/>
      <c r="H161" s="4" t="s">
        <v>6</v>
      </c>
      <c r="I161" s="4" t="s">
        <v>7</v>
      </c>
      <c r="K161" s="2">
        <f>MATCH(C161,LBS!$A$4:$A$147)</f>
        <v>90</v>
      </c>
    </row>
    <row r="162" spans="3:11" x14ac:dyDescent="0.25">
      <c r="C162" s="4" t="s">
        <v>14</v>
      </c>
      <c r="D162" s="4">
        <v>1</v>
      </c>
      <c r="E162" s="4" t="s">
        <v>5</v>
      </c>
      <c r="F162" s="7">
        <f ca="1">IFERROR(OFFSET(Kilométrage!$C$1,MATCH(('Base de données'!I162&amp;"/"&amp;'Base de données'!H162),GammeProj,0),1),0)</f>
        <v>999999</v>
      </c>
      <c r="G162" s="2"/>
      <c r="H162" s="4" t="s">
        <v>6</v>
      </c>
      <c r="I162" s="4" t="s">
        <v>7</v>
      </c>
      <c r="K162" s="2">
        <f>MATCH(C162,LBS!$A$4:$A$147)</f>
        <v>90</v>
      </c>
    </row>
    <row r="163" spans="3:11" x14ac:dyDescent="0.25">
      <c r="C163" s="4" t="s">
        <v>14</v>
      </c>
      <c r="D163" s="4">
        <v>1</v>
      </c>
      <c r="E163" s="4" t="s">
        <v>5</v>
      </c>
      <c r="F163" s="7">
        <f ca="1">IFERROR(OFFSET(Kilométrage!$C$1,MATCH(('Base de données'!I163&amp;"/"&amp;'Base de données'!H163),GammeProj,0),1),0)</f>
        <v>999999</v>
      </c>
      <c r="G163" s="2"/>
      <c r="H163" s="4" t="s">
        <v>6</v>
      </c>
      <c r="I163" s="4" t="s">
        <v>7</v>
      </c>
      <c r="K163" s="2">
        <f>MATCH(C163,LBS!$A$4:$A$147)</f>
        <v>90</v>
      </c>
    </row>
    <row r="164" spans="3:11" x14ac:dyDescent="0.25">
      <c r="C164" s="4" t="s">
        <v>14</v>
      </c>
      <c r="D164" s="4">
        <v>1</v>
      </c>
      <c r="E164" s="4" t="s">
        <v>5</v>
      </c>
      <c r="F164" s="7">
        <f ca="1">IFERROR(OFFSET(Kilométrage!$C$1,MATCH(('Base de données'!I164&amp;"/"&amp;'Base de données'!H164),GammeProj,0),1),0)</f>
        <v>999999</v>
      </c>
      <c r="G164" s="2"/>
      <c r="H164" s="4" t="s">
        <v>6</v>
      </c>
      <c r="I164" s="4" t="s">
        <v>7</v>
      </c>
      <c r="K164" s="2">
        <f>MATCH(C164,LBS!$A$4:$A$147)</f>
        <v>90</v>
      </c>
    </row>
    <row r="165" spans="3:11" x14ac:dyDescent="0.25">
      <c r="C165" s="4" t="s">
        <v>14</v>
      </c>
      <c r="D165" s="4">
        <v>1</v>
      </c>
      <c r="E165" s="4" t="s">
        <v>5</v>
      </c>
      <c r="F165" s="7">
        <f ca="1">IFERROR(OFFSET(Kilométrage!$C$1,MATCH(('Base de données'!I165&amp;"/"&amp;'Base de données'!H165),GammeProj,0),1),0)</f>
        <v>999999</v>
      </c>
      <c r="G165" s="2"/>
      <c r="H165" s="4" t="s">
        <v>6</v>
      </c>
      <c r="I165" s="4" t="s">
        <v>7</v>
      </c>
      <c r="K165" s="2">
        <f>MATCH(C165,LBS!$A$4:$A$147)</f>
        <v>90</v>
      </c>
    </row>
    <row r="166" spans="3:11" x14ac:dyDescent="0.25">
      <c r="C166" s="4" t="s">
        <v>14</v>
      </c>
      <c r="D166" s="4">
        <v>1</v>
      </c>
      <c r="E166" s="4" t="s">
        <v>5</v>
      </c>
      <c r="F166" s="7">
        <f ca="1">IFERROR(OFFSET(Kilométrage!$C$1,MATCH(('Base de données'!I166&amp;"/"&amp;'Base de données'!H166),GammeProj,0),1),0)</f>
        <v>999999</v>
      </c>
      <c r="G166" s="2"/>
      <c r="H166" s="4" t="s">
        <v>6</v>
      </c>
      <c r="I166" s="4" t="s">
        <v>7</v>
      </c>
      <c r="K166" s="2">
        <f>MATCH(C166,LBS!$A$4:$A$147)</f>
        <v>90</v>
      </c>
    </row>
    <row r="167" spans="3:11" x14ac:dyDescent="0.25">
      <c r="C167" s="4" t="s">
        <v>14</v>
      </c>
      <c r="D167" s="4">
        <v>1</v>
      </c>
      <c r="E167" s="4" t="s">
        <v>5</v>
      </c>
      <c r="F167" s="7">
        <f ca="1">IFERROR(OFFSET(Kilométrage!$C$1,MATCH(('Base de données'!I167&amp;"/"&amp;'Base de données'!H167),GammeProj,0),1),0)</f>
        <v>999999</v>
      </c>
      <c r="G167" s="2"/>
      <c r="H167" s="4" t="s">
        <v>6</v>
      </c>
      <c r="I167" s="4" t="s">
        <v>7</v>
      </c>
      <c r="K167" s="2">
        <f>MATCH(C167,LBS!$A$4:$A$147)</f>
        <v>90</v>
      </c>
    </row>
    <row r="168" spans="3:11" x14ac:dyDescent="0.25">
      <c r="C168" s="4" t="s">
        <v>14</v>
      </c>
      <c r="D168" s="4">
        <v>1</v>
      </c>
      <c r="E168" s="4" t="s">
        <v>5</v>
      </c>
      <c r="F168" s="7">
        <f ca="1">IFERROR(OFFSET(Kilométrage!$C$1,MATCH(('Base de données'!I168&amp;"/"&amp;'Base de données'!H168),GammeProj,0),1),0)</f>
        <v>999999</v>
      </c>
      <c r="G168" s="2"/>
      <c r="H168" s="4" t="s">
        <v>6</v>
      </c>
      <c r="I168" s="4" t="s">
        <v>7</v>
      </c>
      <c r="K168" s="2">
        <f>MATCH(C168,LBS!$A$4:$A$147)</f>
        <v>90</v>
      </c>
    </row>
    <row r="169" spans="3:11" x14ac:dyDescent="0.25">
      <c r="C169" s="4" t="s">
        <v>13</v>
      </c>
      <c r="D169" s="4">
        <v>1</v>
      </c>
      <c r="E169" s="4" t="s">
        <v>5</v>
      </c>
      <c r="F169" s="7">
        <f ca="1">IFERROR(OFFSET(Kilométrage!$C$1,MATCH(('Base de données'!I169&amp;"/"&amp;'Base de données'!H169),GammeProj,0),1),0)</f>
        <v>999999</v>
      </c>
      <c r="G169" s="2"/>
      <c r="H169" s="4" t="s">
        <v>6</v>
      </c>
      <c r="I169" s="4" t="s">
        <v>7</v>
      </c>
      <c r="K169" s="2">
        <f>MATCH(C169,LBS!$A$4:$A$147)</f>
        <v>85</v>
      </c>
    </row>
    <row r="170" spans="3:11" x14ac:dyDescent="0.25">
      <c r="C170" s="4" t="s">
        <v>19</v>
      </c>
      <c r="D170" s="4">
        <v>1</v>
      </c>
      <c r="E170" s="4" t="s">
        <v>5</v>
      </c>
      <c r="F170" s="7">
        <f ca="1">IFERROR(OFFSET(Kilométrage!$C$1,MATCH(('Base de données'!I170&amp;"/"&amp;'Base de données'!H170),GammeProj,0),1),0)</f>
        <v>999999</v>
      </c>
      <c r="G170" s="2"/>
      <c r="H170" s="4" t="s">
        <v>6</v>
      </c>
      <c r="I170" s="4" t="s">
        <v>7</v>
      </c>
      <c r="K170" s="2">
        <f>MATCH(C170,LBS!$A$4:$A$147)</f>
        <v>103</v>
      </c>
    </row>
    <row r="171" spans="3:11" x14ac:dyDescent="0.25">
      <c r="C171" s="4" t="s">
        <v>11</v>
      </c>
      <c r="D171" s="4">
        <v>1</v>
      </c>
      <c r="E171" s="4" t="s">
        <v>5</v>
      </c>
      <c r="F171" s="7">
        <f ca="1">IFERROR(OFFSET(Kilométrage!$C$1,MATCH(('Base de données'!I171&amp;"/"&amp;'Base de données'!H171),GammeProj,0),1),0)</f>
        <v>999999</v>
      </c>
      <c r="G171" s="2"/>
      <c r="H171" s="4" t="s">
        <v>6</v>
      </c>
      <c r="I171" s="4" t="s">
        <v>7</v>
      </c>
      <c r="K171" s="2">
        <f>MATCH(C171,LBS!$A$4:$A$147)</f>
        <v>48</v>
      </c>
    </row>
    <row r="172" spans="3:11" x14ac:dyDescent="0.25">
      <c r="C172" s="4" t="s">
        <v>28</v>
      </c>
      <c r="D172" s="4">
        <v>1</v>
      </c>
      <c r="E172" s="4" t="s">
        <v>5</v>
      </c>
      <c r="F172" s="7">
        <f ca="1">IFERROR(OFFSET(Kilométrage!$C$1,MATCH(('Base de données'!I172&amp;"/"&amp;'Base de données'!H172),GammeProj,0),1),0)</f>
        <v>999999</v>
      </c>
      <c r="G172" s="2"/>
      <c r="H172" s="4" t="s">
        <v>6</v>
      </c>
      <c r="I172" s="4" t="s">
        <v>7</v>
      </c>
      <c r="K172" s="2">
        <f>MATCH(C172,LBS!$A$4:$A$147)</f>
        <v>52</v>
      </c>
    </row>
    <row r="173" spans="3:11" x14ac:dyDescent="0.25">
      <c r="C173" s="4" t="s">
        <v>20</v>
      </c>
      <c r="D173" s="4">
        <v>1</v>
      </c>
      <c r="E173" s="4" t="s">
        <v>5</v>
      </c>
      <c r="F173" s="7">
        <f ca="1">IFERROR(OFFSET(Kilométrage!$C$1,MATCH(('Base de données'!I173&amp;"/"&amp;'Base de données'!H173),GammeProj,0),1),0)</f>
        <v>999999</v>
      </c>
      <c r="G173" s="2"/>
      <c r="H173" s="4" t="s">
        <v>6</v>
      </c>
      <c r="I173" s="4" t="s">
        <v>7</v>
      </c>
      <c r="K173" s="2">
        <f>MATCH(C173,LBS!$A$4:$A$147)</f>
        <v>51</v>
      </c>
    </row>
    <row r="174" spans="3:11" x14ac:dyDescent="0.25">
      <c r="C174" s="4" t="s">
        <v>17</v>
      </c>
      <c r="D174" s="4">
        <v>1</v>
      </c>
      <c r="E174" s="4" t="s">
        <v>5</v>
      </c>
      <c r="F174" s="7">
        <f ca="1">IFERROR(OFFSET(Kilométrage!$C$1,MATCH(('Base de données'!I174&amp;"/"&amp;'Base de données'!H174),GammeProj,0),1),0)</f>
        <v>999999</v>
      </c>
      <c r="G174" s="2"/>
      <c r="H174" s="4" t="s">
        <v>6</v>
      </c>
      <c r="I174" s="4" t="s">
        <v>7</v>
      </c>
      <c r="K174" s="2">
        <f>MATCH(C174,LBS!$A$4:$A$147)</f>
        <v>47</v>
      </c>
    </row>
    <row r="175" spans="3:11" x14ac:dyDescent="0.25">
      <c r="C175" s="4" t="s">
        <v>17</v>
      </c>
      <c r="D175" s="4">
        <v>1</v>
      </c>
      <c r="E175" s="4" t="s">
        <v>5</v>
      </c>
      <c r="F175" s="7">
        <f ca="1">IFERROR(OFFSET(Kilométrage!$C$1,MATCH(('Base de données'!I175&amp;"/"&amp;'Base de données'!H175),GammeProj,0),1),0)</f>
        <v>999999</v>
      </c>
      <c r="G175" s="2"/>
      <c r="H175" s="4" t="s">
        <v>6</v>
      </c>
      <c r="I175" s="4" t="s">
        <v>7</v>
      </c>
      <c r="K175" s="2">
        <f>MATCH(C175,LBS!$A$4:$A$147)</f>
        <v>47</v>
      </c>
    </row>
    <row r="176" spans="3:11" x14ac:dyDescent="0.25">
      <c r="C176" s="4" t="s">
        <v>12</v>
      </c>
      <c r="D176" s="4">
        <v>1</v>
      </c>
      <c r="E176" s="4" t="s">
        <v>5</v>
      </c>
      <c r="F176" s="7">
        <f ca="1">IFERROR(OFFSET(Kilométrage!$C$1,MATCH(('Base de données'!I176&amp;"/"&amp;'Base de données'!H176),GammeProj,0),1),0)</f>
        <v>999999</v>
      </c>
      <c r="G176" s="2"/>
      <c r="H176" s="4" t="s">
        <v>6</v>
      </c>
      <c r="I176" s="4" t="s">
        <v>7</v>
      </c>
      <c r="K176" s="2">
        <f>MATCH(C176,LBS!$A$4:$A$147)</f>
        <v>50</v>
      </c>
    </row>
    <row r="177" spans="3:11" x14ac:dyDescent="0.25">
      <c r="C177" s="4" t="s">
        <v>14</v>
      </c>
      <c r="D177" s="4">
        <v>1</v>
      </c>
      <c r="E177" s="4" t="s">
        <v>5</v>
      </c>
      <c r="F177" s="7">
        <f ca="1">IFERROR(OFFSET(Kilométrage!$C$1,MATCH(('Base de données'!I177&amp;"/"&amp;'Base de données'!H177),GammeProj,0),1),0)</f>
        <v>999999</v>
      </c>
      <c r="G177" s="2"/>
      <c r="H177" s="4" t="s">
        <v>6</v>
      </c>
      <c r="I177" s="4" t="s">
        <v>7</v>
      </c>
      <c r="K177" s="2">
        <f>MATCH(C177,LBS!$A$4:$A$147)</f>
        <v>90</v>
      </c>
    </row>
    <row r="178" spans="3:11" x14ac:dyDescent="0.25">
      <c r="C178" s="4" t="s">
        <v>16</v>
      </c>
      <c r="D178" s="4">
        <v>1</v>
      </c>
      <c r="E178" s="4" t="s">
        <v>5</v>
      </c>
      <c r="F178" s="7">
        <f ca="1">IFERROR(OFFSET(Kilométrage!$C$1,MATCH(('Base de données'!I178&amp;"/"&amp;'Base de données'!H178),GammeProj,0),1),0)</f>
        <v>999999</v>
      </c>
      <c r="G178" s="2"/>
      <c r="H178" s="4" t="s">
        <v>6</v>
      </c>
      <c r="I178" s="4" t="s">
        <v>7</v>
      </c>
      <c r="K178" s="2">
        <f>MATCH(C178,LBS!$A$4:$A$147)</f>
        <v>99</v>
      </c>
    </row>
    <row r="179" spans="3:11" x14ac:dyDescent="0.25">
      <c r="C179" s="4" t="s">
        <v>15</v>
      </c>
      <c r="D179" s="4">
        <v>1</v>
      </c>
      <c r="E179" s="4" t="s">
        <v>5</v>
      </c>
      <c r="F179" s="7">
        <f ca="1">IFERROR(OFFSET(Kilométrage!$C$1,MATCH(('Base de données'!I179&amp;"/"&amp;'Base de données'!H179),GammeProj,0),1),0)</f>
        <v>999999</v>
      </c>
      <c r="G179" s="2"/>
      <c r="H179" s="4" t="s">
        <v>6</v>
      </c>
      <c r="I179" s="4" t="s">
        <v>7</v>
      </c>
      <c r="K179" s="2">
        <f>MATCH(C179,LBS!$A$4:$A$147)</f>
        <v>96</v>
      </c>
    </row>
    <row r="180" spans="3:11" x14ac:dyDescent="0.25">
      <c r="C180" s="4" t="s">
        <v>13</v>
      </c>
      <c r="D180" s="4">
        <v>1</v>
      </c>
      <c r="E180" s="4" t="s">
        <v>5</v>
      </c>
      <c r="F180" s="7">
        <f ca="1">IFERROR(OFFSET(Kilométrage!$C$1,MATCH(('Base de données'!I180&amp;"/"&amp;'Base de données'!H180),GammeProj,0),1),0)</f>
        <v>999999</v>
      </c>
      <c r="G180" s="2"/>
      <c r="H180" s="4" t="s">
        <v>6</v>
      </c>
      <c r="I180" s="4" t="s">
        <v>7</v>
      </c>
      <c r="K180" s="2">
        <f>MATCH(C180,LBS!$A$4:$A$147)</f>
        <v>85</v>
      </c>
    </row>
    <row r="181" spans="3:11" x14ac:dyDescent="0.25">
      <c r="C181" s="4" t="s">
        <v>13</v>
      </c>
      <c r="D181" s="4">
        <v>1</v>
      </c>
      <c r="E181" s="4" t="s">
        <v>5</v>
      </c>
      <c r="F181" s="7">
        <f ca="1">IFERROR(OFFSET(Kilométrage!$C$1,MATCH(('Base de données'!I181&amp;"/"&amp;'Base de données'!H181),GammeProj,0),1),0)</f>
        <v>999999</v>
      </c>
      <c r="G181" s="2"/>
      <c r="H181" s="4" t="s">
        <v>6</v>
      </c>
      <c r="I181" s="4" t="s">
        <v>7</v>
      </c>
      <c r="K181" s="2">
        <f>MATCH(C181,LBS!$A$4:$A$147)</f>
        <v>85</v>
      </c>
    </row>
    <row r="182" spans="3:11" x14ac:dyDescent="0.25">
      <c r="C182" s="4" t="s">
        <v>16</v>
      </c>
      <c r="D182" s="4">
        <v>1</v>
      </c>
      <c r="E182" s="4" t="s">
        <v>5</v>
      </c>
      <c r="F182" s="7">
        <f ca="1">IFERROR(OFFSET(Kilométrage!$C$1,MATCH(('Base de données'!I182&amp;"/"&amp;'Base de données'!H182),GammeProj,0),1),0)</f>
        <v>999999</v>
      </c>
      <c r="G182" s="2"/>
      <c r="H182" s="4" t="s">
        <v>6</v>
      </c>
      <c r="I182" s="4" t="s">
        <v>7</v>
      </c>
      <c r="K182" s="2">
        <f>MATCH(C182,LBS!$A$4:$A$147)</f>
        <v>99</v>
      </c>
    </row>
    <row r="183" spans="3:11" x14ac:dyDescent="0.25">
      <c r="C183" s="4" t="s">
        <v>13</v>
      </c>
      <c r="D183" s="4">
        <v>1</v>
      </c>
      <c r="E183" s="4" t="s">
        <v>5</v>
      </c>
      <c r="F183" s="7">
        <f ca="1">IFERROR(OFFSET(Kilométrage!$C$1,MATCH(('Base de données'!I183&amp;"/"&amp;'Base de données'!H183),GammeProj,0),1),0)</f>
        <v>999999</v>
      </c>
      <c r="G183" s="2"/>
      <c r="H183" s="4" t="s">
        <v>6</v>
      </c>
      <c r="I183" s="4" t="s">
        <v>7</v>
      </c>
      <c r="K183" s="2">
        <f>MATCH(C183,LBS!$A$4:$A$147)</f>
        <v>85</v>
      </c>
    </row>
    <row r="184" spans="3:11" x14ac:dyDescent="0.25">
      <c r="C184" s="4" t="s">
        <v>22</v>
      </c>
      <c r="D184" s="4">
        <v>1</v>
      </c>
      <c r="E184" s="4" t="s">
        <v>5</v>
      </c>
      <c r="F184" s="7">
        <f ca="1">IFERROR(OFFSET(Kilométrage!$C$1,MATCH(('Base de données'!I184&amp;"/"&amp;'Base de données'!H184),GammeProj,0),1),0)</f>
        <v>999999</v>
      </c>
      <c r="G184" s="2"/>
      <c r="H184" s="4" t="s">
        <v>6</v>
      </c>
      <c r="I184" s="4" t="s">
        <v>7</v>
      </c>
      <c r="K184" s="2">
        <f>MATCH(C184,LBS!$A$4:$A$147)</f>
        <v>25</v>
      </c>
    </row>
    <row r="185" spans="3:11" x14ac:dyDescent="0.25">
      <c r="C185" s="4" t="s">
        <v>23</v>
      </c>
      <c r="D185" s="4">
        <v>1</v>
      </c>
      <c r="E185" s="4" t="s">
        <v>5</v>
      </c>
      <c r="F185" s="7">
        <f ca="1">IFERROR(OFFSET(Kilométrage!$C$1,MATCH(('Base de données'!I185&amp;"/"&amp;'Base de données'!H185),GammeProj,0),1),0)</f>
        <v>999999</v>
      </c>
      <c r="G185" s="2"/>
      <c r="H185" s="4" t="s">
        <v>6</v>
      </c>
      <c r="I185" s="4" t="s">
        <v>7</v>
      </c>
      <c r="K185" s="2">
        <f>MATCH(C185,LBS!$A$4:$A$147)</f>
        <v>127</v>
      </c>
    </row>
    <row r="186" spans="3:11" x14ac:dyDescent="0.25">
      <c r="C186" s="4" t="s">
        <v>19</v>
      </c>
      <c r="D186" s="4">
        <v>1</v>
      </c>
      <c r="E186" s="4" t="s">
        <v>5</v>
      </c>
      <c r="F186" s="7">
        <f ca="1">IFERROR(OFFSET(Kilométrage!$C$1,MATCH(('Base de données'!I186&amp;"/"&amp;'Base de données'!H186),GammeProj,0),1),0)</f>
        <v>999999</v>
      </c>
      <c r="G186" s="2"/>
      <c r="H186" s="4" t="s">
        <v>6</v>
      </c>
      <c r="I186" s="4" t="s">
        <v>7</v>
      </c>
      <c r="K186" s="2">
        <f>MATCH(C186,LBS!$A$4:$A$147)</f>
        <v>103</v>
      </c>
    </row>
    <row r="187" spans="3:11" x14ac:dyDescent="0.25">
      <c r="C187" s="4" t="s">
        <v>17</v>
      </c>
      <c r="D187" s="4">
        <v>1</v>
      </c>
      <c r="E187" s="4" t="s">
        <v>5</v>
      </c>
      <c r="F187" s="7">
        <f ca="1">IFERROR(OFFSET(Kilométrage!$C$1,MATCH(('Base de données'!I187&amp;"/"&amp;'Base de données'!H187),GammeProj,0),1),0)</f>
        <v>999999</v>
      </c>
      <c r="G187" s="2"/>
      <c r="H187" s="4" t="s">
        <v>6</v>
      </c>
      <c r="I187" s="4" t="s">
        <v>7</v>
      </c>
      <c r="K187" s="2">
        <f>MATCH(C187,LBS!$A$4:$A$147)</f>
        <v>47</v>
      </c>
    </row>
    <row r="188" spans="3:11" x14ac:dyDescent="0.25">
      <c r="C188" s="4" t="s">
        <v>14</v>
      </c>
      <c r="D188" s="4">
        <v>1</v>
      </c>
      <c r="E188" s="4" t="s">
        <v>5</v>
      </c>
      <c r="F188" s="7">
        <f ca="1">IFERROR(OFFSET(Kilométrage!$C$1,MATCH(('Base de données'!I188&amp;"/"&amp;'Base de données'!H188),GammeProj,0),1),0)</f>
        <v>999999</v>
      </c>
      <c r="G188" s="2"/>
      <c r="H188" s="4" t="s">
        <v>6</v>
      </c>
      <c r="I188" s="4" t="s">
        <v>7</v>
      </c>
      <c r="K188" s="2">
        <f>MATCH(C188,LBS!$A$4:$A$147)</f>
        <v>90</v>
      </c>
    </row>
    <row r="189" spans="3:11" x14ac:dyDescent="0.25">
      <c r="C189" s="4" t="s">
        <v>14</v>
      </c>
      <c r="D189" s="4">
        <v>1</v>
      </c>
      <c r="E189" s="4" t="s">
        <v>5</v>
      </c>
      <c r="F189" s="7">
        <f ca="1">IFERROR(OFFSET(Kilométrage!$C$1,MATCH(('Base de données'!I189&amp;"/"&amp;'Base de données'!H189),GammeProj,0),1),0)</f>
        <v>999999</v>
      </c>
      <c r="G189" s="2"/>
      <c r="H189" s="4" t="s">
        <v>6</v>
      </c>
      <c r="I189" s="4" t="s">
        <v>7</v>
      </c>
      <c r="K189" s="2">
        <f>MATCH(C189,LBS!$A$4:$A$147)</f>
        <v>90</v>
      </c>
    </row>
    <row r="190" spans="3:11" x14ac:dyDescent="0.25">
      <c r="C190" s="4" t="s">
        <v>14</v>
      </c>
      <c r="D190" s="4">
        <v>1</v>
      </c>
      <c r="E190" s="4" t="s">
        <v>5</v>
      </c>
      <c r="F190" s="7">
        <f ca="1">IFERROR(OFFSET(Kilométrage!$C$1,MATCH(('Base de données'!I190&amp;"/"&amp;'Base de données'!H190),GammeProj,0),1),0)</f>
        <v>999999</v>
      </c>
      <c r="G190" s="2"/>
      <c r="H190" s="4" t="s">
        <v>6</v>
      </c>
      <c r="I190" s="4" t="s">
        <v>7</v>
      </c>
      <c r="K190" s="2">
        <f>MATCH(C190,LBS!$A$4:$A$147)</f>
        <v>90</v>
      </c>
    </row>
    <row r="191" spans="3:11" x14ac:dyDescent="0.25">
      <c r="C191" s="4" t="s">
        <v>14</v>
      </c>
      <c r="D191" s="4">
        <v>1</v>
      </c>
      <c r="E191" s="4" t="s">
        <v>5</v>
      </c>
      <c r="F191" s="7">
        <f ca="1">IFERROR(OFFSET(Kilométrage!$C$1,MATCH(('Base de données'!I191&amp;"/"&amp;'Base de données'!H191),GammeProj,0),1),0)</f>
        <v>999999</v>
      </c>
      <c r="G191" s="2"/>
      <c r="H191" s="4" t="s">
        <v>6</v>
      </c>
      <c r="I191" s="4" t="s">
        <v>7</v>
      </c>
      <c r="K191" s="2">
        <f>MATCH(C191,LBS!$A$4:$A$147)</f>
        <v>90</v>
      </c>
    </row>
    <row r="192" spans="3:11" x14ac:dyDescent="0.25">
      <c r="C192" s="4" t="s">
        <v>14</v>
      </c>
      <c r="D192" s="4">
        <v>1</v>
      </c>
      <c r="E192" s="4" t="s">
        <v>5</v>
      </c>
      <c r="F192" s="7">
        <f ca="1">IFERROR(OFFSET(Kilométrage!$C$1,MATCH(('Base de données'!I192&amp;"/"&amp;'Base de données'!H192),GammeProj,0),1),0)</f>
        <v>999999</v>
      </c>
      <c r="G192" s="2"/>
      <c r="H192" s="4" t="s">
        <v>6</v>
      </c>
      <c r="I192" s="4" t="s">
        <v>7</v>
      </c>
      <c r="K192" s="2">
        <f>MATCH(C192,LBS!$A$4:$A$147)</f>
        <v>90</v>
      </c>
    </row>
    <row r="193" spans="3:11" x14ac:dyDescent="0.25">
      <c r="C193" s="4" t="s">
        <v>14</v>
      </c>
      <c r="D193" s="4">
        <v>1</v>
      </c>
      <c r="E193" s="4" t="s">
        <v>5</v>
      </c>
      <c r="F193" s="7">
        <f ca="1">IFERROR(OFFSET(Kilométrage!$C$1,MATCH(('Base de données'!I193&amp;"/"&amp;'Base de données'!H193),GammeProj,0),1),0)</f>
        <v>999999</v>
      </c>
      <c r="G193" s="2"/>
      <c r="H193" s="4" t="s">
        <v>6</v>
      </c>
      <c r="I193" s="4" t="s">
        <v>7</v>
      </c>
      <c r="K193" s="2">
        <f>MATCH(C193,LBS!$A$4:$A$147)</f>
        <v>90</v>
      </c>
    </row>
    <row r="194" spans="3:11" x14ac:dyDescent="0.25">
      <c r="C194" s="4" t="s">
        <v>14</v>
      </c>
      <c r="D194" s="4">
        <v>1</v>
      </c>
      <c r="E194" s="4" t="s">
        <v>5</v>
      </c>
      <c r="F194" s="7">
        <f ca="1">IFERROR(OFFSET(Kilométrage!$C$1,MATCH(('Base de données'!I194&amp;"/"&amp;'Base de données'!H194),GammeProj,0),1),0)</f>
        <v>999999</v>
      </c>
      <c r="G194" s="2"/>
      <c r="H194" s="4" t="s">
        <v>6</v>
      </c>
      <c r="I194" s="4" t="s">
        <v>7</v>
      </c>
      <c r="K194" s="2">
        <f>MATCH(C194,LBS!$A$4:$A$147)</f>
        <v>90</v>
      </c>
    </row>
    <row r="195" spans="3:11" x14ac:dyDescent="0.25">
      <c r="C195" s="4" t="s">
        <v>14</v>
      </c>
      <c r="D195" s="4">
        <v>1</v>
      </c>
      <c r="E195" s="4" t="s">
        <v>5</v>
      </c>
      <c r="F195" s="7">
        <f ca="1">IFERROR(OFFSET(Kilométrage!$C$1,MATCH(('Base de données'!I195&amp;"/"&amp;'Base de données'!H195),GammeProj,0),1),0)</f>
        <v>999999</v>
      </c>
      <c r="G195" s="2"/>
      <c r="H195" s="4" t="s">
        <v>6</v>
      </c>
      <c r="I195" s="4" t="s">
        <v>7</v>
      </c>
      <c r="K195" s="2">
        <f>MATCH(C195,LBS!$A$4:$A$147)</f>
        <v>90</v>
      </c>
    </row>
    <row r="196" spans="3:11" x14ac:dyDescent="0.25">
      <c r="C196" s="4" t="s">
        <v>14</v>
      </c>
      <c r="D196" s="4">
        <v>1</v>
      </c>
      <c r="E196" s="4" t="s">
        <v>5</v>
      </c>
      <c r="F196" s="7">
        <f ca="1">IFERROR(OFFSET(Kilométrage!$C$1,MATCH(('Base de données'!I196&amp;"/"&amp;'Base de données'!H196),GammeProj,0),1),0)</f>
        <v>999999</v>
      </c>
      <c r="G196" s="2"/>
      <c r="H196" s="4" t="s">
        <v>6</v>
      </c>
      <c r="I196" s="4" t="s">
        <v>7</v>
      </c>
      <c r="K196" s="2">
        <f>MATCH(C196,LBS!$A$4:$A$147)</f>
        <v>90</v>
      </c>
    </row>
    <row r="197" spans="3:11" x14ac:dyDescent="0.25">
      <c r="C197" s="4" t="s">
        <v>21</v>
      </c>
      <c r="D197" s="4">
        <v>1</v>
      </c>
      <c r="E197" s="4" t="s">
        <v>5</v>
      </c>
      <c r="F197" s="7">
        <f ca="1">IFERROR(OFFSET(Kilométrage!$C$1,MATCH(('Base de données'!I197&amp;"/"&amp;'Base de données'!H197),GammeProj,0),1),0)</f>
        <v>999999</v>
      </c>
      <c r="G197" s="2"/>
      <c r="H197" s="4" t="s">
        <v>6</v>
      </c>
      <c r="I197" s="4" t="s">
        <v>7</v>
      </c>
      <c r="K197" s="2">
        <f>MATCH(C197,LBS!$A$4:$A$147)</f>
        <v>116</v>
      </c>
    </row>
    <row r="198" spans="3:11" x14ac:dyDescent="0.25">
      <c r="C198" s="4" t="s">
        <v>21</v>
      </c>
      <c r="D198" s="4">
        <v>1</v>
      </c>
      <c r="E198" s="4" t="s">
        <v>5</v>
      </c>
      <c r="F198" s="7">
        <f ca="1">IFERROR(OFFSET(Kilométrage!$C$1,MATCH(('Base de données'!I198&amp;"/"&amp;'Base de données'!H198),GammeProj,0),1),0)</f>
        <v>999999</v>
      </c>
      <c r="G198" s="2"/>
      <c r="H198" s="4" t="s">
        <v>6</v>
      </c>
      <c r="I198" s="4" t="s">
        <v>7</v>
      </c>
      <c r="K198" s="2">
        <f>MATCH(C198,LBS!$A$4:$A$147)</f>
        <v>116</v>
      </c>
    </row>
    <row r="199" spans="3:11" x14ac:dyDescent="0.25">
      <c r="C199" s="4" t="s">
        <v>21</v>
      </c>
      <c r="D199" s="4">
        <v>1</v>
      </c>
      <c r="E199" s="4" t="s">
        <v>5</v>
      </c>
      <c r="F199" s="7">
        <f ca="1">IFERROR(OFFSET(Kilométrage!$C$1,MATCH(('Base de données'!I199&amp;"/"&amp;'Base de données'!H199),GammeProj,0),1),0)</f>
        <v>999999</v>
      </c>
      <c r="G199" s="2"/>
      <c r="H199" s="4" t="s">
        <v>6</v>
      </c>
      <c r="I199" s="4" t="s">
        <v>7</v>
      </c>
      <c r="K199" s="2">
        <f>MATCH(C199,LBS!$A$4:$A$147)</f>
        <v>116</v>
      </c>
    </row>
    <row r="200" spans="3:11" x14ac:dyDescent="0.25">
      <c r="C200" s="4" t="s">
        <v>14</v>
      </c>
      <c r="D200" s="4">
        <v>1</v>
      </c>
      <c r="E200" s="4" t="s">
        <v>5</v>
      </c>
      <c r="F200" s="7">
        <f ca="1">IFERROR(OFFSET(Kilométrage!$C$1,MATCH(('Base de données'!I200&amp;"/"&amp;'Base de données'!H200),GammeProj,0),1),0)</f>
        <v>999999</v>
      </c>
      <c r="G200" s="2"/>
      <c r="H200" s="4" t="s">
        <v>6</v>
      </c>
      <c r="I200" s="4" t="s">
        <v>7</v>
      </c>
      <c r="K200" s="2">
        <f>MATCH(C200,LBS!$A$4:$A$147)</f>
        <v>90</v>
      </c>
    </row>
    <row r="201" spans="3:11" x14ac:dyDescent="0.25">
      <c r="C201" s="4" t="s">
        <v>14</v>
      </c>
      <c r="D201" s="4">
        <v>1</v>
      </c>
      <c r="E201" s="4" t="s">
        <v>5</v>
      </c>
      <c r="F201" s="7">
        <f ca="1">IFERROR(OFFSET(Kilométrage!$C$1,MATCH(('Base de données'!I201&amp;"/"&amp;'Base de données'!H201),GammeProj,0),1),0)</f>
        <v>999999</v>
      </c>
      <c r="G201" s="2"/>
      <c r="H201" s="4" t="s">
        <v>6</v>
      </c>
      <c r="I201" s="4" t="s">
        <v>7</v>
      </c>
      <c r="K201" s="2">
        <f>MATCH(C201,LBS!$A$4:$A$147)</f>
        <v>90</v>
      </c>
    </row>
    <row r="202" spans="3:11" x14ac:dyDescent="0.25">
      <c r="C202" s="4" t="s">
        <v>14</v>
      </c>
      <c r="D202" s="4">
        <v>1</v>
      </c>
      <c r="E202" s="4" t="s">
        <v>5</v>
      </c>
      <c r="F202" s="7">
        <f ca="1">IFERROR(OFFSET(Kilométrage!$C$1,MATCH(('Base de données'!I202&amp;"/"&amp;'Base de données'!H202),GammeProj,0),1),0)</f>
        <v>999999</v>
      </c>
      <c r="G202" s="2"/>
      <c r="H202" s="4" t="s">
        <v>6</v>
      </c>
      <c r="I202" s="4" t="s">
        <v>7</v>
      </c>
      <c r="K202" s="2">
        <f>MATCH(C202,LBS!$A$4:$A$147)</f>
        <v>90</v>
      </c>
    </row>
    <row r="203" spans="3:11" x14ac:dyDescent="0.25">
      <c r="C203" s="4" t="s">
        <v>14</v>
      </c>
      <c r="D203" s="4">
        <v>1</v>
      </c>
      <c r="E203" s="4" t="s">
        <v>5</v>
      </c>
      <c r="F203" s="7">
        <f ca="1">IFERROR(OFFSET(Kilométrage!$C$1,MATCH(('Base de données'!I203&amp;"/"&amp;'Base de données'!H203),GammeProj,0),1),0)</f>
        <v>999999</v>
      </c>
      <c r="G203" s="2"/>
      <c r="H203" s="4" t="s">
        <v>6</v>
      </c>
      <c r="I203" s="4" t="s">
        <v>7</v>
      </c>
      <c r="K203" s="2">
        <f>MATCH(C203,LBS!$A$4:$A$147)</f>
        <v>90</v>
      </c>
    </row>
    <row r="204" spans="3:11" x14ac:dyDescent="0.25">
      <c r="C204" s="4" t="s">
        <v>14</v>
      </c>
      <c r="D204" s="4">
        <v>1</v>
      </c>
      <c r="E204" s="4" t="s">
        <v>5</v>
      </c>
      <c r="F204" s="7">
        <f ca="1">IFERROR(OFFSET(Kilométrage!$C$1,MATCH(('Base de données'!I204&amp;"/"&amp;'Base de données'!H204),GammeProj,0),1),0)</f>
        <v>999999</v>
      </c>
      <c r="G204" s="2"/>
      <c r="H204" s="4" t="s">
        <v>6</v>
      </c>
      <c r="I204" s="4" t="s">
        <v>7</v>
      </c>
      <c r="K204" s="2">
        <f>MATCH(C204,LBS!$A$4:$A$147)</f>
        <v>90</v>
      </c>
    </row>
    <row r="205" spans="3:11" x14ac:dyDescent="0.25">
      <c r="C205" s="4" t="s">
        <v>14</v>
      </c>
      <c r="D205" s="4">
        <v>1</v>
      </c>
      <c r="E205" s="4" t="s">
        <v>5</v>
      </c>
      <c r="F205" s="7">
        <f ca="1">IFERROR(OFFSET(Kilométrage!$C$1,MATCH(('Base de données'!I205&amp;"/"&amp;'Base de données'!H205),GammeProj,0),1),0)</f>
        <v>999999</v>
      </c>
      <c r="G205" s="2"/>
      <c r="H205" s="4" t="s">
        <v>6</v>
      </c>
      <c r="I205" s="4" t="s">
        <v>7</v>
      </c>
      <c r="K205" s="2">
        <f>MATCH(C205,LBS!$A$4:$A$147)</f>
        <v>90</v>
      </c>
    </row>
    <row r="206" spans="3:11" x14ac:dyDescent="0.25">
      <c r="C206" s="4" t="s">
        <v>14</v>
      </c>
      <c r="D206" s="4">
        <v>1</v>
      </c>
      <c r="E206" s="4" t="s">
        <v>5</v>
      </c>
      <c r="F206" s="7">
        <f ca="1">IFERROR(OFFSET(Kilométrage!$C$1,MATCH(('Base de données'!I206&amp;"/"&amp;'Base de données'!H206),GammeProj,0),1),0)</f>
        <v>999999</v>
      </c>
      <c r="G206" s="2"/>
      <c r="H206" s="4" t="s">
        <v>6</v>
      </c>
      <c r="I206" s="4" t="s">
        <v>7</v>
      </c>
      <c r="K206" s="2">
        <f>MATCH(C206,LBS!$A$4:$A$147)</f>
        <v>90</v>
      </c>
    </row>
    <row r="207" spans="3:11" x14ac:dyDescent="0.25">
      <c r="C207" s="4" t="s">
        <v>14</v>
      </c>
      <c r="D207" s="4">
        <v>1</v>
      </c>
      <c r="E207" s="4" t="s">
        <v>5</v>
      </c>
      <c r="F207" s="7">
        <f ca="1">IFERROR(OFFSET(Kilométrage!$C$1,MATCH(('Base de données'!I207&amp;"/"&amp;'Base de données'!H207),GammeProj,0),1),0)</f>
        <v>999999</v>
      </c>
      <c r="G207" s="2"/>
      <c r="H207" s="4" t="s">
        <v>6</v>
      </c>
      <c r="I207" s="4" t="s">
        <v>7</v>
      </c>
      <c r="K207" s="2">
        <f>MATCH(C207,LBS!$A$4:$A$147)</f>
        <v>90</v>
      </c>
    </row>
    <row r="208" spans="3:11" x14ac:dyDescent="0.25">
      <c r="C208" s="4" t="s">
        <v>14</v>
      </c>
      <c r="D208" s="4">
        <v>1</v>
      </c>
      <c r="E208" s="4" t="s">
        <v>5</v>
      </c>
      <c r="F208" s="7">
        <f ca="1">IFERROR(OFFSET(Kilométrage!$C$1,MATCH(('Base de données'!I208&amp;"/"&amp;'Base de données'!H208),GammeProj,0),1),0)</f>
        <v>999999</v>
      </c>
      <c r="G208" s="2"/>
      <c r="H208" s="4" t="s">
        <v>6</v>
      </c>
      <c r="I208" s="4" t="s">
        <v>7</v>
      </c>
      <c r="K208" s="2">
        <f>MATCH(C208,LBS!$A$4:$A$147)</f>
        <v>90</v>
      </c>
    </row>
    <row r="209" spans="3:11" x14ac:dyDescent="0.25">
      <c r="C209" s="4" t="s">
        <v>14</v>
      </c>
      <c r="D209" s="4">
        <v>1</v>
      </c>
      <c r="E209" s="4" t="s">
        <v>5</v>
      </c>
      <c r="F209" s="7">
        <f ca="1">IFERROR(OFFSET(Kilométrage!$C$1,MATCH(('Base de données'!I209&amp;"/"&amp;'Base de données'!H209),GammeProj,0),1),0)</f>
        <v>999999</v>
      </c>
      <c r="G209" s="2"/>
      <c r="H209" s="4" t="s">
        <v>6</v>
      </c>
      <c r="I209" s="4" t="s">
        <v>7</v>
      </c>
      <c r="K209" s="2">
        <f>MATCH(C209,LBS!$A$4:$A$147)</f>
        <v>90</v>
      </c>
    </row>
    <row r="210" spans="3:11" x14ac:dyDescent="0.25">
      <c r="C210" s="4" t="s">
        <v>14</v>
      </c>
      <c r="D210" s="4">
        <v>1</v>
      </c>
      <c r="E210" s="4" t="s">
        <v>5</v>
      </c>
      <c r="F210" s="7">
        <f ca="1">IFERROR(OFFSET(Kilométrage!$C$1,MATCH(('Base de données'!I210&amp;"/"&amp;'Base de données'!H210),GammeProj,0),1),0)</f>
        <v>999999</v>
      </c>
      <c r="G210" s="2"/>
      <c r="H210" s="4" t="s">
        <v>6</v>
      </c>
      <c r="I210" s="4" t="s">
        <v>7</v>
      </c>
      <c r="K210" s="2">
        <f>MATCH(C210,LBS!$A$4:$A$147)</f>
        <v>90</v>
      </c>
    </row>
    <row r="211" spans="3:11" x14ac:dyDescent="0.25">
      <c r="C211" s="4" t="s">
        <v>14</v>
      </c>
      <c r="D211" s="4">
        <v>1</v>
      </c>
      <c r="E211" s="4" t="s">
        <v>5</v>
      </c>
      <c r="F211" s="7">
        <f ca="1">IFERROR(OFFSET(Kilométrage!$C$1,MATCH(('Base de données'!I211&amp;"/"&amp;'Base de données'!H211),GammeProj,0),1),0)</f>
        <v>999999</v>
      </c>
      <c r="G211" s="2"/>
      <c r="H211" s="4" t="s">
        <v>6</v>
      </c>
      <c r="I211" s="4" t="s">
        <v>7</v>
      </c>
      <c r="K211" s="2">
        <f>MATCH(C211,LBS!$A$4:$A$147)</f>
        <v>90</v>
      </c>
    </row>
    <row r="212" spans="3:11" x14ac:dyDescent="0.25">
      <c r="C212" s="4" t="s">
        <v>14</v>
      </c>
      <c r="D212" s="4">
        <v>1</v>
      </c>
      <c r="E212" s="4" t="s">
        <v>5</v>
      </c>
      <c r="F212" s="7">
        <f ca="1">IFERROR(OFFSET(Kilométrage!$C$1,MATCH(('Base de données'!I212&amp;"/"&amp;'Base de données'!H212),GammeProj,0),1),0)</f>
        <v>999999</v>
      </c>
      <c r="G212" s="2"/>
      <c r="H212" s="4" t="s">
        <v>6</v>
      </c>
      <c r="I212" s="4" t="s">
        <v>7</v>
      </c>
      <c r="K212" s="2">
        <f>MATCH(C212,LBS!$A$4:$A$147)</f>
        <v>90</v>
      </c>
    </row>
    <row r="213" spans="3:11" x14ac:dyDescent="0.25">
      <c r="C213" s="4" t="s">
        <v>13</v>
      </c>
      <c r="D213" s="4">
        <v>1</v>
      </c>
      <c r="E213" s="4" t="s">
        <v>5</v>
      </c>
      <c r="F213" s="7">
        <f ca="1">IFERROR(OFFSET(Kilométrage!$C$1,MATCH(('Base de données'!I213&amp;"/"&amp;'Base de données'!H213),GammeProj,0),1),0)</f>
        <v>999999</v>
      </c>
      <c r="G213" s="2"/>
      <c r="H213" s="4" t="s">
        <v>6</v>
      </c>
      <c r="I213" s="4" t="s">
        <v>7</v>
      </c>
      <c r="K213" s="2">
        <f>MATCH(C213,LBS!$A$4:$A$147)</f>
        <v>85</v>
      </c>
    </row>
    <row r="214" spans="3:11" x14ac:dyDescent="0.25">
      <c r="C214" s="4" t="s">
        <v>13</v>
      </c>
      <c r="D214" s="4">
        <v>1</v>
      </c>
      <c r="E214" s="4" t="s">
        <v>5</v>
      </c>
      <c r="F214" s="7">
        <f ca="1">IFERROR(OFFSET(Kilométrage!$C$1,MATCH(('Base de données'!I214&amp;"/"&amp;'Base de données'!H214),GammeProj,0),1),0)</f>
        <v>999999</v>
      </c>
      <c r="G214" s="2"/>
      <c r="H214" s="4" t="s">
        <v>6</v>
      </c>
      <c r="I214" s="4" t="s">
        <v>7</v>
      </c>
      <c r="K214" s="2">
        <f>MATCH(C214,LBS!$A$4:$A$147)</f>
        <v>85</v>
      </c>
    </row>
    <row r="215" spans="3:11" x14ac:dyDescent="0.25">
      <c r="C215" s="4" t="s">
        <v>13</v>
      </c>
      <c r="D215" s="4">
        <v>1</v>
      </c>
      <c r="E215" s="4" t="s">
        <v>5</v>
      </c>
      <c r="F215" s="7">
        <f ca="1">IFERROR(OFFSET(Kilométrage!$C$1,MATCH(('Base de données'!I215&amp;"/"&amp;'Base de données'!H215),GammeProj,0),1),0)</f>
        <v>999999</v>
      </c>
      <c r="G215" s="2"/>
      <c r="H215" s="4" t="s">
        <v>6</v>
      </c>
      <c r="I215" s="4" t="s">
        <v>7</v>
      </c>
      <c r="K215" s="2">
        <f>MATCH(C215,LBS!$A$4:$A$147)</f>
        <v>85</v>
      </c>
    </row>
    <row r="216" spans="3:11" x14ac:dyDescent="0.25">
      <c r="C216" s="4" t="s">
        <v>13</v>
      </c>
      <c r="D216" s="4">
        <v>1</v>
      </c>
      <c r="E216" s="4" t="s">
        <v>5</v>
      </c>
      <c r="F216" s="7">
        <f ca="1">IFERROR(OFFSET(Kilométrage!$C$1,MATCH(('Base de données'!I216&amp;"/"&amp;'Base de données'!H216),GammeProj,0),1),0)</f>
        <v>999999</v>
      </c>
      <c r="G216" s="2"/>
      <c r="H216" s="4" t="s">
        <v>6</v>
      </c>
      <c r="I216" s="4" t="s">
        <v>7</v>
      </c>
      <c r="K216" s="2">
        <f>MATCH(C216,LBS!$A$4:$A$147)</f>
        <v>85</v>
      </c>
    </row>
    <row r="217" spans="3:11" x14ac:dyDescent="0.25">
      <c r="C217" s="4" t="s">
        <v>13</v>
      </c>
      <c r="D217" s="4">
        <v>1</v>
      </c>
      <c r="E217" s="4" t="s">
        <v>5</v>
      </c>
      <c r="F217" s="7">
        <f ca="1">IFERROR(OFFSET(Kilométrage!$C$1,MATCH(('Base de données'!I217&amp;"/"&amp;'Base de données'!H217),GammeProj,0),1),0)</f>
        <v>999999</v>
      </c>
      <c r="G217" s="2"/>
      <c r="H217" s="4" t="s">
        <v>6</v>
      </c>
      <c r="I217" s="4" t="s">
        <v>7</v>
      </c>
      <c r="K217" s="2">
        <f>MATCH(C217,LBS!$A$4:$A$147)</f>
        <v>85</v>
      </c>
    </row>
    <row r="218" spans="3:11" x14ac:dyDescent="0.25">
      <c r="C218" s="4" t="s">
        <v>29</v>
      </c>
      <c r="D218" s="4">
        <v>1</v>
      </c>
      <c r="E218" s="4" t="s">
        <v>5</v>
      </c>
      <c r="F218" s="7">
        <f ca="1">IFERROR(OFFSET(Kilométrage!$C$1,MATCH(('Base de données'!I218&amp;"/"&amp;'Base de données'!H218),GammeProj,0),1),0)</f>
        <v>999999</v>
      </c>
      <c r="G218" s="2"/>
      <c r="H218" s="4" t="s">
        <v>6</v>
      </c>
      <c r="I218" s="4" t="s">
        <v>7</v>
      </c>
      <c r="K218" s="2">
        <f>MATCH(C218,LBS!$A$4:$A$147)</f>
        <v>100</v>
      </c>
    </row>
    <row r="219" spans="3:11" x14ac:dyDescent="0.25">
      <c r="C219" s="4" t="s">
        <v>14</v>
      </c>
      <c r="D219" s="4">
        <v>1</v>
      </c>
      <c r="E219" s="4" t="s">
        <v>5</v>
      </c>
      <c r="F219" s="7">
        <f ca="1">IFERROR(OFFSET(Kilométrage!$C$1,MATCH(('Base de données'!I219&amp;"/"&amp;'Base de données'!H219),GammeProj,0),1),0)</f>
        <v>999999</v>
      </c>
      <c r="G219" s="2"/>
      <c r="H219" s="4" t="s">
        <v>6</v>
      </c>
      <c r="I219" s="4" t="s">
        <v>7</v>
      </c>
      <c r="K219" s="2">
        <f>MATCH(C219,LBS!$A$4:$A$147)</f>
        <v>90</v>
      </c>
    </row>
    <row r="220" spans="3:11" x14ac:dyDescent="0.25">
      <c r="C220" s="4" t="s">
        <v>22</v>
      </c>
      <c r="D220" s="4">
        <v>1</v>
      </c>
      <c r="E220" s="4" t="s">
        <v>5</v>
      </c>
      <c r="F220" s="7">
        <f ca="1">IFERROR(OFFSET(Kilométrage!$C$1,MATCH(('Base de données'!I220&amp;"/"&amp;'Base de données'!H220),GammeProj,0),1),0)</f>
        <v>999999</v>
      </c>
      <c r="G220" s="2"/>
      <c r="H220" s="4" t="s">
        <v>6</v>
      </c>
      <c r="I220" s="4" t="s">
        <v>7</v>
      </c>
      <c r="K220" s="2">
        <f>MATCH(C220,LBS!$A$4:$A$147)</f>
        <v>25</v>
      </c>
    </row>
    <row r="221" spans="3:11" x14ac:dyDescent="0.25">
      <c r="C221" s="4" t="s">
        <v>10</v>
      </c>
      <c r="D221" s="4">
        <v>1</v>
      </c>
      <c r="E221" s="4" t="s">
        <v>5</v>
      </c>
      <c r="F221" s="7">
        <f ca="1">IFERROR(OFFSET(Kilométrage!$C$1,MATCH(('Base de données'!I221&amp;"/"&amp;'Base de données'!H221),GammeProj,0),1),0)</f>
        <v>999999</v>
      </c>
      <c r="G221" s="2"/>
      <c r="H221" s="4" t="s">
        <v>6</v>
      </c>
      <c r="I221" s="4" t="s">
        <v>7</v>
      </c>
      <c r="K221" s="2">
        <f>MATCH(C221,LBS!$A$4:$A$147)</f>
        <v>40</v>
      </c>
    </row>
    <row r="222" spans="3:11" x14ac:dyDescent="0.25">
      <c r="C222" s="4" t="s">
        <v>17</v>
      </c>
      <c r="D222" s="4">
        <v>1</v>
      </c>
      <c r="E222" s="4" t="s">
        <v>5</v>
      </c>
      <c r="F222" s="7">
        <f ca="1">IFERROR(OFFSET(Kilométrage!$C$1,MATCH(('Base de données'!I222&amp;"/"&amp;'Base de données'!H222),GammeProj,0),1),0)</f>
        <v>999999</v>
      </c>
      <c r="G222" s="2"/>
      <c r="H222" s="4" t="s">
        <v>6</v>
      </c>
      <c r="I222" s="4" t="s">
        <v>7</v>
      </c>
      <c r="K222" s="2">
        <f>MATCH(C222,LBS!$A$4:$A$147)</f>
        <v>47</v>
      </c>
    </row>
    <row r="223" spans="3:11" x14ac:dyDescent="0.25">
      <c r="C223" s="4" t="s">
        <v>10</v>
      </c>
      <c r="D223" s="4">
        <v>1</v>
      </c>
      <c r="E223" s="4" t="s">
        <v>5</v>
      </c>
      <c r="F223" s="7">
        <f ca="1">IFERROR(OFFSET(Kilométrage!$C$1,MATCH(('Base de données'!I223&amp;"/"&amp;'Base de données'!H223),GammeProj,0),1),0)</f>
        <v>999999</v>
      </c>
      <c r="G223" s="2"/>
      <c r="H223" s="4" t="s">
        <v>6</v>
      </c>
      <c r="I223" s="4" t="s">
        <v>7</v>
      </c>
      <c r="K223" s="2">
        <f>MATCH(C223,LBS!$A$4:$A$147)</f>
        <v>40</v>
      </c>
    </row>
    <row r="224" spans="3:11" x14ac:dyDescent="0.25">
      <c r="C224" s="4" t="s">
        <v>10</v>
      </c>
      <c r="D224" s="4">
        <v>1</v>
      </c>
      <c r="E224" s="4" t="s">
        <v>5</v>
      </c>
      <c r="F224" s="7">
        <f ca="1">IFERROR(OFFSET(Kilométrage!$C$1,MATCH(('Base de données'!I224&amp;"/"&amp;'Base de données'!H224),GammeProj,0),1),0)</f>
        <v>999999</v>
      </c>
      <c r="G224" s="2"/>
      <c r="H224" s="4" t="s">
        <v>6</v>
      </c>
      <c r="I224" s="4" t="s">
        <v>7</v>
      </c>
      <c r="K224" s="2">
        <f>MATCH(C224,LBS!$A$4:$A$147)</f>
        <v>40</v>
      </c>
    </row>
    <row r="225" spans="3:11" x14ac:dyDescent="0.25">
      <c r="C225" s="4" t="s">
        <v>13</v>
      </c>
      <c r="D225" s="4">
        <v>1</v>
      </c>
      <c r="E225" s="4" t="s">
        <v>5</v>
      </c>
      <c r="F225" s="7">
        <f ca="1">IFERROR(OFFSET(Kilométrage!$C$1,MATCH(('Base de données'!I225&amp;"/"&amp;'Base de données'!H225),GammeProj,0),1),0)</f>
        <v>999999</v>
      </c>
      <c r="G225" s="2"/>
      <c r="H225" s="4" t="s">
        <v>6</v>
      </c>
      <c r="I225" s="4" t="s">
        <v>7</v>
      </c>
      <c r="K225" s="2">
        <f>MATCH(C225,LBS!$A$4:$A$147)</f>
        <v>85</v>
      </c>
    </row>
    <row r="226" spans="3:11" x14ac:dyDescent="0.25">
      <c r="C226" s="4" t="s">
        <v>13</v>
      </c>
      <c r="D226" s="4">
        <v>1</v>
      </c>
      <c r="E226" s="4" t="s">
        <v>5</v>
      </c>
      <c r="F226" s="7">
        <f ca="1">IFERROR(OFFSET(Kilométrage!$C$1,MATCH(('Base de données'!I226&amp;"/"&amp;'Base de données'!H226),GammeProj,0),1),0)</f>
        <v>999999</v>
      </c>
      <c r="G226" s="2"/>
      <c r="H226" s="4" t="s">
        <v>6</v>
      </c>
      <c r="I226" s="4" t="s">
        <v>7</v>
      </c>
      <c r="K226" s="2">
        <f>MATCH(C226,LBS!$A$4:$A$147)</f>
        <v>85</v>
      </c>
    </row>
    <row r="227" spans="3:11" x14ac:dyDescent="0.25">
      <c r="C227" s="4" t="s">
        <v>10</v>
      </c>
      <c r="D227" s="4">
        <v>1</v>
      </c>
      <c r="E227" s="4" t="s">
        <v>5</v>
      </c>
      <c r="F227" s="7">
        <f ca="1">IFERROR(OFFSET(Kilométrage!$C$1,MATCH(('Base de données'!I227&amp;"/"&amp;'Base de données'!H227),GammeProj,0),1),0)</f>
        <v>999999</v>
      </c>
      <c r="G227" s="2"/>
      <c r="H227" s="4" t="s">
        <v>6</v>
      </c>
      <c r="I227" s="4" t="s">
        <v>7</v>
      </c>
      <c r="K227" s="2">
        <f>MATCH(C227,LBS!$A$4:$A$147)</f>
        <v>40</v>
      </c>
    </row>
    <row r="228" spans="3:11" x14ac:dyDescent="0.25">
      <c r="C228" s="4" t="s">
        <v>30</v>
      </c>
      <c r="D228" s="4">
        <v>1</v>
      </c>
      <c r="E228" s="4" t="s">
        <v>5</v>
      </c>
      <c r="F228" s="7">
        <f ca="1">IFERROR(OFFSET(Kilométrage!$C$1,MATCH(('Base de données'!I228&amp;"/"&amp;'Base de données'!H228),GammeProj,0),1),0)</f>
        <v>999999</v>
      </c>
      <c r="G228" s="2"/>
      <c r="H228" s="4" t="s">
        <v>6</v>
      </c>
      <c r="I228" s="4" t="s">
        <v>7</v>
      </c>
      <c r="K228" s="2">
        <f>MATCH(C228,LBS!$A$4:$A$147)</f>
        <v>63</v>
      </c>
    </row>
    <row r="229" spans="3:11" x14ac:dyDescent="0.25">
      <c r="C229" s="4" t="s">
        <v>10</v>
      </c>
      <c r="D229" s="4">
        <v>1</v>
      </c>
      <c r="E229" s="4" t="s">
        <v>5</v>
      </c>
      <c r="F229" s="7">
        <f ca="1">IFERROR(OFFSET(Kilométrage!$C$1,MATCH(('Base de données'!I229&amp;"/"&amp;'Base de données'!H229),GammeProj,0),1),0)</f>
        <v>999999</v>
      </c>
      <c r="G229" s="2"/>
      <c r="H229" s="4" t="s">
        <v>6</v>
      </c>
      <c r="I229" s="4" t="s">
        <v>7</v>
      </c>
      <c r="K229" s="2">
        <f>MATCH(C229,LBS!$A$4:$A$147)</f>
        <v>40</v>
      </c>
    </row>
    <row r="230" spans="3:11" x14ac:dyDescent="0.25">
      <c r="C230" s="4" t="s">
        <v>10</v>
      </c>
      <c r="D230" s="4">
        <v>1</v>
      </c>
      <c r="E230" s="4" t="s">
        <v>5</v>
      </c>
      <c r="F230" s="7">
        <f ca="1">IFERROR(OFFSET(Kilométrage!$C$1,MATCH(('Base de données'!I230&amp;"/"&amp;'Base de données'!H230),GammeProj,0),1),0)</f>
        <v>999999</v>
      </c>
      <c r="G230" s="2"/>
      <c r="H230" s="4" t="s">
        <v>6</v>
      </c>
      <c r="I230" s="4" t="s">
        <v>7</v>
      </c>
      <c r="K230" s="2">
        <f>MATCH(C230,LBS!$A$4:$A$147)</f>
        <v>40</v>
      </c>
    </row>
    <row r="231" spans="3:11" x14ac:dyDescent="0.25">
      <c r="C231" s="4" t="s">
        <v>13</v>
      </c>
      <c r="D231" s="4">
        <v>1</v>
      </c>
      <c r="E231" s="4" t="s">
        <v>5</v>
      </c>
      <c r="F231" s="7">
        <f ca="1">IFERROR(OFFSET(Kilométrage!$C$1,MATCH(('Base de données'!I231&amp;"/"&amp;'Base de données'!H231),GammeProj,0),1),0)</f>
        <v>999999</v>
      </c>
      <c r="G231" s="2"/>
      <c r="H231" s="4" t="s">
        <v>6</v>
      </c>
      <c r="I231" s="4" t="s">
        <v>7</v>
      </c>
      <c r="K231" s="2">
        <f>MATCH(C231,LBS!$A$4:$A$147)</f>
        <v>85</v>
      </c>
    </row>
    <row r="232" spans="3:11" x14ac:dyDescent="0.25">
      <c r="C232" s="4" t="s">
        <v>14</v>
      </c>
      <c r="D232" s="4">
        <v>1</v>
      </c>
      <c r="E232" s="4" t="s">
        <v>5</v>
      </c>
      <c r="F232" s="7">
        <f ca="1">IFERROR(OFFSET(Kilométrage!$C$1,MATCH(('Base de données'!I232&amp;"/"&amp;'Base de données'!H232),GammeProj,0),1),0)</f>
        <v>999999</v>
      </c>
      <c r="G232" s="2"/>
      <c r="H232" s="4" t="s">
        <v>6</v>
      </c>
      <c r="I232" s="4" t="s">
        <v>7</v>
      </c>
      <c r="K232" s="2">
        <f>MATCH(C232,LBS!$A$4:$A$147)</f>
        <v>90</v>
      </c>
    </row>
    <row r="233" spans="3:11" x14ac:dyDescent="0.25">
      <c r="C233" s="4" t="s">
        <v>14</v>
      </c>
      <c r="D233" s="4">
        <v>1</v>
      </c>
      <c r="E233" s="4" t="s">
        <v>5</v>
      </c>
      <c r="F233" s="7">
        <f ca="1">IFERROR(OFFSET(Kilométrage!$C$1,MATCH(('Base de données'!I233&amp;"/"&amp;'Base de données'!H233),GammeProj,0),1),0)</f>
        <v>999999</v>
      </c>
      <c r="G233" s="2"/>
      <c r="H233" s="4" t="s">
        <v>6</v>
      </c>
      <c r="I233" s="4" t="s">
        <v>7</v>
      </c>
      <c r="K233" s="2">
        <f>MATCH(C233,LBS!$A$4:$A$147)</f>
        <v>90</v>
      </c>
    </row>
    <row r="234" spans="3:11" x14ac:dyDescent="0.25">
      <c r="C234" s="4" t="s">
        <v>14</v>
      </c>
      <c r="D234" s="4">
        <v>1</v>
      </c>
      <c r="E234" s="4" t="s">
        <v>5</v>
      </c>
      <c r="F234" s="7">
        <f ca="1">IFERROR(OFFSET(Kilométrage!$C$1,MATCH(('Base de données'!I234&amp;"/"&amp;'Base de données'!H234),GammeProj,0),1),0)</f>
        <v>999999</v>
      </c>
      <c r="G234" s="2"/>
      <c r="H234" s="4" t="s">
        <v>6</v>
      </c>
      <c r="I234" s="4" t="s">
        <v>7</v>
      </c>
      <c r="K234" s="2">
        <f>MATCH(C234,LBS!$A$4:$A$147)</f>
        <v>90</v>
      </c>
    </row>
    <row r="235" spans="3:11" x14ac:dyDescent="0.25">
      <c r="C235" s="4" t="s">
        <v>14</v>
      </c>
      <c r="D235" s="4">
        <v>1</v>
      </c>
      <c r="E235" s="4" t="s">
        <v>5</v>
      </c>
      <c r="F235" s="7">
        <f ca="1">IFERROR(OFFSET(Kilométrage!$C$1,MATCH(('Base de données'!I235&amp;"/"&amp;'Base de données'!H235),GammeProj,0),1),0)</f>
        <v>999999</v>
      </c>
      <c r="G235" s="2"/>
      <c r="H235" s="4" t="s">
        <v>6</v>
      </c>
      <c r="I235" s="4" t="s">
        <v>7</v>
      </c>
      <c r="K235" s="2">
        <f>MATCH(C235,LBS!$A$4:$A$147)</f>
        <v>90</v>
      </c>
    </row>
    <row r="236" spans="3:11" x14ac:dyDescent="0.25">
      <c r="C236" s="4" t="s">
        <v>14</v>
      </c>
      <c r="D236" s="4">
        <v>1</v>
      </c>
      <c r="E236" s="4" t="s">
        <v>5</v>
      </c>
      <c r="F236" s="7">
        <f ca="1">IFERROR(OFFSET(Kilométrage!$C$1,MATCH(('Base de données'!I236&amp;"/"&amp;'Base de données'!H236),GammeProj,0),1),0)</f>
        <v>999999</v>
      </c>
      <c r="G236" s="2"/>
      <c r="H236" s="4" t="s">
        <v>6</v>
      </c>
      <c r="I236" s="4" t="s">
        <v>7</v>
      </c>
      <c r="K236" s="2">
        <f>MATCH(C236,LBS!$A$4:$A$147)</f>
        <v>90</v>
      </c>
    </row>
    <row r="237" spans="3:11" x14ac:dyDescent="0.25">
      <c r="C237" s="4" t="s">
        <v>14</v>
      </c>
      <c r="D237" s="4">
        <v>1</v>
      </c>
      <c r="E237" s="4" t="s">
        <v>5</v>
      </c>
      <c r="F237" s="7">
        <f ca="1">IFERROR(OFFSET(Kilométrage!$C$1,MATCH(('Base de données'!I237&amp;"/"&amp;'Base de données'!H237),GammeProj,0),1),0)</f>
        <v>999999</v>
      </c>
      <c r="G237" s="2"/>
      <c r="H237" s="4" t="s">
        <v>6</v>
      </c>
      <c r="I237" s="4" t="s">
        <v>7</v>
      </c>
      <c r="K237" s="2">
        <f>MATCH(C237,LBS!$A$4:$A$147)</f>
        <v>90</v>
      </c>
    </row>
    <row r="238" spans="3:11" x14ac:dyDescent="0.25">
      <c r="C238" s="4" t="s">
        <v>14</v>
      </c>
      <c r="D238" s="4">
        <v>1</v>
      </c>
      <c r="E238" s="4" t="s">
        <v>5</v>
      </c>
      <c r="F238" s="7">
        <f ca="1">IFERROR(OFFSET(Kilométrage!$C$1,MATCH(('Base de données'!I238&amp;"/"&amp;'Base de données'!H238),GammeProj,0),1),0)</f>
        <v>999999</v>
      </c>
      <c r="G238" s="2"/>
      <c r="H238" s="4" t="s">
        <v>6</v>
      </c>
      <c r="I238" s="4" t="s">
        <v>7</v>
      </c>
      <c r="K238" s="2">
        <f>MATCH(C238,LBS!$A$4:$A$147)</f>
        <v>90</v>
      </c>
    </row>
    <row r="239" spans="3:11" x14ac:dyDescent="0.25">
      <c r="C239" s="4" t="s">
        <v>14</v>
      </c>
      <c r="D239" s="4">
        <v>1</v>
      </c>
      <c r="E239" s="4" t="s">
        <v>5</v>
      </c>
      <c r="F239" s="7">
        <f ca="1">IFERROR(OFFSET(Kilométrage!$C$1,MATCH(('Base de données'!I239&amp;"/"&amp;'Base de données'!H239),GammeProj,0),1),0)</f>
        <v>999999</v>
      </c>
      <c r="G239" s="2"/>
      <c r="H239" s="4" t="s">
        <v>6</v>
      </c>
      <c r="I239" s="4" t="s">
        <v>7</v>
      </c>
      <c r="K239" s="2">
        <f>MATCH(C239,LBS!$A$4:$A$147)</f>
        <v>90</v>
      </c>
    </row>
    <row r="240" spans="3:11" x14ac:dyDescent="0.25">
      <c r="C240" s="4" t="s">
        <v>14</v>
      </c>
      <c r="D240" s="4">
        <v>1</v>
      </c>
      <c r="E240" s="4" t="s">
        <v>5</v>
      </c>
      <c r="F240" s="7">
        <f ca="1">IFERROR(OFFSET(Kilométrage!$C$1,MATCH(('Base de données'!I240&amp;"/"&amp;'Base de données'!H240),GammeProj,0),1),0)</f>
        <v>999999</v>
      </c>
      <c r="G240" s="2"/>
      <c r="H240" s="4" t="s">
        <v>6</v>
      </c>
      <c r="I240" s="4" t="s">
        <v>7</v>
      </c>
      <c r="K240" s="2">
        <f>MATCH(C240,LBS!$A$4:$A$147)</f>
        <v>90</v>
      </c>
    </row>
    <row r="241" spans="3:11" x14ac:dyDescent="0.25">
      <c r="C241" s="4" t="s">
        <v>14</v>
      </c>
      <c r="D241" s="4">
        <v>1</v>
      </c>
      <c r="E241" s="4" t="s">
        <v>5</v>
      </c>
      <c r="F241" s="7">
        <f ca="1">IFERROR(OFFSET(Kilométrage!$C$1,MATCH(('Base de données'!I241&amp;"/"&amp;'Base de données'!H241),GammeProj,0),1),0)</f>
        <v>999999</v>
      </c>
      <c r="G241" s="2"/>
      <c r="H241" s="4" t="s">
        <v>6</v>
      </c>
      <c r="I241" s="4" t="s">
        <v>7</v>
      </c>
      <c r="K241" s="2">
        <f>MATCH(C241,LBS!$A$4:$A$147)</f>
        <v>90</v>
      </c>
    </row>
    <row r="242" spans="3:11" x14ac:dyDescent="0.25">
      <c r="C242" s="4" t="s">
        <v>14</v>
      </c>
      <c r="D242" s="4">
        <v>1</v>
      </c>
      <c r="E242" s="4" t="s">
        <v>5</v>
      </c>
      <c r="F242" s="7">
        <f ca="1">IFERROR(OFFSET(Kilométrage!$C$1,MATCH(('Base de données'!I242&amp;"/"&amp;'Base de données'!H242),GammeProj,0),1),0)</f>
        <v>999999</v>
      </c>
      <c r="G242" s="2"/>
      <c r="H242" s="4" t="s">
        <v>6</v>
      </c>
      <c r="I242" s="4" t="s">
        <v>7</v>
      </c>
      <c r="K242" s="2">
        <f>MATCH(C242,LBS!$A$4:$A$147)</f>
        <v>90</v>
      </c>
    </row>
    <row r="243" spans="3:11" x14ac:dyDescent="0.25">
      <c r="C243" s="4" t="s">
        <v>14</v>
      </c>
      <c r="D243" s="4">
        <v>1</v>
      </c>
      <c r="E243" s="4" t="s">
        <v>5</v>
      </c>
      <c r="F243" s="7">
        <f ca="1">IFERROR(OFFSET(Kilométrage!$C$1,MATCH(('Base de données'!I243&amp;"/"&amp;'Base de données'!H243),GammeProj,0),1),0)</f>
        <v>999999</v>
      </c>
      <c r="G243" s="2"/>
      <c r="H243" s="4" t="s">
        <v>6</v>
      </c>
      <c r="I243" s="4" t="s">
        <v>7</v>
      </c>
      <c r="K243" s="2">
        <f>MATCH(C243,LBS!$A$4:$A$147)</f>
        <v>90</v>
      </c>
    </row>
    <row r="244" spans="3:11" x14ac:dyDescent="0.25">
      <c r="C244" s="4" t="s">
        <v>14</v>
      </c>
      <c r="D244" s="4">
        <v>1</v>
      </c>
      <c r="E244" s="4" t="s">
        <v>5</v>
      </c>
      <c r="F244" s="7">
        <f ca="1">IFERROR(OFFSET(Kilométrage!$C$1,MATCH(('Base de données'!I244&amp;"/"&amp;'Base de données'!H244),GammeProj,0),1),0)</f>
        <v>999999</v>
      </c>
      <c r="G244" s="2"/>
      <c r="H244" s="4" t="s">
        <v>6</v>
      </c>
      <c r="I244" s="4" t="s">
        <v>7</v>
      </c>
      <c r="K244" s="2">
        <f>MATCH(C244,LBS!$A$4:$A$147)</f>
        <v>90</v>
      </c>
    </row>
    <row r="245" spans="3:11" x14ac:dyDescent="0.25">
      <c r="C245" s="4" t="s">
        <v>14</v>
      </c>
      <c r="D245" s="4">
        <v>1</v>
      </c>
      <c r="E245" s="4" t="s">
        <v>5</v>
      </c>
      <c r="F245" s="7">
        <f ca="1">IFERROR(OFFSET(Kilométrage!$C$1,MATCH(('Base de données'!I245&amp;"/"&amp;'Base de données'!H245),GammeProj,0),1),0)</f>
        <v>999999</v>
      </c>
      <c r="G245" s="2"/>
      <c r="H245" s="4" t="s">
        <v>6</v>
      </c>
      <c r="I245" s="4" t="s">
        <v>7</v>
      </c>
      <c r="K245" s="2">
        <f>MATCH(C245,LBS!$A$4:$A$147)</f>
        <v>90</v>
      </c>
    </row>
    <row r="246" spans="3:11" x14ac:dyDescent="0.25">
      <c r="C246" s="4" t="s">
        <v>14</v>
      </c>
      <c r="D246" s="4">
        <v>1</v>
      </c>
      <c r="E246" s="4" t="s">
        <v>5</v>
      </c>
      <c r="F246" s="7">
        <f ca="1">IFERROR(OFFSET(Kilométrage!$C$1,MATCH(('Base de données'!I246&amp;"/"&amp;'Base de données'!H246),GammeProj,0),1),0)</f>
        <v>999999</v>
      </c>
      <c r="G246" s="2"/>
      <c r="H246" s="4" t="s">
        <v>6</v>
      </c>
      <c r="I246" s="4" t="s">
        <v>7</v>
      </c>
      <c r="K246" s="2">
        <f>MATCH(C246,LBS!$A$4:$A$147)</f>
        <v>90</v>
      </c>
    </row>
    <row r="247" spans="3:11" x14ac:dyDescent="0.25">
      <c r="C247" s="4" t="s">
        <v>14</v>
      </c>
      <c r="D247" s="4">
        <v>1</v>
      </c>
      <c r="E247" s="4" t="s">
        <v>5</v>
      </c>
      <c r="F247" s="7">
        <f ca="1">IFERROR(OFFSET(Kilométrage!$C$1,MATCH(('Base de données'!I247&amp;"/"&amp;'Base de données'!H247),GammeProj,0),1),0)</f>
        <v>999999</v>
      </c>
      <c r="G247" s="2"/>
      <c r="H247" s="4" t="s">
        <v>6</v>
      </c>
      <c r="I247" s="4" t="s">
        <v>7</v>
      </c>
      <c r="K247" s="2">
        <f>MATCH(C247,LBS!$A$4:$A$147)</f>
        <v>90</v>
      </c>
    </row>
    <row r="248" spans="3:11" x14ac:dyDescent="0.25">
      <c r="C248" s="4" t="s">
        <v>14</v>
      </c>
      <c r="D248" s="4">
        <v>1</v>
      </c>
      <c r="E248" s="4" t="s">
        <v>5</v>
      </c>
      <c r="F248" s="7">
        <f ca="1">IFERROR(OFFSET(Kilométrage!$C$1,MATCH(('Base de données'!I248&amp;"/"&amp;'Base de données'!H248),GammeProj,0),1),0)</f>
        <v>999999</v>
      </c>
      <c r="G248" s="2"/>
      <c r="H248" s="4" t="s">
        <v>6</v>
      </c>
      <c r="I248" s="4" t="s">
        <v>7</v>
      </c>
      <c r="K248" s="2">
        <f>MATCH(C248,LBS!$A$4:$A$147)</f>
        <v>90</v>
      </c>
    </row>
    <row r="249" spans="3:11" x14ac:dyDescent="0.25">
      <c r="C249" s="4" t="s">
        <v>14</v>
      </c>
      <c r="D249" s="4">
        <v>1</v>
      </c>
      <c r="E249" s="4" t="s">
        <v>5</v>
      </c>
      <c r="F249" s="7">
        <f ca="1">IFERROR(OFFSET(Kilométrage!$C$1,MATCH(('Base de données'!I249&amp;"/"&amp;'Base de données'!H249),GammeProj,0),1),0)</f>
        <v>999999</v>
      </c>
      <c r="G249" s="2"/>
      <c r="H249" s="4" t="s">
        <v>6</v>
      </c>
      <c r="I249" s="4" t="s">
        <v>7</v>
      </c>
      <c r="K249" s="2">
        <f>MATCH(C249,LBS!$A$4:$A$147)</f>
        <v>90</v>
      </c>
    </row>
    <row r="250" spans="3:11" x14ac:dyDescent="0.25">
      <c r="C250" s="4" t="s">
        <v>14</v>
      </c>
      <c r="D250" s="4">
        <v>1</v>
      </c>
      <c r="E250" s="4" t="s">
        <v>5</v>
      </c>
      <c r="F250" s="7">
        <f ca="1">IFERROR(OFFSET(Kilométrage!$C$1,MATCH(('Base de données'!I250&amp;"/"&amp;'Base de données'!H250),GammeProj,0),1),0)</f>
        <v>999999</v>
      </c>
      <c r="G250" s="2"/>
      <c r="H250" s="4" t="s">
        <v>6</v>
      </c>
      <c r="I250" s="4" t="s">
        <v>7</v>
      </c>
      <c r="K250" s="2">
        <f>MATCH(C250,LBS!$A$4:$A$147)</f>
        <v>90</v>
      </c>
    </row>
    <row r="251" spans="3:11" x14ac:dyDescent="0.25">
      <c r="C251" s="4" t="s">
        <v>14</v>
      </c>
      <c r="D251" s="4">
        <v>1</v>
      </c>
      <c r="E251" s="4" t="s">
        <v>5</v>
      </c>
      <c r="F251" s="7">
        <f ca="1">IFERROR(OFFSET(Kilométrage!$C$1,MATCH(('Base de données'!I251&amp;"/"&amp;'Base de données'!H251),GammeProj,0),1),0)</f>
        <v>999999</v>
      </c>
      <c r="G251" s="2"/>
      <c r="H251" s="4" t="s">
        <v>6</v>
      </c>
      <c r="I251" s="4" t="s">
        <v>7</v>
      </c>
      <c r="K251" s="2">
        <f>MATCH(C251,LBS!$A$4:$A$147)</f>
        <v>90</v>
      </c>
    </row>
    <row r="252" spans="3:11" x14ac:dyDescent="0.25">
      <c r="C252" s="4" t="s">
        <v>14</v>
      </c>
      <c r="D252" s="4">
        <v>1</v>
      </c>
      <c r="E252" s="4" t="s">
        <v>5</v>
      </c>
      <c r="F252" s="7">
        <f ca="1">IFERROR(OFFSET(Kilométrage!$C$1,MATCH(('Base de données'!I252&amp;"/"&amp;'Base de données'!H252),GammeProj,0),1),0)</f>
        <v>999999</v>
      </c>
      <c r="G252" s="2"/>
      <c r="H252" s="4" t="s">
        <v>6</v>
      </c>
      <c r="I252" s="4" t="s">
        <v>7</v>
      </c>
      <c r="K252" s="2">
        <f>MATCH(C252,LBS!$A$4:$A$147)</f>
        <v>90</v>
      </c>
    </row>
    <row r="253" spans="3:11" x14ac:dyDescent="0.25">
      <c r="C253" s="4" t="s">
        <v>14</v>
      </c>
      <c r="D253" s="4">
        <v>1</v>
      </c>
      <c r="E253" s="4" t="s">
        <v>5</v>
      </c>
      <c r="F253" s="7">
        <f ca="1">IFERROR(OFFSET(Kilométrage!$C$1,MATCH(('Base de données'!I253&amp;"/"&amp;'Base de données'!H253),GammeProj,0),1),0)</f>
        <v>999999</v>
      </c>
      <c r="G253" s="2"/>
      <c r="H253" s="4" t="s">
        <v>6</v>
      </c>
      <c r="I253" s="4" t="s">
        <v>7</v>
      </c>
      <c r="K253" s="2">
        <f>MATCH(C253,LBS!$A$4:$A$147)</f>
        <v>90</v>
      </c>
    </row>
    <row r="254" spans="3:11" x14ac:dyDescent="0.25">
      <c r="C254" s="4" t="s">
        <v>14</v>
      </c>
      <c r="D254" s="4">
        <v>1</v>
      </c>
      <c r="E254" s="4" t="s">
        <v>5</v>
      </c>
      <c r="F254" s="7">
        <f ca="1">IFERROR(OFFSET(Kilométrage!$C$1,MATCH(('Base de données'!I254&amp;"/"&amp;'Base de données'!H254),GammeProj,0),1),0)</f>
        <v>999999</v>
      </c>
      <c r="G254" s="2"/>
      <c r="H254" s="4" t="s">
        <v>6</v>
      </c>
      <c r="I254" s="4" t="s">
        <v>7</v>
      </c>
      <c r="K254" s="2">
        <f>MATCH(C254,LBS!$A$4:$A$147)</f>
        <v>90</v>
      </c>
    </row>
    <row r="255" spans="3:11" x14ac:dyDescent="0.25">
      <c r="C255" s="4" t="s">
        <v>14</v>
      </c>
      <c r="D255" s="4">
        <v>1</v>
      </c>
      <c r="E255" s="4" t="s">
        <v>5</v>
      </c>
      <c r="F255" s="7">
        <f ca="1">IFERROR(OFFSET(Kilométrage!$C$1,MATCH(('Base de données'!I255&amp;"/"&amp;'Base de données'!H255),GammeProj,0),1),0)</f>
        <v>999999</v>
      </c>
      <c r="G255" s="2"/>
      <c r="H255" s="4" t="s">
        <v>6</v>
      </c>
      <c r="I255" s="4" t="s">
        <v>7</v>
      </c>
      <c r="K255" s="2">
        <f>MATCH(C255,LBS!$A$4:$A$147)</f>
        <v>90</v>
      </c>
    </row>
    <row r="256" spans="3:11" x14ac:dyDescent="0.25">
      <c r="C256" s="4" t="s">
        <v>14</v>
      </c>
      <c r="D256" s="4">
        <v>1</v>
      </c>
      <c r="E256" s="4" t="s">
        <v>5</v>
      </c>
      <c r="F256" s="7">
        <f ca="1">IFERROR(OFFSET(Kilométrage!$C$1,MATCH(('Base de données'!I256&amp;"/"&amp;'Base de données'!H256),GammeProj,0),1),0)</f>
        <v>999999</v>
      </c>
      <c r="G256" s="2"/>
      <c r="H256" s="4" t="s">
        <v>6</v>
      </c>
      <c r="I256" s="4" t="s">
        <v>7</v>
      </c>
      <c r="K256" s="2">
        <f>MATCH(C256,LBS!$A$4:$A$147)</f>
        <v>90</v>
      </c>
    </row>
    <row r="257" spans="3:11" x14ac:dyDescent="0.25">
      <c r="C257" s="4" t="s">
        <v>14</v>
      </c>
      <c r="D257" s="4">
        <v>1</v>
      </c>
      <c r="E257" s="4" t="s">
        <v>5</v>
      </c>
      <c r="F257" s="7">
        <f ca="1">IFERROR(OFFSET(Kilométrage!$C$1,MATCH(('Base de données'!I257&amp;"/"&amp;'Base de données'!H257),GammeProj,0),1),0)</f>
        <v>999999</v>
      </c>
      <c r="G257" s="2"/>
      <c r="H257" s="4" t="s">
        <v>6</v>
      </c>
      <c r="I257" s="4" t="s">
        <v>7</v>
      </c>
      <c r="K257" s="2">
        <f>MATCH(C257,LBS!$A$4:$A$147)</f>
        <v>90</v>
      </c>
    </row>
    <row r="258" spans="3:11" x14ac:dyDescent="0.25">
      <c r="C258" s="4" t="s">
        <v>14</v>
      </c>
      <c r="D258" s="4">
        <v>1</v>
      </c>
      <c r="E258" s="4" t="s">
        <v>5</v>
      </c>
      <c r="F258" s="7">
        <f ca="1">IFERROR(OFFSET(Kilométrage!$C$1,MATCH(('Base de données'!I258&amp;"/"&amp;'Base de données'!H258),GammeProj,0),1),0)</f>
        <v>999999</v>
      </c>
      <c r="G258" s="2"/>
      <c r="H258" s="4" t="s">
        <v>6</v>
      </c>
      <c r="I258" s="4" t="s">
        <v>7</v>
      </c>
      <c r="K258" s="2">
        <f>MATCH(C258,LBS!$A$4:$A$147)</f>
        <v>90</v>
      </c>
    </row>
    <row r="259" spans="3:11" x14ac:dyDescent="0.25">
      <c r="C259" s="4" t="s">
        <v>14</v>
      </c>
      <c r="D259" s="4">
        <v>1</v>
      </c>
      <c r="E259" s="4" t="s">
        <v>5</v>
      </c>
      <c r="F259" s="7">
        <f ca="1">IFERROR(OFFSET(Kilométrage!$C$1,MATCH(('Base de données'!I259&amp;"/"&amp;'Base de données'!H259),GammeProj,0),1),0)</f>
        <v>999999</v>
      </c>
      <c r="G259" s="2"/>
      <c r="H259" s="4" t="s">
        <v>6</v>
      </c>
      <c r="I259" s="4" t="s">
        <v>7</v>
      </c>
      <c r="K259" s="2">
        <f>MATCH(C259,LBS!$A$4:$A$147)</f>
        <v>90</v>
      </c>
    </row>
    <row r="260" spans="3:11" x14ac:dyDescent="0.25">
      <c r="C260" s="4" t="s">
        <v>14</v>
      </c>
      <c r="D260" s="4">
        <v>1</v>
      </c>
      <c r="E260" s="4" t="s">
        <v>5</v>
      </c>
      <c r="F260" s="7">
        <f ca="1">IFERROR(OFFSET(Kilométrage!$C$1,MATCH(('Base de données'!I260&amp;"/"&amp;'Base de données'!H260),GammeProj,0),1),0)</f>
        <v>999999</v>
      </c>
      <c r="G260" s="2"/>
      <c r="H260" s="4" t="s">
        <v>6</v>
      </c>
      <c r="I260" s="4" t="s">
        <v>7</v>
      </c>
      <c r="K260" s="2">
        <f>MATCH(C260,LBS!$A$4:$A$147)</f>
        <v>90</v>
      </c>
    </row>
    <row r="261" spans="3:11" x14ac:dyDescent="0.25">
      <c r="C261" s="4" t="s">
        <v>14</v>
      </c>
      <c r="D261" s="4">
        <v>1</v>
      </c>
      <c r="E261" s="4" t="s">
        <v>5</v>
      </c>
      <c r="F261" s="7">
        <f ca="1">IFERROR(OFFSET(Kilométrage!$C$1,MATCH(('Base de données'!I261&amp;"/"&amp;'Base de données'!H261),GammeProj,0),1),0)</f>
        <v>999999</v>
      </c>
      <c r="G261" s="2"/>
      <c r="H261" s="4" t="s">
        <v>6</v>
      </c>
      <c r="I261" s="4" t="s">
        <v>7</v>
      </c>
      <c r="K261" s="2">
        <f>MATCH(C261,LBS!$A$4:$A$147)</f>
        <v>90</v>
      </c>
    </row>
    <row r="262" spans="3:11" x14ac:dyDescent="0.25">
      <c r="C262" s="4" t="s">
        <v>14</v>
      </c>
      <c r="D262" s="4">
        <v>1</v>
      </c>
      <c r="E262" s="4" t="s">
        <v>5</v>
      </c>
      <c r="F262" s="7">
        <f ca="1">IFERROR(OFFSET(Kilométrage!$C$1,MATCH(('Base de données'!I262&amp;"/"&amp;'Base de données'!H262),GammeProj,0),1),0)</f>
        <v>999999</v>
      </c>
      <c r="G262" s="2"/>
      <c r="H262" s="4" t="s">
        <v>6</v>
      </c>
      <c r="I262" s="4" t="s">
        <v>7</v>
      </c>
      <c r="K262" s="2">
        <f>MATCH(C262,LBS!$A$4:$A$147)</f>
        <v>90</v>
      </c>
    </row>
    <row r="263" spans="3:11" x14ac:dyDescent="0.25">
      <c r="C263" s="4" t="s">
        <v>9</v>
      </c>
      <c r="D263" s="4">
        <v>1</v>
      </c>
      <c r="E263" s="4" t="s">
        <v>5</v>
      </c>
      <c r="F263" s="7">
        <f ca="1">IFERROR(OFFSET(Kilométrage!$C$1,MATCH(('Base de données'!I263&amp;"/"&amp;'Base de données'!H263),GammeProj,0),1),0)</f>
        <v>999999</v>
      </c>
      <c r="G263" s="2"/>
      <c r="H263" s="4" t="s">
        <v>6</v>
      </c>
      <c r="I263" s="4" t="s">
        <v>7</v>
      </c>
      <c r="K263" s="2">
        <f>MATCH(C263,LBS!$A$4:$A$147)</f>
        <v>38</v>
      </c>
    </row>
    <row r="264" spans="3:11" x14ac:dyDescent="0.25">
      <c r="C264" s="4" t="s">
        <v>14</v>
      </c>
      <c r="D264" s="4">
        <v>1</v>
      </c>
      <c r="E264" s="4" t="s">
        <v>5</v>
      </c>
      <c r="F264" s="7">
        <f ca="1">IFERROR(OFFSET(Kilométrage!$C$1,MATCH(('Base de données'!I264&amp;"/"&amp;'Base de données'!H264),GammeProj,0),1),0)</f>
        <v>999999</v>
      </c>
      <c r="G264" s="2"/>
      <c r="H264" s="4" t="s">
        <v>6</v>
      </c>
      <c r="I264" s="4" t="s">
        <v>7</v>
      </c>
      <c r="K264" s="2">
        <f>MATCH(C264,LBS!$A$4:$A$147)</f>
        <v>90</v>
      </c>
    </row>
    <row r="265" spans="3:11" x14ac:dyDescent="0.25">
      <c r="C265" s="4" t="s">
        <v>14</v>
      </c>
      <c r="D265" s="4">
        <v>1</v>
      </c>
      <c r="E265" s="4" t="s">
        <v>5</v>
      </c>
      <c r="F265" s="7">
        <f ca="1">IFERROR(OFFSET(Kilométrage!$C$1,MATCH(('Base de données'!I265&amp;"/"&amp;'Base de données'!H265),GammeProj,0),1),0)</f>
        <v>999999</v>
      </c>
      <c r="G265" s="2"/>
      <c r="H265" s="4" t="s">
        <v>6</v>
      </c>
      <c r="I265" s="4" t="s">
        <v>7</v>
      </c>
      <c r="K265" s="2">
        <f>MATCH(C265,LBS!$A$4:$A$147)</f>
        <v>90</v>
      </c>
    </row>
    <row r="266" spans="3:11" x14ac:dyDescent="0.25">
      <c r="C266" s="4" t="s">
        <v>14</v>
      </c>
      <c r="D266" s="4">
        <v>1</v>
      </c>
      <c r="E266" s="4" t="s">
        <v>5</v>
      </c>
      <c r="F266" s="7">
        <f ca="1">IFERROR(OFFSET(Kilométrage!$C$1,MATCH(('Base de données'!I266&amp;"/"&amp;'Base de données'!H266),GammeProj,0),1),0)</f>
        <v>999999</v>
      </c>
      <c r="G266" s="2"/>
      <c r="H266" s="4" t="s">
        <v>6</v>
      </c>
      <c r="I266" s="4" t="s">
        <v>7</v>
      </c>
      <c r="K266" s="2">
        <f>MATCH(C266,LBS!$A$4:$A$147)</f>
        <v>90</v>
      </c>
    </row>
    <row r="267" spans="3:11" x14ac:dyDescent="0.25">
      <c r="C267" s="4" t="s">
        <v>14</v>
      </c>
      <c r="D267" s="4">
        <v>1</v>
      </c>
      <c r="E267" s="4" t="s">
        <v>5</v>
      </c>
      <c r="F267" s="7">
        <f ca="1">IFERROR(OFFSET(Kilométrage!$C$1,MATCH(('Base de données'!I267&amp;"/"&amp;'Base de données'!H267),GammeProj,0),1),0)</f>
        <v>999999</v>
      </c>
      <c r="G267" s="2"/>
      <c r="H267" s="4" t="s">
        <v>6</v>
      </c>
      <c r="I267" s="4" t="s">
        <v>7</v>
      </c>
      <c r="K267" s="2">
        <f>MATCH(C267,LBS!$A$4:$A$147)</f>
        <v>90</v>
      </c>
    </row>
    <row r="268" spans="3:11" x14ac:dyDescent="0.25">
      <c r="C268" s="4" t="s">
        <v>14</v>
      </c>
      <c r="D268" s="4">
        <v>1</v>
      </c>
      <c r="E268" s="4" t="s">
        <v>5</v>
      </c>
      <c r="F268" s="7">
        <f ca="1">IFERROR(OFFSET(Kilométrage!$C$1,MATCH(('Base de données'!I268&amp;"/"&amp;'Base de données'!H268),GammeProj,0),1),0)</f>
        <v>999999</v>
      </c>
      <c r="G268" s="2"/>
      <c r="H268" s="4" t="s">
        <v>6</v>
      </c>
      <c r="I268" s="4" t="s">
        <v>7</v>
      </c>
      <c r="K268" s="2">
        <f>MATCH(C268,LBS!$A$4:$A$147)</f>
        <v>90</v>
      </c>
    </row>
    <row r="269" spans="3:11" x14ac:dyDescent="0.25">
      <c r="C269" s="4" t="s">
        <v>14</v>
      </c>
      <c r="D269" s="4">
        <v>1</v>
      </c>
      <c r="E269" s="4" t="s">
        <v>5</v>
      </c>
      <c r="F269" s="7">
        <f ca="1">IFERROR(OFFSET(Kilométrage!$C$1,MATCH(('Base de données'!I269&amp;"/"&amp;'Base de données'!H269),GammeProj,0),1),0)</f>
        <v>999999</v>
      </c>
      <c r="G269" s="2"/>
      <c r="H269" s="4" t="s">
        <v>6</v>
      </c>
      <c r="I269" s="4" t="s">
        <v>7</v>
      </c>
      <c r="K269" s="2">
        <f>MATCH(C269,LBS!$A$4:$A$147)</f>
        <v>90</v>
      </c>
    </row>
    <row r="270" spans="3:11" x14ac:dyDescent="0.25">
      <c r="C270" s="4" t="s">
        <v>14</v>
      </c>
      <c r="D270" s="4">
        <v>1</v>
      </c>
      <c r="E270" s="4" t="s">
        <v>5</v>
      </c>
      <c r="F270" s="7">
        <f ca="1">IFERROR(OFFSET(Kilométrage!$C$1,MATCH(('Base de données'!I270&amp;"/"&amp;'Base de données'!H270),GammeProj,0),1),0)</f>
        <v>999999</v>
      </c>
      <c r="G270" s="2"/>
      <c r="H270" s="4" t="s">
        <v>6</v>
      </c>
      <c r="I270" s="4" t="s">
        <v>7</v>
      </c>
      <c r="K270" s="2">
        <f>MATCH(C270,LBS!$A$4:$A$147)</f>
        <v>90</v>
      </c>
    </row>
    <row r="271" spans="3:11" x14ac:dyDescent="0.25">
      <c r="C271" s="4" t="s">
        <v>14</v>
      </c>
      <c r="D271" s="4">
        <v>1</v>
      </c>
      <c r="E271" s="4" t="s">
        <v>5</v>
      </c>
      <c r="F271" s="7">
        <f ca="1">IFERROR(OFFSET(Kilométrage!$C$1,MATCH(('Base de données'!I271&amp;"/"&amp;'Base de données'!H271),GammeProj,0),1),0)</f>
        <v>999999</v>
      </c>
      <c r="G271" s="2"/>
      <c r="H271" s="4" t="s">
        <v>6</v>
      </c>
      <c r="I271" s="4" t="s">
        <v>7</v>
      </c>
      <c r="K271" s="2">
        <f>MATCH(C271,LBS!$A$4:$A$147)</f>
        <v>90</v>
      </c>
    </row>
    <row r="272" spans="3:11" x14ac:dyDescent="0.25">
      <c r="C272" s="4" t="s">
        <v>14</v>
      </c>
      <c r="D272" s="4">
        <v>1</v>
      </c>
      <c r="E272" s="4" t="s">
        <v>5</v>
      </c>
      <c r="F272" s="7">
        <f ca="1">IFERROR(OFFSET(Kilométrage!$C$1,MATCH(('Base de données'!I272&amp;"/"&amp;'Base de données'!H272),GammeProj,0),1),0)</f>
        <v>999999</v>
      </c>
      <c r="G272" s="2"/>
      <c r="H272" s="4" t="s">
        <v>6</v>
      </c>
      <c r="I272" s="4" t="s">
        <v>7</v>
      </c>
      <c r="K272" s="2">
        <f>MATCH(C272,LBS!$A$4:$A$147)</f>
        <v>90</v>
      </c>
    </row>
    <row r="273" spans="3:11" x14ac:dyDescent="0.25">
      <c r="C273" s="4" t="s">
        <v>14</v>
      </c>
      <c r="D273" s="4">
        <v>1</v>
      </c>
      <c r="E273" s="4" t="s">
        <v>5</v>
      </c>
      <c r="F273" s="7">
        <f ca="1">IFERROR(OFFSET(Kilométrage!$C$1,MATCH(('Base de données'!I273&amp;"/"&amp;'Base de données'!H273),GammeProj,0),1),0)</f>
        <v>999999</v>
      </c>
      <c r="G273" s="2"/>
      <c r="H273" s="4" t="s">
        <v>6</v>
      </c>
      <c r="I273" s="4" t="s">
        <v>7</v>
      </c>
      <c r="K273" s="2">
        <f>MATCH(C273,LBS!$A$4:$A$147)</f>
        <v>90</v>
      </c>
    </row>
    <row r="274" spans="3:11" x14ac:dyDescent="0.25">
      <c r="C274" s="4" t="s">
        <v>14</v>
      </c>
      <c r="D274" s="4">
        <v>1</v>
      </c>
      <c r="E274" s="4" t="s">
        <v>5</v>
      </c>
      <c r="F274" s="7">
        <f ca="1">IFERROR(OFFSET(Kilométrage!$C$1,MATCH(('Base de données'!I274&amp;"/"&amp;'Base de données'!H274),GammeProj,0),1),0)</f>
        <v>999999</v>
      </c>
      <c r="G274" s="2"/>
      <c r="H274" s="4" t="s">
        <v>6</v>
      </c>
      <c r="I274" s="4" t="s">
        <v>7</v>
      </c>
      <c r="K274" s="2">
        <f>MATCH(C274,LBS!$A$4:$A$147)</f>
        <v>90</v>
      </c>
    </row>
    <row r="275" spans="3:11" x14ac:dyDescent="0.25">
      <c r="C275" s="4" t="s">
        <v>14</v>
      </c>
      <c r="D275" s="4">
        <v>1</v>
      </c>
      <c r="E275" s="4" t="s">
        <v>5</v>
      </c>
      <c r="F275" s="7">
        <f ca="1">IFERROR(OFFSET(Kilométrage!$C$1,MATCH(('Base de données'!I275&amp;"/"&amp;'Base de données'!H275),GammeProj,0),1),0)</f>
        <v>999999</v>
      </c>
      <c r="G275" s="2"/>
      <c r="H275" s="4" t="s">
        <v>6</v>
      </c>
      <c r="I275" s="4" t="s">
        <v>7</v>
      </c>
      <c r="K275" s="2">
        <f>MATCH(C275,LBS!$A$4:$A$147)</f>
        <v>90</v>
      </c>
    </row>
    <row r="276" spans="3:11" x14ac:dyDescent="0.25">
      <c r="C276" s="4" t="s">
        <v>13</v>
      </c>
      <c r="D276" s="4">
        <v>1</v>
      </c>
      <c r="E276" s="4" t="s">
        <v>5</v>
      </c>
      <c r="F276" s="7">
        <f ca="1">IFERROR(OFFSET(Kilométrage!$C$1,MATCH(('Base de données'!I276&amp;"/"&amp;'Base de données'!H276),GammeProj,0),1),0)</f>
        <v>999999</v>
      </c>
      <c r="G276" s="2"/>
      <c r="H276" s="4" t="s">
        <v>6</v>
      </c>
      <c r="I276" s="4" t="s">
        <v>7</v>
      </c>
      <c r="K276" s="2">
        <f>MATCH(C276,LBS!$A$4:$A$147)</f>
        <v>85</v>
      </c>
    </row>
    <row r="277" spans="3:11" x14ac:dyDescent="0.25">
      <c r="C277" s="4" t="s">
        <v>13</v>
      </c>
      <c r="D277" s="4">
        <v>1</v>
      </c>
      <c r="E277" s="4" t="s">
        <v>5</v>
      </c>
      <c r="F277" s="7">
        <f ca="1">IFERROR(OFFSET(Kilométrage!$C$1,MATCH(('Base de données'!I277&amp;"/"&amp;'Base de données'!H277),GammeProj,0),1),0)</f>
        <v>999999</v>
      </c>
      <c r="G277" s="2"/>
      <c r="H277" s="4" t="s">
        <v>6</v>
      </c>
      <c r="I277" s="4" t="s">
        <v>7</v>
      </c>
      <c r="K277" s="2">
        <f>MATCH(C277,LBS!$A$4:$A$147)</f>
        <v>85</v>
      </c>
    </row>
    <row r="278" spans="3:11" x14ac:dyDescent="0.25">
      <c r="C278" s="4" t="s">
        <v>13</v>
      </c>
      <c r="D278" s="4">
        <v>1</v>
      </c>
      <c r="E278" s="4" t="s">
        <v>5</v>
      </c>
      <c r="F278" s="7">
        <f ca="1">IFERROR(OFFSET(Kilométrage!$C$1,MATCH(('Base de données'!I278&amp;"/"&amp;'Base de données'!H278),GammeProj,0),1),0)</f>
        <v>999999</v>
      </c>
      <c r="G278" s="2"/>
      <c r="H278" s="4" t="s">
        <v>6</v>
      </c>
      <c r="I278" s="4" t="s">
        <v>7</v>
      </c>
      <c r="K278" s="2">
        <f>MATCH(C278,LBS!$A$4:$A$147)</f>
        <v>85</v>
      </c>
    </row>
    <row r="279" spans="3:11" x14ac:dyDescent="0.25">
      <c r="C279" s="4" t="s">
        <v>14</v>
      </c>
      <c r="D279" s="4">
        <v>1</v>
      </c>
      <c r="E279" s="4" t="s">
        <v>5</v>
      </c>
      <c r="F279" s="7">
        <f ca="1">IFERROR(OFFSET(Kilométrage!$C$1,MATCH(('Base de données'!I279&amp;"/"&amp;'Base de données'!H279),GammeProj,0),1),0)</f>
        <v>999999</v>
      </c>
      <c r="G279" s="2"/>
      <c r="H279" s="4" t="s">
        <v>6</v>
      </c>
      <c r="I279" s="4" t="s">
        <v>7</v>
      </c>
      <c r="K279" s="2">
        <f>MATCH(C279,LBS!$A$4:$A$147)</f>
        <v>90</v>
      </c>
    </row>
    <row r="280" spans="3:11" x14ac:dyDescent="0.25">
      <c r="C280" s="4" t="s">
        <v>14</v>
      </c>
      <c r="D280" s="4">
        <v>1</v>
      </c>
      <c r="E280" s="4" t="s">
        <v>5</v>
      </c>
      <c r="F280" s="7">
        <f ca="1">IFERROR(OFFSET(Kilométrage!$C$1,MATCH(('Base de données'!I280&amp;"/"&amp;'Base de données'!H280),GammeProj,0),1),0)</f>
        <v>999999</v>
      </c>
      <c r="G280" s="2"/>
      <c r="H280" s="4" t="s">
        <v>6</v>
      </c>
      <c r="I280" s="4" t="s">
        <v>7</v>
      </c>
      <c r="K280" s="2">
        <f>MATCH(C280,LBS!$A$4:$A$147)</f>
        <v>90</v>
      </c>
    </row>
    <row r="281" spans="3:11" x14ac:dyDescent="0.25">
      <c r="C281" s="4" t="s">
        <v>14</v>
      </c>
      <c r="D281" s="4">
        <v>1</v>
      </c>
      <c r="E281" s="4" t="s">
        <v>5</v>
      </c>
      <c r="F281" s="7">
        <f ca="1">IFERROR(OFFSET(Kilométrage!$C$1,MATCH(('Base de données'!I281&amp;"/"&amp;'Base de données'!H281),GammeProj,0),1),0)</f>
        <v>999999</v>
      </c>
      <c r="G281" s="2"/>
      <c r="H281" s="4" t="s">
        <v>6</v>
      </c>
      <c r="I281" s="4" t="s">
        <v>7</v>
      </c>
      <c r="K281" s="2">
        <f>MATCH(C281,LBS!$A$4:$A$147)</f>
        <v>90</v>
      </c>
    </row>
    <row r="282" spans="3:11" x14ac:dyDescent="0.25">
      <c r="C282" s="4" t="s">
        <v>14</v>
      </c>
      <c r="D282" s="4">
        <v>1</v>
      </c>
      <c r="E282" s="4" t="s">
        <v>5</v>
      </c>
      <c r="F282" s="7">
        <f ca="1">IFERROR(OFFSET(Kilométrage!$C$1,MATCH(('Base de données'!I282&amp;"/"&amp;'Base de données'!H282),GammeProj,0),1),0)</f>
        <v>999999</v>
      </c>
      <c r="G282" s="2"/>
      <c r="H282" s="4" t="s">
        <v>6</v>
      </c>
      <c r="I282" s="4" t="s">
        <v>7</v>
      </c>
      <c r="K282" s="2">
        <f>MATCH(C282,LBS!$A$4:$A$147)</f>
        <v>90</v>
      </c>
    </row>
    <row r="283" spans="3:11" x14ac:dyDescent="0.25">
      <c r="C283" s="4" t="s">
        <v>14</v>
      </c>
      <c r="D283" s="4">
        <v>1</v>
      </c>
      <c r="E283" s="4" t="s">
        <v>5</v>
      </c>
      <c r="F283" s="7">
        <f ca="1">IFERROR(OFFSET(Kilométrage!$C$1,MATCH(('Base de données'!I283&amp;"/"&amp;'Base de données'!H283),GammeProj,0),1),0)</f>
        <v>999999</v>
      </c>
      <c r="G283" s="2"/>
      <c r="H283" s="4" t="s">
        <v>6</v>
      </c>
      <c r="I283" s="4" t="s">
        <v>7</v>
      </c>
      <c r="K283" s="2">
        <f>MATCH(C283,LBS!$A$4:$A$147)</f>
        <v>90</v>
      </c>
    </row>
    <row r="284" spans="3:11" x14ac:dyDescent="0.25">
      <c r="C284" s="4" t="s">
        <v>14</v>
      </c>
      <c r="D284" s="4">
        <v>1</v>
      </c>
      <c r="E284" s="4" t="s">
        <v>5</v>
      </c>
      <c r="F284" s="7">
        <f ca="1">IFERROR(OFFSET(Kilométrage!$C$1,MATCH(('Base de données'!I284&amp;"/"&amp;'Base de données'!H284),GammeProj,0),1),0)</f>
        <v>999999</v>
      </c>
      <c r="G284" s="2"/>
      <c r="H284" s="4" t="s">
        <v>6</v>
      </c>
      <c r="I284" s="4" t="s">
        <v>7</v>
      </c>
      <c r="K284" s="2">
        <f>MATCH(C284,LBS!$A$4:$A$147)</f>
        <v>90</v>
      </c>
    </row>
    <row r="285" spans="3:11" x14ac:dyDescent="0.25">
      <c r="C285" s="4" t="s">
        <v>13</v>
      </c>
      <c r="D285" s="4">
        <v>1</v>
      </c>
      <c r="E285" s="4" t="s">
        <v>5</v>
      </c>
      <c r="F285" s="7">
        <f ca="1">IFERROR(OFFSET(Kilométrage!$C$1,MATCH(('Base de données'!I285&amp;"/"&amp;'Base de données'!H285),GammeProj,0),1),0)</f>
        <v>999999</v>
      </c>
      <c r="G285" s="2"/>
      <c r="H285" s="4" t="s">
        <v>6</v>
      </c>
      <c r="I285" s="4" t="s">
        <v>7</v>
      </c>
      <c r="K285" s="2">
        <f>MATCH(C285,LBS!$A$4:$A$147)</f>
        <v>85</v>
      </c>
    </row>
    <row r="286" spans="3:11" x14ac:dyDescent="0.25">
      <c r="C286" s="4" t="s">
        <v>12</v>
      </c>
      <c r="D286" s="4">
        <v>1</v>
      </c>
      <c r="E286" s="4" t="s">
        <v>5</v>
      </c>
      <c r="F286" s="7">
        <f ca="1">IFERROR(OFFSET(Kilométrage!$C$1,MATCH(('Base de données'!I286&amp;"/"&amp;'Base de données'!H286),GammeProj,0),1),0)</f>
        <v>999999</v>
      </c>
      <c r="G286" s="2"/>
      <c r="H286" s="4" t="s">
        <v>6</v>
      </c>
      <c r="I286" s="4" t="s">
        <v>7</v>
      </c>
      <c r="K286" s="2">
        <f>MATCH(C286,LBS!$A$4:$A$147)</f>
        <v>50</v>
      </c>
    </row>
    <row r="287" spans="3:11" x14ac:dyDescent="0.25">
      <c r="C287" s="4" t="s">
        <v>12</v>
      </c>
      <c r="D287" s="4">
        <v>1</v>
      </c>
      <c r="E287" s="4" t="s">
        <v>5</v>
      </c>
      <c r="F287" s="7">
        <f ca="1">IFERROR(OFFSET(Kilométrage!$C$1,MATCH(('Base de données'!I287&amp;"/"&amp;'Base de données'!H287),GammeProj,0),1),0)</f>
        <v>999999</v>
      </c>
      <c r="G287" s="2"/>
      <c r="H287" s="4" t="s">
        <v>6</v>
      </c>
      <c r="I287" s="4" t="s">
        <v>7</v>
      </c>
      <c r="K287" s="2">
        <f>MATCH(C287,LBS!$A$4:$A$147)</f>
        <v>50</v>
      </c>
    </row>
    <row r="288" spans="3:11" x14ac:dyDescent="0.25">
      <c r="C288" s="4" t="s">
        <v>10</v>
      </c>
      <c r="D288" s="4">
        <v>1</v>
      </c>
      <c r="E288" s="4" t="s">
        <v>5</v>
      </c>
      <c r="F288" s="7">
        <f ca="1">IFERROR(OFFSET(Kilométrage!$C$1,MATCH(('Base de données'!I288&amp;"/"&amp;'Base de données'!H288),GammeProj,0),1),0)</f>
        <v>999999</v>
      </c>
      <c r="G288" s="2"/>
      <c r="H288" s="4" t="s">
        <v>6</v>
      </c>
      <c r="I288" s="4" t="s">
        <v>7</v>
      </c>
      <c r="K288" s="2">
        <f>MATCH(C288,LBS!$A$4:$A$147)</f>
        <v>40</v>
      </c>
    </row>
    <row r="289" spans="3:11" x14ac:dyDescent="0.25">
      <c r="C289" s="4" t="s">
        <v>9</v>
      </c>
      <c r="D289" s="4">
        <v>1</v>
      </c>
      <c r="E289" s="4" t="s">
        <v>5</v>
      </c>
      <c r="F289" s="7">
        <f ca="1">IFERROR(OFFSET(Kilométrage!$C$1,MATCH(('Base de données'!I289&amp;"/"&amp;'Base de données'!H289),GammeProj,0),1),0)</f>
        <v>999999</v>
      </c>
      <c r="G289" s="2"/>
      <c r="H289" s="4" t="s">
        <v>6</v>
      </c>
      <c r="I289" s="4" t="s">
        <v>7</v>
      </c>
      <c r="K289" s="2">
        <f>MATCH(C289,LBS!$A$4:$A$147)</f>
        <v>38</v>
      </c>
    </row>
    <row r="290" spans="3:11" x14ac:dyDescent="0.25">
      <c r="C290" s="4" t="s">
        <v>10</v>
      </c>
      <c r="D290" s="4">
        <v>1</v>
      </c>
      <c r="E290" s="4" t="s">
        <v>5</v>
      </c>
      <c r="F290" s="7">
        <f ca="1">IFERROR(OFFSET(Kilométrage!$C$1,MATCH(('Base de données'!I290&amp;"/"&amp;'Base de données'!H290),GammeProj,0),1),0)</f>
        <v>999999</v>
      </c>
      <c r="G290" s="2"/>
      <c r="H290" s="4" t="s">
        <v>6</v>
      </c>
      <c r="I290" s="4" t="s">
        <v>7</v>
      </c>
      <c r="K290" s="2">
        <f>MATCH(C290,LBS!$A$4:$A$147)</f>
        <v>40</v>
      </c>
    </row>
    <row r="291" spans="3:11" x14ac:dyDescent="0.25">
      <c r="C291" s="4" t="s">
        <v>10</v>
      </c>
      <c r="D291" s="4">
        <v>1</v>
      </c>
      <c r="E291" s="4" t="s">
        <v>5</v>
      </c>
      <c r="F291" s="7">
        <f ca="1">IFERROR(OFFSET(Kilométrage!$C$1,MATCH(('Base de données'!I291&amp;"/"&amp;'Base de données'!H291),GammeProj,0),1),0)</f>
        <v>999999</v>
      </c>
      <c r="G291" s="2"/>
      <c r="H291" s="4" t="s">
        <v>6</v>
      </c>
      <c r="I291" s="4" t="s">
        <v>7</v>
      </c>
      <c r="K291" s="2">
        <f>MATCH(C291,LBS!$A$4:$A$147)</f>
        <v>40</v>
      </c>
    </row>
    <row r="292" spans="3:11" x14ac:dyDescent="0.25">
      <c r="C292" s="4" t="s">
        <v>10</v>
      </c>
      <c r="D292" s="4">
        <v>1</v>
      </c>
      <c r="E292" s="4" t="s">
        <v>5</v>
      </c>
      <c r="F292" s="7">
        <f ca="1">IFERROR(OFFSET(Kilométrage!$C$1,MATCH(('Base de données'!I292&amp;"/"&amp;'Base de données'!H292),GammeProj,0),1),0)</f>
        <v>999999</v>
      </c>
      <c r="G292" s="2"/>
      <c r="H292" s="4" t="s">
        <v>6</v>
      </c>
      <c r="I292" s="4" t="s">
        <v>7</v>
      </c>
      <c r="K292" s="2">
        <f>MATCH(C292,LBS!$A$4:$A$147)</f>
        <v>40</v>
      </c>
    </row>
    <row r="293" spans="3:11" x14ac:dyDescent="0.25">
      <c r="C293" s="4" t="s">
        <v>10</v>
      </c>
      <c r="D293" s="4">
        <v>1</v>
      </c>
      <c r="E293" s="4" t="s">
        <v>5</v>
      </c>
      <c r="F293" s="7">
        <f ca="1">IFERROR(OFFSET(Kilométrage!$C$1,MATCH(('Base de données'!I293&amp;"/"&amp;'Base de données'!H293),GammeProj,0),1),0)</f>
        <v>999999</v>
      </c>
      <c r="G293" s="2"/>
      <c r="H293" s="4" t="s">
        <v>6</v>
      </c>
      <c r="I293" s="4" t="s">
        <v>7</v>
      </c>
      <c r="K293" s="2">
        <f>MATCH(C293,LBS!$A$4:$A$147)</f>
        <v>40</v>
      </c>
    </row>
    <row r="294" spans="3:11" x14ac:dyDescent="0.25">
      <c r="C294" s="4" t="s">
        <v>18</v>
      </c>
      <c r="D294" s="4">
        <v>1</v>
      </c>
      <c r="E294" s="4" t="s">
        <v>5</v>
      </c>
      <c r="F294" s="7">
        <f ca="1">IFERROR(OFFSET(Kilométrage!$C$1,MATCH(('Base de données'!I294&amp;"/"&amp;'Base de données'!H294),GammeProj,0),1),0)</f>
        <v>999999</v>
      </c>
      <c r="G294" s="2"/>
      <c r="H294" s="4" t="s">
        <v>6</v>
      </c>
      <c r="I294" s="4" t="s">
        <v>7</v>
      </c>
      <c r="K294" s="2">
        <f>MATCH(C294,LBS!$A$4:$A$147)</f>
        <v>74</v>
      </c>
    </row>
    <row r="295" spans="3:11" x14ac:dyDescent="0.25">
      <c r="C295" s="4" t="s">
        <v>18</v>
      </c>
      <c r="D295" s="4">
        <v>1</v>
      </c>
      <c r="E295" s="4" t="s">
        <v>5</v>
      </c>
      <c r="F295" s="7">
        <f ca="1">IFERROR(OFFSET(Kilométrage!$C$1,MATCH(('Base de données'!I295&amp;"/"&amp;'Base de données'!H295),GammeProj,0),1),0)</f>
        <v>999999</v>
      </c>
      <c r="G295" s="2"/>
      <c r="H295" s="4" t="s">
        <v>6</v>
      </c>
      <c r="I295" s="4" t="s">
        <v>7</v>
      </c>
      <c r="K295" s="2">
        <f>MATCH(C295,LBS!$A$4:$A$147)</f>
        <v>74</v>
      </c>
    </row>
    <row r="296" spans="3:11" x14ac:dyDescent="0.25">
      <c r="C296" s="4" t="s">
        <v>18</v>
      </c>
      <c r="D296" s="4">
        <v>1</v>
      </c>
      <c r="E296" s="4" t="s">
        <v>5</v>
      </c>
      <c r="F296" s="7">
        <f ca="1">IFERROR(OFFSET(Kilométrage!$C$1,MATCH(('Base de données'!I296&amp;"/"&amp;'Base de données'!H296),GammeProj,0),1),0)</f>
        <v>999999</v>
      </c>
      <c r="G296" s="2"/>
      <c r="H296" s="4" t="s">
        <v>6</v>
      </c>
      <c r="I296" s="4" t="s">
        <v>7</v>
      </c>
      <c r="K296" s="2">
        <f>MATCH(C296,LBS!$A$4:$A$147)</f>
        <v>74</v>
      </c>
    </row>
    <row r="297" spans="3:11" x14ac:dyDescent="0.25">
      <c r="C297" s="4" t="s">
        <v>18</v>
      </c>
      <c r="D297" s="4">
        <v>1</v>
      </c>
      <c r="E297" s="4" t="s">
        <v>5</v>
      </c>
      <c r="F297" s="7">
        <f ca="1">IFERROR(OFFSET(Kilométrage!$C$1,MATCH(('Base de données'!I297&amp;"/"&amp;'Base de données'!H297),GammeProj,0),1),0)</f>
        <v>999999</v>
      </c>
      <c r="G297" s="2"/>
      <c r="H297" s="4" t="s">
        <v>6</v>
      </c>
      <c r="I297" s="4" t="s">
        <v>7</v>
      </c>
      <c r="K297" s="2">
        <f>MATCH(C297,LBS!$A$4:$A$147)</f>
        <v>74</v>
      </c>
    </row>
    <row r="298" spans="3:11" x14ac:dyDescent="0.25">
      <c r="C298" s="4" t="s">
        <v>10</v>
      </c>
      <c r="D298" s="4">
        <v>1</v>
      </c>
      <c r="E298" s="4" t="s">
        <v>5</v>
      </c>
      <c r="F298" s="7">
        <f ca="1">IFERROR(OFFSET(Kilométrage!$C$1,MATCH(('Base de données'!I298&amp;"/"&amp;'Base de données'!H298),GammeProj,0),1),0)</f>
        <v>999999</v>
      </c>
      <c r="G298" s="2"/>
      <c r="H298" s="4" t="s">
        <v>6</v>
      </c>
      <c r="I298" s="4" t="s">
        <v>7</v>
      </c>
      <c r="K298" s="2">
        <f>MATCH(C298,LBS!$A$4:$A$147)</f>
        <v>40</v>
      </c>
    </row>
    <row r="299" spans="3:11" x14ac:dyDescent="0.25">
      <c r="C299" s="4" t="s">
        <v>13</v>
      </c>
      <c r="D299" s="4">
        <v>1</v>
      </c>
      <c r="E299" s="4" t="s">
        <v>5</v>
      </c>
      <c r="F299" s="7">
        <f ca="1">IFERROR(OFFSET(Kilométrage!$C$1,MATCH(('Base de données'!I299&amp;"/"&amp;'Base de données'!H299),GammeProj,0),1),0)</f>
        <v>999999</v>
      </c>
      <c r="G299" s="2"/>
      <c r="H299" s="4" t="s">
        <v>6</v>
      </c>
      <c r="I299" s="4" t="s">
        <v>7</v>
      </c>
      <c r="K299" s="2">
        <f>MATCH(C299,LBS!$A$4:$A$147)</f>
        <v>85</v>
      </c>
    </row>
    <row r="300" spans="3:11" x14ac:dyDescent="0.25">
      <c r="C300" s="4" t="s">
        <v>16</v>
      </c>
      <c r="D300" s="4">
        <v>1</v>
      </c>
      <c r="E300" s="4" t="s">
        <v>5</v>
      </c>
      <c r="F300" s="7">
        <f ca="1">IFERROR(OFFSET(Kilométrage!$C$1,MATCH(('Base de données'!I300&amp;"/"&amp;'Base de données'!H300),GammeProj,0),1),0)</f>
        <v>999999</v>
      </c>
      <c r="G300" s="2"/>
      <c r="H300" s="4" t="s">
        <v>6</v>
      </c>
      <c r="I300" s="4" t="s">
        <v>7</v>
      </c>
      <c r="K300" s="2">
        <f>MATCH(C300,LBS!$A$4:$A$147)</f>
        <v>99</v>
      </c>
    </row>
    <row r="301" spans="3:11" x14ac:dyDescent="0.25">
      <c r="C301" s="4" t="s">
        <v>15</v>
      </c>
      <c r="D301" s="4">
        <v>1</v>
      </c>
      <c r="E301" s="4" t="s">
        <v>5</v>
      </c>
      <c r="F301" s="7">
        <f ca="1">IFERROR(OFFSET(Kilométrage!$C$1,MATCH(('Base de données'!I301&amp;"/"&amp;'Base de données'!H301),GammeProj,0),1),0)</f>
        <v>999999</v>
      </c>
      <c r="G301" s="2"/>
      <c r="H301" s="4" t="s">
        <v>6</v>
      </c>
      <c r="I301" s="4" t="s">
        <v>7</v>
      </c>
      <c r="K301" s="2">
        <f>MATCH(C301,LBS!$A$4:$A$147)</f>
        <v>96</v>
      </c>
    </row>
    <row r="302" spans="3:11" x14ac:dyDescent="0.25">
      <c r="C302" s="4" t="s">
        <v>10</v>
      </c>
      <c r="D302" s="4">
        <v>1</v>
      </c>
      <c r="E302" s="4" t="s">
        <v>5</v>
      </c>
      <c r="F302" s="7">
        <f ca="1">IFERROR(OFFSET(Kilométrage!$C$1,MATCH(('Base de données'!I302&amp;"/"&amp;'Base de données'!H302),GammeProj,0),1),0)</f>
        <v>999999</v>
      </c>
      <c r="G302" s="2"/>
      <c r="H302" s="4" t="s">
        <v>6</v>
      </c>
      <c r="I302" s="4" t="s">
        <v>7</v>
      </c>
      <c r="K302" s="2">
        <f>MATCH(C302,LBS!$A$4:$A$147)</f>
        <v>40</v>
      </c>
    </row>
    <row r="303" spans="3:11" x14ac:dyDescent="0.25">
      <c r="C303" s="4" t="s">
        <v>10</v>
      </c>
      <c r="D303" s="4">
        <v>1</v>
      </c>
      <c r="E303" s="4" t="s">
        <v>5</v>
      </c>
      <c r="F303" s="7">
        <f ca="1">IFERROR(OFFSET(Kilométrage!$C$1,MATCH(('Base de données'!I303&amp;"/"&amp;'Base de données'!H303),GammeProj,0),1),0)</f>
        <v>999999</v>
      </c>
      <c r="G303" s="2"/>
      <c r="H303" s="4" t="s">
        <v>6</v>
      </c>
      <c r="I303" s="4" t="s">
        <v>7</v>
      </c>
      <c r="K303" s="2">
        <f>MATCH(C303,LBS!$A$4:$A$147)</f>
        <v>40</v>
      </c>
    </row>
    <row r="304" spans="3:11" x14ac:dyDescent="0.25">
      <c r="C304" s="4" t="s">
        <v>14</v>
      </c>
      <c r="D304" s="4">
        <v>1</v>
      </c>
      <c r="E304" s="4" t="s">
        <v>5</v>
      </c>
      <c r="F304" s="7">
        <f ca="1">IFERROR(OFFSET(Kilométrage!$C$1,MATCH(('Base de données'!I304&amp;"/"&amp;'Base de données'!H304),GammeProj,0),1),0)</f>
        <v>999999</v>
      </c>
      <c r="G304" s="2"/>
      <c r="H304" s="4" t="s">
        <v>6</v>
      </c>
      <c r="I304" s="4" t="s">
        <v>7</v>
      </c>
      <c r="K304" s="2">
        <f>MATCH(C304,LBS!$A$4:$A$147)</f>
        <v>90</v>
      </c>
    </row>
    <row r="305" spans="3:11" x14ac:dyDescent="0.25">
      <c r="C305" s="4" t="s">
        <v>14</v>
      </c>
      <c r="D305" s="4">
        <v>1</v>
      </c>
      <c r="E305" s="4" t="s">
        <v>5</v>
      </c>
      <c r="F305" s="7">
        <f ca="1">IFERROR(OFFSET(Kilométrage!$C$1,MATCH(('Base de données'!I305&amp;"/"&amp;'Base de données'!H305),GammeProj,0),1),0)</f>
        <v>999999</v>
      </c>
      <c r="G305" s="2"/>
      <c r="H305" s="4" t="s">
        <v>6</v>
      </c>
      <c r="I305" s="4" t="s">
        <v>7</v>
      </c>
      <c r="K305" s="2">
        <f>MATCH(C305,LBS!$A$4:$A$147)</f>
        <v>90</v>
      </c>
    </row>
    <row r="306" spans="3:11" x14ac:dyDescent="0.25">
      <c r="C306" s="4" t="s">
        <v>14</v>
      </c>
      <c r="D306" s="4">
        <v>1</v>
      </c>
      <c r="E306" s="4" t="s">
        <v>5</v>
      </c>
      <c r="F306" s="7">
        <f ca="1">IFERROR(OFFSET(Kilométrage!$C$1,MATCH(('Base de données'!I306&amp;"/"&amp;'Base de données'!H306),GammeProj,0),1),0)</f>
        <v>999999</v>
      </c>
      <c r="G306" s="2"/>
      <c r="H306" s="4" t="s">
        <v>6</v>
      </c>
      <c r="I306" s="4" t="s">
        <v>7</v>
      </c>
      <c r="K306" s="2">
        <f>MATCH(C306,LBS!$A$4:$A$147)</f>
        <v>90</v>
      </c>
    </row>
    <row r="307" spans="3:11" x14ac:dyDescent="0.25">
      <c r="C307" s="4" t="s">
        <v>14</v>
      </c>
      <c r="D307" s="4">
        <v>1</v>
      </c>
      <c r="E307" s="4" t="s">
        <v>5</v>
      </c>
      <c r="F307" s="7">
        <f ca="1">IFERROR(OFFSET(Kilométrage!$C$1,MATCH(('Base de données'!I307&amp;"/"&amp;'Base de données'!H307),GammeProj,0),1),0)</f>
        <v>999999</v>
      </c>
      <c r="G307" s="2"/>
      <c r="H307" s="4" t="s">
        <v>6</v>
      </c>
      <c r="I307" s="4" t="s">
        <v>7</v>
      </c>
      <c r="K307" s="2">
        <f>MATCH(C307,LBS!$A$4:$A$147)</f>
        <v>90</v>
      </c>
    </row>
    <row r="308" spans="3:11" x14ac:dyDescent="0.25">
      <c r="C308" s="4" t="s">
        <v>13</v>
      </c>
      <c r="D308" s="4">
        <v>1</v>
      </c>
      <c r="E308" s="4" t="s">
        <v>5</v>
      </c>
      <c r="F308" s="7">
        <f ca="1">IFERROR(OFFSET(Kilométrage!$C$1,MATCH(('Base de données'!I308&amp;"/"&amp;'Base de données'!H308),GammeProj,0),1),0)</f>
        <v>999999</v>
      </c>
      <c r="G308" s="2"/>
      <c r="H308" s="4" t="s">
        <v>6</v>
      </c>
      <c r="I308" s="4" t="s">
        <v>7</v>
      </c>
      <c r="K308" s="2">
        <f>MATCH(C308,LBS!$A$4:$A$147)</f>
        <v>85</v>
      </c>
    </row>
    <row r="309" spans="3:11" x14ac:dyDescent="0.25">
      <c r="C309" s="4" t="s">
        <v>13</v>
      </c>
      <c r="D309" s="4">
        <v>1</v>
      </c>
      <c r="E309" s="4" t="s">
        <v>5</v>
      </c>
      <c r="F309" s="7">
        <f ca="1">IFERROR(OFFSET(Kilométrage!$C$1,MATCH(('Base de données'!I309&amp;"/"&amp;'Base de données'!H309),GammeProj,0),1),0)</f>
        <v>999999</v>
      </c>
      <c r="G309" s="2"/>
      <c r="H309" s="4" t="s">
        <v>6</v>
      </c>
      <c r="I309" s="4" t="s">
        <v>7</v>
      </c>
      <c r="K309" s="2">
        <f>MATCH(C309,LBS!$A$4:$A$147)</f>
        <v>85</v>
      </c>
    </row>
    <row r="310" spans="3:11" x14ac:dyDescent="0.25">
      <c r="C310" s="4" t="s">
        <v>13</v>
      </c>
      <c r="D310" s="4">
        <v>1</v>
      </c>
      <c r="E310" s="4" t="s">
        <v>5</v>
      </c>
      <c r="F310" s="7">
        <f ca="1">IFERROR(OFFSET(Kilométrage!$C$1,MATCH(('Base de données'!I310&amp;"/"&amp;'Base de données'!H310),GammeProj,0),1),0)</f>
        <v>999999</v>
      </c>
      <c r="G310" s="2"/>
      <c r="H310" s="4" t="s">
        <v>6</v>
      </c>
      <c r="I310" s="4" t="s">
        <v>7</v>
      </c>
      <c r="K310" s="2">
        <f>MATCH(C310,LBS!$A$4:$A$147)</f>
        <v>85</v>
      </c>
    </row>
    <row r="311" spans="3:11" x14ac:dyDescent="0.25">
      <c r="C311" s="4" t="s">
        <v>21</v>
      </c>
      <c r="D311" s="4">
        <v>1</v>
      </c>
      <c r="E311" s="4" t="s">
        <v>5</v>
      </c>
      <c r="F311" s="7">
        <f ca="1">IFERROR(OFFSET(Kilométrage!$C$1,MATCH(('Base de données'!I311&amp;"/"&amp;'Base de données'!H311),GammeProj,0),1),0)</f>
        <v>999999</v>
      </c>
      <c r="G311" s="2"/>
      <c r="H311" s="4" t="s">
        <v>6</v>
      </c>
      <c r="I311" s="4" t="s">
        <v>7</v>
      </c>
      <c r="K311" s="2">
        <f>MATCH(C311,LBS!$A$4:$A$147)</f>
        <v>116</v>
      </c>
    </row>
    <row r="312" spans="3:11" x14ac:dyDescent="0.25">
      <c r="C312" s="4" t="s">
        <v>14</v>
      </c>
      <c r="D312" s="4">
        <v>1</v>
      </c>
      <c r="E312" s="4" t="s">
        <v>5</v>
      </c>
      <c r="F312" s="7">
        <f ca="1">IFERROR(OFFSET(Kilométrage!$C$1,MATCH(('Base de données'!I312&amp;"/"&amp;'Base de données'!H312),GammeProj,0),1),0)</f>
        <v>999999</v>
      </c>
      <c r="G312" s="2"/>
      <c r="H312" s="4" t="s">
        <v>6</v>
      </c>
      <c r="I312" s="4" t="s">
        <v>7</v>
      </c>
      <c r="K312" s="2">
        <f>MATCH(C312,LBS!$A$4:$A$147)</f>
        <v>90</v>
      </c>
    </row>
    <row r="313" spans="3:11" x14ac:dyDescent="0.25">
      <c r="C313" s="4" t="s">
        <v>14</v>
      </c>
      <c r="D313" s="4">
        <v>1</v>
      </c>
      <c r="E313" s="4" t="s">
        <v>5</v>
      </c>
      <c r="F313" s="7">
        <f ca="1">IFERROR(OFFSET(Kilométrage!$C$1,MATCH(('Base de données'!I313&amp;"/"&amp;'Base de données'!H313),GammeProj,0),1),0)</f>
        <v>999999</v>
      </c>
      <c r="G313" s="2"/>
      <c r="H313" s="4" t="s">
        <v>6</v>
      </c>
      <c r="I313" s="4" t="s">
        <v>7</v>
      </c>
      <c r="K313" s="2">
        <f>MATCH(C313,LBS!$A$4:$A$147)</f>
        <v>90</v>
      </c>
    </row>
    <row r="314" spans="3:11" x14ac:dyDescent="0.25">
      <c r="C314" s="4" t="s">
        <v>17</v>
      </c>
      <c r="D314" s="4">
        <v>1</v>
      </c>
      <c r="E314" s="4" t="s">
        <v>5</v>
      </c>
      <c r="F314" s="7">
        <f ca="1">IFERROR(OFFSET(Kilométrage!$C$1,MATCH(('Base de données'!I314&amp;"/"&amp;'Base de données'!H314),GammeProj,0),1),0)</f>
        <v>999999</v>
      </c>
      <c r="G314" s="2"/>
      <c r="H314" s="4" t="s">
        <v>6</v>
      </c>
      <c r="I314" s="4" t="s">
        <v>7</v>
      </c>
      <c r="K314" s="2">
        <f>MATCH(C314,LBS!$A$4:$A$147)</f>
        <v>47</v>
      </c>
    </row>
    <row r="315" spans="3:11" x14ac:dyDescent="0.25">
      <c r="C315" s="4" t="s">
        <v>17</v>
      </c>
      <c r="D315" s="4">
        <v>1</v>
      </c>
      <c r="E315" s="4" t="s">
        <v>5</v>
      </c>
      <c r="F315" s="7">
        <f ca="1">IFERROR(OFFSET(Kilométrage!$C$1,MATCH(('Base de données'!I315&amp;"/"&amp;'Base de données'!H315),GammeProj,0),1),0)</f>
        <v>999999</v>
      </c>
      <c r="G315" s="2"/>
      <c r="H315" s="4" t="s">
        <v>6</v>
      </c>
      <c r="I315" s="4" t="s">
        <v>7</v>
      </c>
      <c r="K315" s="2">
        <f>MATCH(C315,LBS!$A$4:$A$147)</f>
        <v>47</v>
      </c>
    </row>
    <row r="316" spans="3:11" x14ac:dyDescent="0.25">
      <c r="C316" s="4" t="s">
        <v>14</v>
      </c>
      <c r="D316" s="4">
        <v>1</v>
      </c>
      <c r="E316" s="4" t="s">
        <v>5</v>
      </c>
      <c r="F316" s="7">
        <f ca="1">IFERROR(OFFSET(Kilométrage!$C$1,MATCH(('Base de données'!I316&amp;"/"&amp;'Base de données'!H316),GammeProj,0),1),0)</f>
        <v>999999</v>
      </c>
      <c r="G316" s="2"/>
      <c r="H316" s="4" t="s">
        <v>6</v>
      </c>
      <c r="I316" s="4" t="s">
        <v>7</v>
      </c>
      <c r="K316" s="2">
        <f>MATCH(C316,LBS!$A$4:$A$147)</f>
        <v>90</v>
      </c>
    </row>
    <row r="317" spans="3:11" x14ac:dyDescent="0.25">
      <c r="C317" s="4" t="s">
        <v>14</v>
      </c>
      <c r="D317" s="4">
        <v>1</v>
      </c>
      <c r="E317" s="4" t="s">
        <v>5</v>
      </c>
      <c r="F317" s="7">
        <f ca="1">IFERROR(OFFSET(Kilométrage!$C$1,MATCH(('Base de données'!I317&amp;"/"&amp;'Base de données'!H317),GammeProj,0),1),0)</f>
        <v>999999</v>
      </c>
      <c r="G317" s="2"/>
      <c r="H317" s="4" t="s">
        <v>6</v>
      </c>
      <c r="I317" s="4" t="s">
        <v>7</v>
      </c>
      <c r="K317" s="2">
        <f>MATCH(C317,LBS!$A$4:$A$147)</f>
        <v>90</v>
      </c>
    </row>
    <row r="318" spans="3:11" x14ac:dyDescent="0.25">
      <c r="C318" s="4" t="s">
        <v>14</v>
      </c>
      <c r="D318" s="4">
        <v>1</v>
      </c>
      <c r="E318" s="4" t="s">
        <v>5</v>
      </c>
      <c r="F318" s="7">
        <f ca="1">IFERROR(OFFSET(Kilométrage!$C$1,MATCH(('Base de données'!I318&amp;"/"&amp;'Base de données'!H318),GammeProj,0),1),0)</f>
        <v>999999</v>
      </c>
      <c r="G318" s="2"/>
      <c r="H318" s="4" t="s">
        <v>6</v>
      </c>
      <c r="I318" s="4" t="s">
        <v>7</v>
      </c>
      <c r="K318" s="2">
        <f>MATCH(C318,LBS!$A$4:$A$147)</f>
        <v>90</v>
      </c>
    </row>
    <row r="319" spans="3:11" x14ac:dyDescent="0.25">
      <c r="C319" s="4" t="s">
        <v>13</v>
      </c>
      <c r="D319" s="4">
        <v>1</v>
      </c>
      <c r="E319" s="4" t="s">
        <v>5</v>
      </c>
      <c r="F319" s="7">
        <f ca="1">IFERROR(OFFSET(Kilométrage!$C$1,MATCH(('Base de données'!I319&amp;"/"&amp;'Base de données'!H319),GammeProj,0),1),0)</f>
        <v>999999</v>
      </c>
      <c r="G319" s="2"/>
      <c r="H319" s="4" t="s">
        <v>6</v>
      </c>
      <c r="I319" s="4" t="s">
        <v>7</v>
      </c>
      <c r="K319" s="2">
        <f>MATCH(C319,LBS!$A$4:$A$147)</f>
        <v>85</v>
      </c>
    </row>
    <row r="320" spans="3:11" x14ac:dyDescent="0.25">
      <c r="C320" s="4" t="s">
        <v>14</v>
      </c>
      <c r="D320" s="4">
        <v>1</v>
      </c>
      <c r="E320" s="4" t="s">
        <v>5</v>
      </c>
      <c r="F320" s="7">
        <f ca="1">IFERROR(OFFSET(Kilométrage!$C$1,MATCH(('Base de données'!I320&amp;"/"&amp;'Base de données'!H320),GammeProj,0),1),0)</f>
        <v>999999</v>
      </c>
      <c r="G320" s="2"/>
      <c r="H320" s="4" t="s">
        <v>6</v>
      </c>
      <c r="I320" s="4" t="s">
        <v>7</v>
      </c>
      <c r="K320" s="2">
        <f>MATCH(C320,LBS!$A$4:$A$147)</f>
        <v>90</v>
      </c>
    </row>
    <row r="321" spans="3:11" x14ac:dyDescent="0.25">
      <c r="C321" s="4" t="s">
        <v>14</v>
      </c>
      <c r="D321" s="4">
        <v>1</v>
      </c>
      <c r="E321" s="4" t="s">
        <v>5</v>
      </c>
      <c r="F321" s="7">
        <f ca="1">IFERROR(OFFSET(Kilométrage!$C$1,MATCH(('Base de données'!I321&amp;"/"&amp;'Base de données'!H321),GammeProj,0),1),0)</f>
        <v>999999</v>
      </c>
      <c r="G321" s="2"/>
      <c r="H321" s="4" t="s">
        <v>6</v>
      </c>
      <c r="I321" s="4" t="s">
        <v>7</v>
      </c>
      <c r="K321" s="2">
        <f>MATCH(C321,LBS!$A$4:$A$147)</f>
        <v>90</v>
      </c>
    </row>
    <row r="322" spans="3:11" x14ac:dyDescent="0.25">
      <c r="C322" s="4" t="s">
        <v>14</v>
      </c>
      <c r="D322" s="4">
        <v>1</v>
      </c>
      <c r="E322" s="4" t="s">
        <v>5</v>
      </c>
      <c r="F322" s="7">
        <f ca="1">IFERROR(OFFSET(Kilométrage!$C$1,MATCH(('Base de données'!I322&amp;"/"&amp;'Base de données'!H322),GammeProj,0),1),0)</f>
        <v>999999</v>
      </c>
      <c r="G322" s="2"/>
      <c r="H322" s="4" t="s">
        <v>6</v>
      </c>
      <c r="I322" s="4" t="s">
        <v>7</v>
      </c>
      <c r="K322" s="2">
        <f>MATCH(C322,LBS!$A$4:$A$147)</f>
        <v>90</v>
      </c>
    </row>
    <row r="323" spans="3:11" x14ac:dyDescent="0.25">
      <c r="C323" s="4" t="s">
        <v>14</v>
      </c>
      <c r="D323" s="4">
        <v>1</v>
      </c>
      <c r="E323" s="4" t="s">
        <v>5</v>
      </c>
      <c r="F323" s="7">
        <f ca="1">IFERROR(OFFSET(Kilométrage!$C$1,MATCH(('Base de données'!I323&amp;"/"&amp;'Base de données'!H323),GammeProj,0),1),0)</f>
        <v>999999</v>
      </c>
      <c r="G323" s="2"/>
      <c r="H323" s="4" t="s">
        <v>6</v>
      </c>
      <c r="I323" s="4" t="s">
        <v>7</v>
      </c>
      <c r="K323" s="2">
        <f>MATCH(C323,LBS!$A$4:$A$147)</f>
        <v>90</v>
      </c>
    </row>
    <row r="324" spans="3:11" x14ac:dyDescent="0.25">
      <c r="C324" s="4" t="s">
        <v>14</v>
      </c>
      <c r="D324" s="4">
        <v>1</v>
      </c>
      <c r="E324" s="4" t="s">
        <v>5</v>
      </c>
      <c r="F324" s="7">
        <f ca="1">IFERROR(OFFSET(Kilométrage!$C$1,MATCH(('Base de données'!I324&amp;"/"&amp;'Base de données'!H324),GammeProj,0),1),0)</f>
        <v>999999</v>
      </c>
      <c r="G324" s="2"/>
      <c r="H324" s="4" t="s">
        <v>6</v>
      </c>
      <c r="I324" s="4" t="s">
        <v>7</v>
      </c>
      <c r="K324" s="2">
        <f>MATCH(C324,LBS!$A$4:$A$147)</f>
        <v>90</v>
      </c>
    </row>
    <row r="325" spans="3:11" x14ac:dyDescent="0.25">
      <c r="C325" s="4" t="s">
        <v>14</v>
      </c>
      <c r="D325" s="4">
        <v>1</v>
      </c>
      <c r="E325" s="4" t="s">
        <v>5</v>
      </c>
      <c r="F325" s="7">
        <f ca="1">IFERROR(OFFSET(Kilométrage!$C$1,MATCH(('Base de données'!I325&amp;"/"&amp;'Base de données'!H325),GammeProj,0),1),0)</f>
        <v>999999</v>
      </c>
      <c r="G325" s="2"/>
      <c r="H325" s="4" t="s">
        <v>6</v>
      </c>
      <c r="I325" s="4" t="s">
        <v>7</v>
      </c>
      <c r="K325" s="2">
        <f>MATCH(C325,LBS!$A$4:$A$147)</f>
        <v>90</v>
      </c>
    </row>
    <row r="326" spans="3:11" x14ac:dyDescent="0.25">
      <c r="C326" s="4" t="s">
        <v>14</v>
      </c>
      <c r="D326" s="4">
        <v>1</v>
      </c>
      <c r="E326" s="4" t="s">
        <v>5</v>
      </c>
      <c r="F326" s="7">
        <f ca="1">IFERROR(OFFSET(Kilométrage!$C$1,MATCH(('Base de données'!I326&amp;"/"&amp;'Base de données'!H326),GammeProj,0),1),0)</f>
        <v>999999</v>
      </c>
      <c r="G326" s="2"/>
      <c r="H326" s="4" t="s">
        <v>6</v>
      </c>
      <c r="I326" s="4" t="s">
        <v>7</v>
      </c>
      <c r="K326" s="2">
        <f>MATCH(C326,LBS!$A$4:$A$147)</f>
        <v>90</v>
      </c>
    </row>
    <row r="327" spans="3:11" x14ac:dyDescent="0.25">
      <c r="C327" s="4" t="s">
        <v>14</v>
      </c>
      <c r="D327" s="4">
        <v>1</v>
      </c>
      <c r="E327" s="4" t="s">
        <v>5</v>
      </c>
      <c r="F327" s="7">
        <f ca="1">IFERROR(OFFSET(Kilométrage!$C$1,MATCH(('Base de données'!I327&amp;"/"&amp;'Base de données'!H327),GammeProj,0),1),0)</f>
        <v>999999</v>
      </c>
      <c r="G327" s="2"/>
      <c r="H327" s="4" t="s">
        <v>6</v>
      </c>
      <c r="I327" s="4" t="s">
        <v>7</v>
      </c>
      <c r="K327" s="2">
        <f>MATCH(C327,LBS!$A$4:$A$147)</f>
        <v>90</v>
      </c>
    </row>
    <row r="328" spans="3:11" x14ac:dyDescent="0.25">
      <c r="C328" s="4" t="s">
        <v>13</v>
      </c>
      <c r="D328" s="4">
        <v>1</v>
      </c>
      <c r="E328" s="4" t="s">
        <v>5</v>
      </c>
      <c r="F328" s="7">
        <f ca="1">IFERROR(OFFSET(Kilométrage!$C$1,MATCH(('Base de données'!I328&amp;"/"&amp;'Base de données'!H328),GammeProj,0),1),0)</f>
        <v>999999</v>
      </c>
      <c r="G328" s="2"/>
      <c r="H328" s="4" t="s">
        <v>6</v>
      </c>
      <c r="I328" s="4" t="s">
        <v>7</v>
      </c>
      <c r="K328" s="2">
        <f>MATCH(C328,LBS!$A$4:$A$147)</f>
        <v>85</v>
      </c>
    </row>
    <row r="329" spans="3:11" x14ac:dyDescent="0.25">
      <c r="C329" s="4" t="s">
        <v>13</v>
      </c>
      <c r="D329" s="4">
        <v>1</v>
      </c>
      <c r="E329" s="4" t="s">
        <v>5</v>
      </c>
      <c r="F329" s="7">
        <f ca="1">IFERROR(OFFSET(Kilométrage!$C$1,MATCH(('Base de données'!I329&amp;"/"&amp;'Base de données'!H329),GammeProj,0),1),0)</f>
        <v>999999</v>
      </c>
      <c r="G329" s="2"/>
      <c r="H329" s="4" t="s">
        <v>6</v>
      </c>
      <c r="I329" s="4" t="s">
        <v>7</v>
      </c>
      <c r="K329" s="2">
        <f>MATCH(C329,LBS!$A$4:$A$147)</f>
        <v>85</v>
      </c>
    </row>
    <row r="330" spans="3:11" x14ac:dyDescent="0.25">
      <c r="C330" s="4" t="s">
        <v>13</v>
      </c>
      <c r="D330" s="4">
        <v>1</v>
      </c>
      <c r="E330" s="4" t="s">
        <v>5</v>
      </c>
      <c r="F330" s="7">
        <f ca="1">IFERROR(OFFSET(Kilométrage!$C$1,MATCH(('Base de données'!I330&amp;"/"&amp;'Base de données'!H330),GammeProj,0),1),0)</f>
        <v>999999</v>
      </c>
      <c r="G330" s="2"/>
      <c r="H330" s="4" t="s">
        <v>6</v>
      </c>
      <c r="I330" s="4" t="s">
        <v>7</v>
      </c>
      <c r="K330" s="2">
        <f>MATCH(C330,LBS!$A$4:$A$147)</f>
        <v>85</v>
      </c>
    </row>
    <row r="331" spans="3:11" x14ac:dyDescent="0.25">
      <c r="C331" s="4" t="s">
        <v>12</v>
      </c>
      <c r="D331" s="4">
        <v>1</v>
      </c>
      <c r="E331" s="4" t="s">
        <v>5</v>
      </c>
      <c r="F331" s="7">
        <f ca="1">IFERROR(OFFSET(Kilométrage!$C$1,MATCH(('Base de données'!I331&amp;"/"&amp;'Base de données'!H331),GammeProj,0),1),0)</f>
        <v>999999</v>
      </c>
      <c r="G331" s="2"/>
      <c r="H331" s="4" t="s">
        <v>6</v>
      </c>
      <c r="I331" s="4" t="s">
        <v>7</v>
      </c>
      <c r="K331" s="2">
        <f>MATCH(C331,LBS!$A$4:$A$147)</f>
        <v>50</v>
      </c>
    </row>
    <row r="332" spans="3:11" x14ac:dyDescent="0.25">
      <c r="C332" s="4" t="s">
        <v>12</v>
      </c>
      <c r="D332" s="4">
        <v>1</v>
      </c>
      <c r="E332" s="4" t="s">
        <v>5</v>
      </c>
      <c r="F332" s="7">
        <f ca="1">IFERROR(OFFSET(Kilométrage!$C$1,MATCH(('Base de données'!I332&amp;"/"&amp;'Base de données'!H332),GammeProj,0),1),0)</f>
        <v>999999</v>
      </c>
      <c r="G332" s="2"/>
      <c r="H332" s="4" t="s">
        <v>6</v>
      </c>
      <c r="I332" s="4" t="s">
        <v>7</v>
      </c>
      <c r="K332" s="2">
        <f>MATCH(C332,LBS!$A$4:$A$147)</f>
        <v>50</v>
      </c>
    </row>
    <row r="333" spans="3:11" x14ac:dyDescent="0.25">
      <c r="C333" s="4" t="s">
        <v>12</v>
      </c>
      <c r="D333" s="4">
        <v>1</v>
      </c>
      <c r="E333" s="4" t="s">
        <v>5</v>
      </c>
      <c r="F333" s="7">
        <f ca="1">IFERROR(OFFSET(Kilométrage!$C$1,MATCH(('Base de données'!I333&amp;"/"&amp;'Base de données'!H333),GammeProj,0),1),0)</f>
        <v>999999</v>
      </c>
      <c r="G333" s="2"/>
      <c r="H333" s="4" t="s">
        <v>6</v>
      </c>
      <c r="I333" s="4" t="s">
        <v>7</v>
      </c>
      <c r="K333" s="2">
        <f>MATCH(C333,LBS!$A$4:$A$147)</f>
        <v>50</v>
      </c>
    </row>
    <row r="334" spans="3:11" x14ac:dyDescent="0.25">
      <c r="C334" s="4" t="s">
        <v>12</v>
      </c>
      <c r="D334" s="4">
        <v>1</v>
      </c>
      <c r="E334" s="4" t="s">
        <v>5</v>
      </c>
      <c r="F334" s="7">
        <f ca="1">IFERROR(OFFSET(Kilométrage!$C$1,MATCH(('Base de données'!I334&amp;"/"&amp;'Base de données'!H334),GammeProj,0),1),0)</f>
        <v>999999</v>
      </c>
      <c r="G334" s="2"/>
      <c r="H334" s="4" t="s">
        <v>6</v>
      </c>
      <c r="I334" s="4" t="s">
        <v>7</v>
      </c>
      <c r="K334" s="2">
        <f>MATCH(C334,LBS!$A$4:$A$147)</f>
        <v>50</v>
      </c>
    </row>
    <row r="335" spans="3:11" x14ac:dyDescent="0.25">
      <c r="C335" s="4" t="s">
        <v>12</v>
      </c>
      <c r="D335" s="4">
        <v>1</v>
      </c>
      <c r="E335" s="4" t="s">
        <v>5</v>
      </c>
      <c r="F335" s="7">
        <f ca="1">IFERROR(OFFSET(Kilométrage!$C$1,MATCH(('Base de données'!I335&amp;"/"&amp;'Base de données'!H335),GammeProj,0),1),0)</f>
        <v>999999</v>
      </c>
      <c r="G335" s="2"/>
      <c r="H335" s="4" t="s">
        <v>6</v>
      </c>
      <c r="I335" s="4" t="s">
        <v>7</v>
      </c>
      <c r="K335" s="2">
        <f>MATCH(C335,LBS!$A$4:$A$147)</f>
        <v>50</v>
      </c>
    </row>
    <row r="336" spans="3:11" x14ac:dyDescent="0.25">
      <c r="C336" s="4" t="s">
        <v>10</v>
      </c>
      <c r="D336" s="4">
        <v>1</v>
      </c>
      <c r="E336" s="4" t="s">
        <v>5</v>
      </c>
      <c r="F336" s="7">
        <f ca="1">IFERROR(OFFSET(Kilométrage!$C$1,MATCH(('Base de données'!I336&amp;"/"&amp;'Base de données'!H336),GammeProj,0),1),0)</f>
        <v>999999</v>
      </c>
      <c r="G336" s="2"/>
      <c r="H336" s="4" t="s">
        <v>6</v>
      </c>
      <c r="I336" s="4" t="s">
        <v>7</v>
      </c>
      <c r="K336" s="2">
        <f>MATCH(C336,LBS!$A$4:$A$147)</f>
        <v>40</v>
      </c>
    </row>
    <row r="337" spans="3:11" x14ac:dyDescent="0.25">
      <c r="C337" s="4" t="s">
        <v>10</v>
      </c>
      <c r="D337" s="4">
        <v>1</v>
      </c>
      <c r="E337" s="4" t="s">
        <v>5</v>
      </c>
      <c r="F337" s="7">
        <f ca="1">IFERROR(OFFSET(Kilométrage!$C$1,MATCH(('Base de données'!I337&amp;"/"&amp;'Base de données'!H337),GammeProj,0),1),0)</f>
        <v>999999</v>
      </c>
      <c r="G337" s="2"/>
      <c r="H337" s="4" t="s">
        <v>6</v>
      </c>
      <c r="I337" s="4" t="s">
        <v>7</v>
      </c>
      <c r="K337" s="2">
        <f>MATCH(C337,LBS!$A$4:$A$147)</f>
        <v>40</v>
      </c>
    </row>
    <row r="338" spans="3:11" x14ac:dyDescent="0.25">
      <c r="C338" s="4" t="s">
        <v>10</v>
      </c>
      <c r="D338" s="4">
        <v>1</v>
      </c>
      <c r="E338" s="4" t="s">
        <v>5</v>
      </c>
      <c r="F338" s="7">
        <f ca="1">IFERROR(OFFSET(Kilométrage!$C$1,MATCH(('Base de données'!I338&amp;"/"&amp;'Base de données'!H338),GammeProj,0),1),0)</f>
        <v>999999</v>
      </c>
      <c r="G338" s="2"/>
      <c r="H338" s="4" t="s">
        <v>6</v>
      </c>
      <c r="I338" s="4" t="s">
        <v>7</v>
      </c>
      <c r="K338" s="2">
        <f>MATCH(C338,LBS!$A$4:$A$147)</f>
        <v>40</v>
      </c>
    </row>
    <row r="339" spans="3:11" x14ac:dyDescent="0.25">
      <c r="C339" s="4" t="s">
        <v>16</v>
      </c>
      <c r="D339" s="4">
        <v>1</v>
      </c>
      <c r="E339" s="4" t="s">
        <v>5</v>
      </c>
      <c r="F339" s="7">
        <f ca="1">IFERROR(OFFSET(Kilométrage!$C$1,MATCH(('Base de données'!I339&amp;"/"&amp;'Base de données'!H339),GammeProj,0),1),0)</f>
        <v>999999</v>
      </c>
      <c r="G339" s="2"/>
      <c r="H339" s="4" t="s">
        <v>6</v>
      </c>
      <c r="I339" s="4" t="s">
        <v>7</v>
      </c>
      <c r="K339" s="2">
        <f>MATCH(C339,LBS!$A$4:$A$147)</f>
        <v>99</v>
      </c>
    </row>
    <row r="340" spans="3:11" x14ac:dyDescent="0.25">
      <c r="C340" s="4" t="s">
        <v>10</v>
      </c>
      <c r="D340" s="4">
        <v>1</v>
      </c>
      <c r="E340" s="4" t="s">
        <v>5</v>
      </c>
      <c r="F340" s="7">
        <f ca="1">IFERROR(OFFSET(Kilométrage!$C$1,MATCH(('Base de données'!I340&amp;"/"&amp;'Base de données'!H340),GammeProj,0),1),0)</f>
        <v>999999</v>
      </c>
      <c r="G340" s="2"/>
      <c r="H340" s="4" t="s">
        <v>6</v>
      </c>
      <c r="I340" s="4" t="s">
        <v>7</v>
      </c>
      <c r="K340" s="2">
        <f>MATCH(C340,LBS!$A$4:$A$147)</f>
        <v>40</v>
      </c>
    </row>
    <row r="341" spans="3:11" x14ac:dyDescent="0.25">
      <c r="C341" s="4" t="s">
        <v>16</v>
      </c>
      <c r="D341" s="4">
        <v>1</v>
      </c>
      <c r="E341" s="4" t="s">
        <v>5</v>
      </c>
      <c r="F341" s="7">
        <f ca="1">IFERROR(OFFSET(Kilométrage!$C$1,MATCH(('Base de données'!I341&amp;"/"&amp;'Base de données'!H341),GammeProj,0),1),0)</f>
        <v>999999</v>
      </c>
      <c r="G341" s="2"/>
      <c r="H341" s="4" t="s">
        <v>6</v>
      </c>
      <c r="I341" s="4" t="s">
        <v>7</v>
      </c>
      <c r="K341" s="2">
        <f>MATCH(C341,LBS!$A$4:$A$147)</f>
        <v>99</v>
      </c>
    </row>
    <row r="342" spans="3:11" x14ac:dyDescent="0.25">
      <c r="C342" s="4" t="s">
        <v>10</v>
      </c>
      <c r="D342" s="4">
        <v>1</v>
      </c>
      <c r="E342" s="4" t="s">
        <v>5</v>
      </c>
      <c r="F342" s="7">
        <f ca="1">IFERROR(OFFSET(Kilométrage!$C$1,MATCH(('Base de données'!I342&amp;"/"&amp;'Base de données'!H342),GammeProj,0),1),0)</f>
        <v>999999</v>
      </c>
      <c r="G342" s="2"/>
      <c r="H342" s="4" t="s">
        <v>6</v>
      </c>
      <c r="I342" s="4" t="s">
        <v>7</v>
      </c>
      <c r="K342" s="2">
        <f>MATCH(C342,LBS!$A$4:$A$147)</f>
        <v>40</v>
      </c>
    </row>
    <row r="343" spans="3:11" x14ac:dyDescent="0.25">
      <c r="C343" s="4" t="s">
        <v>16</v>
      </c>
      <c r="D343" s="4">
        <v>1</v>
      </c>
      <c r="E343" s="4" t="s">
        <v>5</v>
      </c>
      <c r="F343" s="7">
        <f ca="1">IFERROR(OFFSET(Kilométrage!$C$1,MATCH(('Base de données'!I343&amp;"/"&amp;'Base de données'!H343),GammeProj,0),1),0)</f>
        <v>999999</v>
      </c>
      <c r="G343" s="2"/>
      <c r="H343" s="4" t="s">
        <v>6</v>
      </c>
      <c r="I343" s="4" t="s">
        <v>7</v>
      </c>
      <c r="K343" s="2">
        <f>MATCH(C343,LBS!$A$4:$A$147)</f>
        <v>99</v>
      </c>
    </row>
    <row r="344" spans="3:11" x14ac:dyDescent="0.25">
      <c r="C344" s="4" t="s">
        <v>14</v>
      </c>
      <c r="D344" s="4">
        <v>1</v>
      </c>
      <c r="E344" s="4" t="s">
        <v>5</v>
      </c>
      <c r="F344" s="7">
        <f ca="1">IFERROR(OFFSET(Kilométrage!$C$1,MATCH(('Base de données'!I344&amp;"/"&amp;'Base de données'!H344),GammeProj,0),1),0)</f>
        <v>999999</v>
      </c>
      <c r="G344" s="2"/>
      <c r="H344" s="4" t="s">
        <v>6</v>
      </c>
      <c r="I344" s="4" t="s">
        <v>7</v>
      </c>
      <c r="K344" s="2">
        <f>MATCH(C344,LBS!$A$4:$A$147)</f>
        <v>90</v>
      </c>
    </row>
    <row r="345" spans="3:11" x14ac:dyDescent="0.25">
      <c r="C345" s="4" t="s">
        <v>10</v>
      </c>
      <c r="D345" s="4">
        <v>1</v>
      </c>
      <c r="E345" s="4" t="s">
        <v>5</v>
      </c>
      <c r="F345" s="7">
        <f ca="1">IFERROR(OFFSET(Kilométrage!$C$1,MATCH(('Base de données'!I345&amp;"/"&amp;'Base de données'!H345),GammeProj,0),1),0)</f>
        <v>999999</v>
      </c>
      <c r="G345" s="2"/>
      <c r="H345" s="4" t="s">
        <v>6</v>
      </c>
      <c r="I345" s="4" t="s">
        <v>7</v>
      </c>
      <c r="K345" s="2">
        <f>MATCH(C345,LBS!$A$4:$A$147)</f>
        <v>40</v>
      </c>
    </row>
    <row r="346" spans="3:11" x14ac:dyDescent="0.25">
      <c r="C346" s="4" t="s">
        <v>10</v>
      </c>
      <c r="D346" s="4">
        <v>1</v>
      </c>
      <c r="E346" s="4" t="s">
        <v>5</v>
      </c>
      <c r="F346" s="7">
        <f ca="1">IFERROR(OFFSET(Kilométrage!$C$1,MATCH(('Base de données'!I346&amp;"/"&amp;'Base de données'!H346),GammeProj,0),1),0)</f>
        <v>999999</v>
      </c>
      <c r="G346" s="2"/>
      <c r="H346" s="4" t="s">
        <v>6</v>
      </c>
      <c r="I346" s="4" t="s">
        <v>7</v>
      </c>
      <c r="K346" s="2">
        <f>MATCH(C346,LBS!$A$4:$A$147)</f>
        <v>40</v>
      </c>
    </row>
    <row r="347" spans="3:11" x14ac:dyDescent="0.25">
      <c r="C347" s="4" t="s">
        <v>10</v>
      </c>
      <c r="D347" s="4">
        <v>1</v>
      </c>
      <c r="E347" s="4" t="s">
        <v>5</v>
      </c>
      <c r="F347" s="7">
        <f ca="1">IFERROR(OFFSET(Kilométrage!$C$1,MATCH(('Base de données'!I347&amp;"/"&amp;'Base de données'!H347),GammeProj,0),1),0)</f>
        <v>999999</v>
      </c>
      <c r="G347" s="2"/>
      <c r="H347" s="4" t="s">
        <v>6</v>
      </c>
      <c r="I347" s="4" t="s">
        <v>7</v>
      </c>
      <c r="K347" s="2">
        <f>MATCH(C347,LBS!$A$4:$A$147)</f>
        <v>40</v>
      </c>
    </row>
    <row r="348" spans="3:11" x14ac:dyDescent="0.25">
      <c r="C348" s="4" t="s">
        <v>10</v>
      </c>
      <c r="D348" s="4">
        <v>1</v>
      </c>
      <c r="E348" s="4" t="s">
        <v>5</v>
      </c>
      <c r="F348" s="7">
        <f ca="1">IFERROR(OFFSET(Kilométrage!$C$1,MATCH(('Base de données'!I348&amp;"/"&amp;'Base de données'!H348),GammeProj,0),1),0)</f>
        <v>999999</v>
      </c>
      <c r="G348" s="2"/>
      <c r="H348" s="4" t="s">
        <v>6</v>
      </c>
      <c r="I348" s="4" t="s">
        <v>7</v>
      </c>
      <c r="K348" s="2">
        <f>MATCH(C348,LBS!$A$4:$A$147)</f>
        <v>40</v>
      </c>
    </row>
    <row r="349" spans="3:11" x14ac:dyDescent="0.25">
      <c r="C349" s="4" t="s">
        <v>14</v>
      </c>
      <c r="D349" s="4">
        <v>1</v>
      </c>
      <c r="E349" s="4" t="s">
        <v>5</v>
      </c>
      <c r="F349" s="7">
        <f ca="1">IFERROR(OFFSET(Kilométrage!$C$1,MATCH(('Base de données'!I349&amp;"/"&amp;'Base de données'!H349),GammeProj,0),1),0)</f>
        <v>999999</v>
      </c>
      <c r="G349" s="2"/>
      <c r="H349" s="4" t="s">
        <v>6</v>
      </c>
      <c r="I349" s="4" t="s">
        <v>7</v>
      </c>
      <c r="K349" s="2">
        <f>MATCH(C349,LBS!$A$4:$A$147)</f>
        <v>90</v>
      </c>
    </row>
    <row r="350" spans="3:11" x14ac:dyDescent="0.25">
      <c r="C350" s="4" t="s">
        <v>14</v>
      </c>
      <c r="D350" s="4">
        <v>1</v>
      </c>
      <c r="E350" s="4" t="s">
        <v>5</v>
      </c>
      <c r="F350" s="7">
        <f ca="1">IFERROR(OFFSET(Kilométrage!$C$1,MATCH(('Base de données'!I350&amp;"/"&amp;'Base de données'!H350),GammeProj,0),1),0)</f>
        <v>999999</v>
      </c>
      <c r="G350" s="2"/>
      <c r="H350" s="4" t="s">
        <v>6</v>
      </c>
      <c r="I350" s="4" t="s">
        <v>7</v>
      </c>
      <c r="K350" s="2">
        <f>MATCH(C350,LBS!$A$4:$A$147)</f>
        <v>90</v>
      </c>
    </row>
    <row r="351" spans="3:11" x14ac:dyDescent="0.25">
      <c r="C351" s="4" t="s">
        <v>16</v>
      </c>
      <c r="D351" s="4">
        <v>1</v>
      </c>
      <c r="E351" s="4" t="s">
        <v>5</v>
      </c>
      <c r="F351" s="7">
        <f ca="1">IFERROR(OFFSET(Kilométrage!$C$1,MATCH(('Base de données'!I351&amp;"/"&amp;'Base de données'!H351),GammeProj,0),1),0)</f>
        <v>999999</v>
      </c>
      <c r="G351" s="2"/>
      <c r="H351" s="4" t="s">
        <v>6</v>
      </c>
      <c r="I351" s="4" t="s">
        <v>7</v>
      </c>
      <c r="K351" s="2">
        <f>MATCH(C351,LBS!$A$4:$A$147)</f>
        <v>99</v>
      </c>
    </row>
    <row r="352" spans="3:11" x14ac:dyDescent="0.25">
      <c r="C352" s="4" t="s">
        <v>21</v>
      </c>
      <c r="D352" s="4">
        <v>1</v>
      </c>
      <c r="E352" s="4" t="s">
        <v>5</v>
      </c>
      <c r="F352" s="7">
        <f ca="1">IFERROR(OFFSET(Kilométrage!$C$1,MATCH(('Base de données'!I352&amp;"/"&amp;'Base de données'!H352),GammeProj,0),1),0)</f>
        <v>999999</v>
      </c>
      <c r="G352" s="2"/>
      <c r="H352" s="4" t="s">
        <v>6</v>
      </c>
      <c r="I352" s="4" t="s">
        <v>7</v>
      </c>
      <c r="K352" s="2">
        <f>MATCH(C352,LBS!$A$4:$A$147)</f>
        <v>116</v>
      </c>
    </row>
    <row r="353" spans="3:11" x14ac:dyDescent="0.25">
      <c r="C353" s="4" t="s">
        <v>21</v>
      </c>
      <c r="D353" s="4">
        <v>1</v>
      </c>
      <c r="E353" s="4" t="s">
        <v>5</v>
      </c>
      <c r="F353" s="7">
        <f ca="1">IFERROR(OFFSET(Kilométrage!$C$1,MATCH(('Base de données'!I353&amp;"/"&amp;'Base de données'!H353),GammeProj,0),1),0)</f>
        <v>999999</v>
      </c>
      <c r="G353" s="2"/>
      <c r="H353" s="4" t="s">
        <v>6</v>
      </c>
      <c r="I353" s="4" t="s">
        <v>7</v>
      </c>
      <c r="K353" s="2">
        <f>MATCH(C353,LBS!$A$4:$A$147)</f>
        <v>116</v>
      </c>
    </row>
    <row r="354" spans="3:11" x14ac:dyDescent="0.25">
      <c r="C354" s="4" t="s">
        <v>21</v>
      </c>
      <c r="D354" s="4">
        <v>1</v>
      </c>
      <c r="E354" s="4" t="s">
        <v>5</v>
      </c>
      <c r="F354" s="7">
        <f ca="1">IFERROR(OFFSET(Kilométrage!$C$1,MATCH(('Base de données'!I354&amp;"/"&amp;'Base de données'!H354),GammeProj,0),1),0)</f>
        <v>999999</v>
      </c>
      <c r="G354" s="2"/>
      <c r="H354" s="4" t="s">
        <v>6</v>
      </c>
      <c r="I354" s="4" t="s">
        <v>7</v>
      </c>
      <c r="K354" s="2">
        <f>MATCH(C354,LBS!$A$4:$A$147)</f>
        <v>116</v>
      </c>
    </row>
    <row r="355" spans="3:11" x14ac:dyDescent="0.25">
      <c r="C355" s="4" t="s">
        <v>21</v>
      </c>
      <c r="D355" s="4">
        <v>1</v>
      </c>
      <c r="E355" s="4" t="s">
        <v>5</v>
      </c>
      <c r="F355" s="7">
        <f ca="1">IFERROR(OFFSET(Kilométrage!$C$1,MATCH(('Base de données'!I355&amp;"/"&amp;'Base de données'!H355),GammeProj,0),1),0)</f>
        <v>999999</v>
      </c>
      <c r="G355" s="2"/>
      <c r="H355" s="4" t="s">
        <v>6</v>
      </c>
      <c r="I355" s="4" t="s">
        <v>7</v>
      </c>
      <c r="K355" s="2">
        <f>MATCH(C355,LBS!$A$4:$A$147)</f>
        <v>116</v>
      </c>
    </row>
    <row r="356" spans="3:11" x14ac:dyDescent="0.25">
      <c r="C356" s="4" t="s">
        <v>21</v>
      </c>
      <c r="D356" s="4">
        <v>1</v>
      </c>
      <c r="E356" s="4" t="s">
        <v>5</v>
      </c>
      <c r="F356" s="7">
        <f ca="1">IFERROR(OFFSET(Kilométrage!$C$1,MATCH(('Base de données'!I356&amp;"/"&amp;'Base de données'!H356),GammeProj,0),1),0)</f>
        <v>999999</v>
      </c>
      <c r="G356" s="2"/>
      <c r="H356" s="4" t="s">
        <v>6</v>
      </c>
      <c r="I356" s="4" t="s">
        <v>7</v>
      </c>
      <c r="K356" s="2">
        <f>MATCH(C356,LBS!$A$4:$A$147)</f>
        <v>116</v>
      </c>
    </row>
    <row r="357" spans="3:11" x14ac:dyDescent="0.25">
      <c r="C357" s="4" t="s">
        <v>21</v>
      </c>
      <c r="D357" s="4">
        <v>1</v>
      </c>
      <c r="E357" s="4" t="s">
        <v>5</v>
      </c>
      <c r="F357" s="7">
        <f ca="1">IFERROR(OFFSET(Kilométrage!$C$1,MATCH(('Base de données'!I357&amp;"/"&amp;'Base de données'!H357),GammeProj,0),1),0)</f>
        <v>999999</v>
      </c>
      <c r="G357" s="2"/>
      <c r="H357" s="4" t="s">
        <v>6</v>
      </c>
      <c r="I357" s="4" t="s">
        <v>7</v>
      </c>
      <c r="K357" s="2">
        <f>MATCH(C357,LBS!$A$4:$A$147)</f>
        <v>116</v>
      </c>
    </row>
    <row r="358" spans="3:11" x14ac:dyDescent="0.25">
      <c r="C358" s="4" t="s">
        <v>21</v>
      </c>
      <c r="D358" s="4">
        <v>1</v>
      </c>
      <c r="E358" s="4" t="s">
        <v>5</v>
      </c>
      <c r="F358" s="7">
        <f ca="1">IFERROR(OFFSET(Kilométrage!$C$1,MATCH(('Base de données'!I358&amp;"/"&amp;'Base de données'!H358),GammeProj,0),1),0)</f>
        <v>999999</v>
      </c>
      <c r="G358" s="2"/>
      <c r="H358" s="4" t="s">
        <v>6</v>
      </c>
      <c r="I358" s="4" t="s">
        <v>7</v>
      </c>
      <c r="K358" s="2">
        <f>MATCH(C358,LBS!$A$4:$A$147)</f>
        <v>116</v>
      </c>
    </row>
    <row r="359" spans="3:11" x14ac:dyDescent="0.25">
      <c r="C359" s="4" t="s">
        <v>14</v>
      </c>
      <c r="D359" s="4">
        <v>1</v>
      </c>
      <c r="E359" s="4" t="s">
        <v>5</v>
      </c>
      <c r="F359" s="7">
        <f ca="1">IFERROR(OFFSET(Kilométrage!$C$1,MATCH(('Base de données'!I359&amp;"/"&amp;'Base de données'!H359),GammeProj,0),1),0)</f>
        <v>999999</v>
      </c>
      <c r="G359" s="2"/>
      <c r="H359" s="4" t="s">
        <v>6</v>
      </c>
      <c r="I359" s="4" t="s">
        <v>7</v>
      </c>
      <c r="K359" s="2">
        <f>MATCH(C359,LBS!$A$4:$A$147)</f>
        <v>90</v>
      </c>
    </row>
    <row r="360" spans="3:11" x14ac:dyDescent="0.25">
      <c r="C360" s="4" t="s">
        <v>14</v>
      </c>
      <c r="D360" s="4">
        <v>1</v>
      </c>
      <c r="E360" s="4" t="s">
        <v>5</v>
      </c>
      <c r="F360" s="7">
        <f ca="1">IFERROR(OFFSET(Kilométrage!$C$1,MATCH(('Base de données'!I360&amp;"/"&amp;'Base de données'!H360),GammeProj,0),1),0)</f>
        <v>999999</v>
      </c>
      <c r="G360" s="2"/>
      <c r="H360" s="4" t="s">
        <v>6</v>
      </c>
      <c r="I360" s="4" t="s">
        <v>7</v>
      </c>
      <c r="K360" s="2">
        <f>MATCH(C360,LBS!$A$4:$A$147)</f>
        <v>90</v>
      </c>
    </row>
    <row r="361" spans="3:11" x14ac:dyDescent="0.25">
      <c r="C361" s="4" t="s">
        <v>14</v>
      </c>
      <c r="D361" s="4">
        <v>1</v>
      </c>
      <c r="E361" s="4" t="s">
        <v>5</v>
      </c>
      <c r="F361" s="7">
        <f ca="1">IFERROR(OFFSET(Kilométrage!$C$1,MATCH(('Base de données'!I361&amp;"/"&amp;'Base de données'!H361),GammeProj,0),1),0)</f>
        <v>999999</v>
      </c>
      <c r="G361" s="2"/>
      <c r="H361" s="4" t="s">
        <v>6</v>
      </c>
      <c r="I361" s="4" t="s">
        <v>7</v>
      </c>
      <c r="K361" s="2">
        <f>MATCH(C361,LBS!$A$4:$A$147)</f>
        <v>90</v>
      </c>
    </row>
    <row r="362" spans="3:11" x14ac:dyDescent="0.25">
      <c r="C362" s="4" t="s">
        <v>14</v>
      </c>
      <c r="D362" s="4">
        <v>1</v>
      </c>
      <c r="E362" s="4" t="s">
        <v>5</v>
      </c>
      <c r="F362" s="7">
        <f ca="1">IFERROR(OFFSET(Kilométrage!$C$1,MATCH(('Base de données'!I362&amp;"/"&amp;'Base de données'!H362),GammeProj,0),1),0)</f>
        <v>999999</v>
      </c>
      <c r="G362" s="2"/>
      <c r="H362" s="4" t="s">
        <v>6</v>
      </c>
      <c r="I362" s="4" t="s">
        <v>7</v>
      </c>
      <c r="K362" s="2">
        <f>MATCH(C362,LBS!$A$4:$A$147)</f>
        <v>90</v>
      </c>
    </row>
    <row r="363" spans="3:11" x14ac:dyDescent="0.25">
      <c r="C363" s="4" t="s">
        <v>14</v>
      </c>
      <c r="D363" s="4">
        <v>1</v>
      </c>
      <c r="E363" s="4" t="s">
        <v>5</v>
      </c>
      <c r="F363" s="7">
        <f ca="1">IFERROR(OFFSET(Kilométrage!$C$1,MATCH(('Base de données'!I363&amp;"/"&amp;'Base de données'!H363),GammeProj,0),1),0)</f>
        <v>999999</v>
      </c>
      <c r="G363" s="2"/>
      <c r="H363" s="4" t="s">
        <v>6</v>
      </c>
      <c r="I363" s="4" t="s">
        <v>7</v>
      </c>
      <c r="K363" s="2">
        <f>MATCH(C363,LBS!$A$4:$A$147)</f>
        <v>90</v>
      </c>
    </row>
    <row r="364" spans="3:11" x14ac:dyDescent="0.25">
      <c r="C364" s="4" t="s">
        <v>10</v>
      </c>
      <c r="D364" s="4">
        <v>1</v>
      </c>
      <c r="E364" s="4" t="s">
        <v>5</v>
      </c>
      <c r="F364" s="7">
        <f ca="1">IFERROR(OFFSET(Kilométrage!$C$1,MATCH(('Base de données'!I364&amp;"/"&amp;'Base de données'!H364),GammeProj,0),1),0)</f>
        <v>999999</v>
      </c>
      <c r="G364" s="2"/>
      <c r="H364" s="4" t="s">
        <v>6</v>
      </c>
      <c r="I364" s="4" t="s">
        <v>7</v>
      </c>
      <c r="K364" s="2">
        <f>MATCH(C364,LBS!$A$4:$A$147)</f>
        <v>40</v>
      </c>
    </row>
    <row r="365" spans="3:11" x14ac:dyDescent="0.25">
      <c r="C365" s="4" t="s">
        <v>14</v>
      </c>
      <c r="D365" s="4">
        <v>1</v>
      </c>
      <c r="E365" s="4" t="s">
        <v>5</v>
      </c>
      <c r="F365" s="7">
        <f ca="1">IFERROR(OFFSET(Kilométrage!$C$1,MATCH(('Base de données'!I365&amp;"/"&amp;'Base de données'!H365),GammeProj,0),1),0)</f>
        <v>999999</v>
      </c>
      <c r="G365" s="2"/>
      <c r="H365" s="4" t="s">
        <v>6</v>
      </c>
      <c r="I365" s="4" t="s">
        <v>7</v>
      </c>
      <c r="K365" s="2">
        <f>MATCH(C365,LBS!$A$4:$A$147)</f>
        <v>90</v>
      </c>
    </row>
    <row r="366" spans="3:11" x14ac:dyDescent="0.25">
      <c r="C366" s="4" t="s">
        <v>14</v>
      </c>
      <c r="D366" s="4">
        <v>1</v>
      </c>
      <c r="E366" s="4" t="s">
        <v>5</v>
      </c>
      <c r="F366" s="7">
        <f ca="1">IFERROR(OFFSET(Kilométrage!$C$1,MATCH(('Base de données'!I366&amp;"/"&amp;'Base de données'!H366),GammeProj,0),1),0)</f>
        <v>999999</v>
      </c>
      <c r="G366" s="2"/>
      <c r="H366" s="4" t="s">
        <v>6</v>
      </c>
      <c r="I366" s="4" t="s">
        <v>7</v>
      </c>
      <c r="K366" s="2">
        <f>MATCH(C366,LBS!$A$4:$A$147)</f>
        <v>90</v>
      </c>
    </row>
    <row r="367" spans="3:11" x14ac:dyDescent="0.25">
      <c r="C367" s="4" t="s">
        <v>14</v>
      </c>
      <c r="D367" s="4">
        <v>1</v>
      </c>
      <c r="E367" s="4" t="s">
        <v>5</v>
      </c>
      <c r="F367" s="7">
        <f ca="1">IFERROR(OFFSET(Kilométrage!$C$1,MATCH(('Base de données'!I367&amp;"/"&amp;'Base de données'!H367),GammeProj,0),1),0)</f>
        <v>999999</v>
      </c>
      <c r="G367" s="2"/>
      <c r="H367" s="4" t="s">
        <v>6</v>
      </c>
      <c r="I367" s="4" t="s">
        <v>7</v>
      </c>
      <c r="K367" s="2">
        <f>MATCH(C367,LBS!$A$4:$A$147)</f>
        <v>90</v>
      </c>
    </row>
    <row r="368" spans="3:11" x14ac:dyDescent="0.25">
      <c r="C368" s="4" t="s">
        <v>14</v>
      </c>
      <c r="D368" s="4">
        <v>1</v>
      </c>
      <c r="E368" s="4" t="s">
        <v>5</v>
      </c>
      <c r="F368" s="7">
        <f ca="1">IFERROR(OFFSET(Kilométrage!$C$1,MATCH(('Base de données'!I368&amp;"/"&amp;'Base de données'!H368),GammeProj,0),1),0)</f>
        <v>999999</v>
      </c>
      <c r="G368" s="2"/>
      <c r="H368" s="4" t="s">
        <v>6</v>
      </c>
      <c r="I368" s="4" t="s">
        <v>7</v>
      </c>
      <c r="K368" s="2">
        <f>MATCH(C368,LBS!$A$4:$A$147)</f>
        <v>90</v>
      </c>
    </row>
    <row r="369" spans="3:11" x14ac:dyDescent="0.25">
      <c r="C369" s="4" t="s">
        <v>14</v>
      </c>
      <c r="D369" s="4">
        <v>1</v>
      </c>
      <c r="E369" s="4" t="s">
        <v>5</v>
      </c>
      <c r="F369" s="7">
        <f ca="1">IFERROR(OFFSET(Kilométrage!$C$1,MATCH(('Base de données'!I369&amp;"/"&amp;'Base de données'!H369),GammeProj,0),1),0)</f>
        <v>999999</v>
      </c>
      <c r="G369" s="2"/>
      <c r="H369" s="4" t="s">
        <v>6</v>
      </c>
      <c r="I369" s="4" t="s">
        <v>7</v>
      </c>
      <c r="K369" s="2">
        <f>MATCH(C369,LBS!$A$4:$A$147)</f>
        <v>90</v>
      </c>
    </row>
    <row r="370" spans="3:11" x14ac:dyDescent="0.25">
      <c r="C370" s="4" t="s">
        <v>14</v>
      </c>
      <c r="D370" s="4">
        <v>1</v>
      </c>
      <c r="E370" s="4" t="s">
        <v>5</v>
      </c>
      <c r="F370" s="7">
        <f ca="1">IFERROR(OFFSET(Kilométrage!$C$1,MATCH(('Base de données'!I370&amp;"/"&amp;'Base de données'!H370),GammeProj,0),1),0)</f>
        <v>999999</v>
      </c>
      <c r="G370" s="2"/>
      <c r="H370" s="4" t="s">
        <v>6</v>
      </c>
      <c r="I370" s="4" t="s">
        <v>7</v>
      </c>
      <c r="K370" s="2">
        <f>MATCH(C370,LBS!$A$4:$A$147)</f>
        <v>90</v>
      </c>
    </row>
    <row r="371" spans="3:11" x14ac:dyDescent="0.25">
      <c r="C371" s="4" t="s">
        <v>13</v>
      </c>
      <c r="D371" s="4">
        <v>1</v>
      </c>
      <c r="E371" s="4" t="s">
        <v>5</v>
      </c>
      <c r="F371" s="7">
        <f ca="1">IFERROR(OFFSET(Kilométrage!$C$1,MATCH(('Base de données'!I371&amp;"/"&amp;'Base de données'!H371),GammeProj,0),1),0)</f>
        <v>999999</v>
      </c>
      <c r="G371" s="2"/>
      <c r="H371" s="4" t="s">
        <v>6</v>
      </c>
      <c r="I371" s="4" t="s">
        <v>7</v>
      </c>
      <c r="K371" s="2">
        <f>MATCH(C371,LBS!$A$4:$A$147)</f>
        <v>85</v>
      </c>
    </row>
    <row r="372" spans="3:11" x14ac:dyDescent="0.25">
      <c r="C372" s="4" t="s">
        <v>14</v>
      </c>
      <c r="D372" s="4">
        <v>1</v>
      </c>
      <c r="E372" s="4" t="s">
        <v>5</v>
      </c>
      <c r="F372" s="7">
        <f ca="1">IFERROR(OFFSET(Kilométrage!$C$1,MATCH(('Base de données'!I372&amp;"/"&amp;'Base de données'!H372),GammeProj,0),1),0)</f>
        <v>999999</v>
      </c>
      <c r="G372" s="2"/>
      <c r="H372" s="4" t="s">
        <v>6</v>
      </c>
      <c r="I372" s="4" t="s">
        <v>7</v>
      </c>
      <c r="K372" s="2">
        <f>MATCH(C372,LBS!$A$4:$A$147)</f>
        <v>90</v>
      </c>
    </row>
    <row r="373" spans="3:11" x14ac:dyDescent="0.25">
      <c r="C373" s="4" t="s">
        <v>13</v>
      </c>
      <c r="D373" s="4">
        <v>1</v>
      </c>
      <c r="E373" s="4" t="s">
        <v>5</v>
      </c>
      <c r="F373" s="7">
        <f ca="1">IFERROR(OFFSET(Kilométrage!$C$1,MATCH(('Base de données'!I373&amp;"/"&amp;'Base de données'!H373),GammeProj,0),1),0)</f>
        <v>999999</v>
      </c>
      <c r="G373" s="2"/>
      <c r="H373" s="4" t="s">
        <v>6</v>
      </c>
      <c r="I373" s="4" t="s">
        <v>7</v>
      </c>
      <c r="K373" s="2">
        <f>MATCH(C373,LBS!$A$4:$A$147)</f>
        <v>85</v>
      </c>
    </row>
    <row r="374" spans="3:11" x14ac:dyDescent="0.25">
      <c r="C374" s="4" t="s">
        <v>14</v>
      </c>
      <c r="D374" s="4">
        <v>1</v>
      </c>
      <c r="E374" s="4" t="s">
        <v>5</v>
      </c>
      <c r="F374" s="7">
        <f ca="1">IFERROR(OFFSET(Kilométrage!$C$1,MATCH(('Base de données'!I374&amp;"/"&amp;'Base de données'!H374),GammeProj,0),1),0)</f>
        <v>999999</v>
      </c>
      <c r="G374" s="2"/>
      <c r="H374" s="4" t="s">
        <v>6</v>
      </c>
      <c r="I374" s="4" t="s">
        <v>7</v>
      </c>
      <c r="K374" s="2">
        <f>MATCH(C374,LBS!$A$4:$A$147)</f>
        <v>90</v>
      </c>
    </row>
    <row r="375" spans="3:11" x14ac:dyDescent="0.25">
      <c r="C375" s="4" t="s">
        <v>14</v>
      </c>
      <c r="D375" s="4">
        <v>1</v>
      </c>
      <c r="E375" s="4" t="s">
        <v>5</v>
      </c>
      <c r="F375" s="7">
        <f ca="1">IFERROR(OFFSET(Kilométrage!$C$1,MATCH(('Base de données'!I375&amp;"/"&amp;'Base de données'!H375),GammeProj,0),1),0)</f>
        <v>999999</v>
      </c>
      <c r="G375" s="2"/>
      <c r="H375" s="4" t="s">
        <v>6</v>
      </c>
      <c r="I375" s="4" t="s">
        <v>7</v>
      </c>
      <c r="K375" s="2">
        <f>MATCH(C375,LBS!$A$4:$A$147)</f>
        <v>90</v>
      </c>
    </row>
    <row r="376" spans="3:11" x14ac:dyDescent="0.25">
      <c r="C376" s="4" t="s">
        <v>13</v>
      </c>
      <c r="D376" s="4">
        <v>1</v>
      </c>
      <c r="E376" s="4" t="s">
        <v>5</v>
      </c>
      <c r="F376" s="7">
        <f ca="1">IFERROR(OFFSET(Kilométrage!$C$1,MATCH(('Base de données'!I376&amp;"/"&amp;'Base de données'!H376),GammeProj,0),1),0)</f>
        <v>999999</v>
      </c>
      <c r="G376" s="2"/>
      <c r="H376" s="4" t="s">
        <v>6</v>
      </c>
      <c r="I376" s="4" t="s">
        <v>7</v>
      </c>
      <c r="K376" s="2">
        <f>MATCH(C376,LBS!$A$4:$A$147)</f>
        <v>85</v>
      </c>
    </row>
    <row r="377" spans="3:11" x14ac:dyDescent="0.25">
      <c r="C377" s="4" t="s">
        <v>14</v>
      </c>
      <c r="D377" s="4">
        <v>1</v>
      </c>
      <c r="E377" s="4" t="s">
        <v>5</v>
      </c>
      <c r="F377" s="7">
        <f ca="1">IFERROR(OFFSET(Kilométrage!$C$1,MATCH(('Base de données'!I377&amp;"/"&amp;'Base de données'!H377),GammeProj,0),1),0)</f>
        <v>999999</v>
      </c>
      <c r="G377" s="2"/>
      <c r="H377" s="4" t="s">
        <v>6</v>
      </c>
      <c r="I377" s="4" t="s">
        <v>7</v>
      </c>
      <c r="K377" s="2">
        <f>MATCH(C377,LBS!$A$4:$A$147)</f>
        <v>90</v>
      </c>
    </row>
    <row r="378" spans="3:11" x14ac:dyDescent="0.25">
      <c r="C378" s="4" t="s">
        <v>14</v>
      </c>
      <c r="D378" s="4">
        <v>1</v>
      </c>
      <c r="E378" s="4" t="s">
        <v>5</v>
      </c>
      <c r="F378" s="7">
        <f ca="1">IFERROR(OFFSET(Kilométrage!$C$1,MATCH(('Base de données'!I378&amp;"/"&amp;'Base de données'!H378),GammeProj,0),1),0)</f>
        <v>999999</v>
      </c>
      <c r="G378" s="2"/>
      <c r="H378" s="4" t="s">
        <v>6</v>
      </c>
      <c r="I378" s="4" t="s">
        <v>7</v>
      </c>
      <c r="K378" s="2">
        <f>MATCH(C378,LBS!$A$4:$A$147)</f>
        <v>90</v>
      </c>
    </row>
    <row r="379" spans="3:11" x14ac:dyDescent="0.25">
      <c r="C379" s="4" t="s">
        <v>14</v>
      </c>
      <c r="D379" s="4">
        <v>1</v>
      </c>
      <c r="E379" s="4" t="s">
        <v>5</v>
      </c>
      <c r="F379" s="7">
        <f ca="1">IFERROR(OFFSET(Kilométrage!$C$1,MATCH(('Base de données'!I379&amp;"/"&amp;'Base de données'!H379),GammeProj,0),1),0)</f>
        <v>999999</v>
      </c>
      <c r="G379" s="2"/>
      <c r="H379" s="4" t="s">
        <v>6</v>
      </c>
      <c r="I379" s="4" t="s">
        <v>7</v>
      </c>
      <c r="K379" s="2">
        <f>MATCH(C379,LBS!$A$4:$A$147)</f>
        <v>90</v>
      </c>
    </row>
    <row r="380" spans="3:11" x14ac:dyDescent="0.25">
      <c r="C380" s="4" t="s">
        <v>14</v>
      </c>
      <c r="D380" s="4">
        <v>1</v>
      </c>
      <c r="E380" s="4" t="s">
        <v>5</v>
      </c>
      <c r="F380" s="7">
        <f ca="1">IFERROR(OFFSET(Kilométrage!$C$1,MATCH(('Base de données'!I380&amp;"/"&amp;'Base de données'!H380),GammeProj,0),1),0)</f>
        <v>999999</v>
      </c>
      <c r="G380" s="2"/>
      <c r="H380" s="4" t="s">
        <v>6</v>
      </c>
      <c r="I380" s="4" t="s">
        <v>7</v>
      </c>
      <c r="K380" s="2">
        <f>MATCH(C380,LBS!$A$4:$A$147)</f>
        <v>90</v>
      </c>
    </row>
    <row r="381" spans="3:11" x14ac:dyDescent="0.25">
      <c r="C381" s="4" t="s">
        <v>14</v>
      </c>
      <c r="D381" s="4">
        <v>1</v>
      </c>
      <c r="E381" s="4" t="s">
        <v>5</v>
      </c>
      <c r="F381" s="7">
        <f ca="1">IFERROR(OFFSET(Kilométrage!$C$1,MATCH(('Base de données'!I381&amp;"/"&amp;'Base de données'!H381),GammeProj,0),1),0)</f>
        <v>999999</v>
      </c>
      <c r="G381" s="2"/>
      <c r="H381" s="4" t="s">
        <v>6</v>
      </c>
      <c r="I381" s="4" t="s">
        <v>7</v>
      </c>
      <c r="K381" s="2">
        <f>MATCH(C381,LBS!$A$4:$A$147)</f>
        <v>90</v>
      </c>
    </row>
    <row r="382" spans="3:11" x14ac:dyDescent="0.25">
      <c r="C382" s="4" t="s">
        <v>14</v>
      </c>
      <c r="D382" s="4">
        <v>1</v>
      </c>
      <c r="E382" s="4" t="s">
        <v>5</v>
      </c>
      <c r="F382" s="7">
        <f ca="1">IFERROR(OFFSET(Kilométrage!$C$1,MATCH(('Base de données'!I382&amp;"/"&amp;'Base de données'!H382),GammeProj,0),1),0)</f>
        <v>999999</v>
      </c>
      <c r="G382" s="2"/>
      <c r="H382" s="4" t="s">
        <v>6</v>
      </c>
      <c r="I382" s="4" t="s">
        <v>7</v>
      </c>
      <c r="K382" s="2">
        <f>MATCH(C382,LBS!$A$4:$A$147)</f>
        <v>90</v>
      </c>
    </row>
    <row r="383" spans="3:11" x14ac:dyDescent="0.25">
      <c r="C383" s="4" t="s">
        <v>14</v>
      </c>
      <c r="D383" s="4">
        <v>1</v>
      </c>
      <c r="E383" s="4" t="s">
        <v>5</v>
      </c>
      <c r="F383" s="7">
        <f ca="1">IFERROR(OFFSET(Kilométrage!$C$1,MATCH(('Base de données'!I383&amp;"/"&amp;'Base de données'!H383),GammeProj,0),1),0)</f>
        <v>999999</v>
      </c>
      <c r="G383" s="2"/>
      <c r="H383" s="4" t="s">
        <v>6</v>
      </c>
      <c r="I383" s="4" t="s">
        <v>7</v>
      </c>
      <c r="K383" s="2">
        <f>MATCH(C383,LBS!$A$4:$A$147)</f>
        <v>90</v>
      </c>
    </row>
    <row r="384" spans="3:11" x14ac:dyDescent="0.25">
      <c r="C384" s="4" t="s">
        <v>14</v>
      </c>
      <c r="D384" s="4">
        <v>1</v>
      </c>
      <c r="E384" s="4" t="s">
        <v>5</v>
      </c>
      <c r="F384" s="7">
        <f ca="1">IFERROR(OFFSET(Kilométrage!$C$1,MATCH(('Base de données'!I384&amp;"/"&amp;'Base de données'!H384),GammeProj,0),1),0)</f>
        <v>999999</v>
      </c>
      <c r="G384" s="2"/>
      <c r="H384" s="4" t="s">
        <v>6</v>
      </c>
      <c r="I384" s="4" t="s">
        <v>7</v>
      </c>
      <c r="K384" s="2">
        <f>MATCH(C384,LBS!$A$4:$A$147)</f>
        <v>90</v>
      </c>
    </row>
    <row r="385" spans="3:11" x14ac:dyDescent="0.25">
      <c r="C385" s="4" t="s">
        <v>14</v>
      </c>
      <c r="D385" s="4">
        <v>1</v>
      </c>
      <c r="E385" s="4" t="s">
        <v>5</v>
      </c>
      <c r="F385" s="7">
        <f ca="1">IFERROR(OFFSET(Kilométrage!$C$1,MATCH(('Base de données'!I385&amp;"/"&amp;'Base de données'!H385),GammeProj,0),1),0)</f>
        <v>999999</v>
      </c>
      <c r="G385" s="2"/>
      <c r="H385" s="4" t="s">
        <v>6</v>
      </c>
      <c r="I385" s="4" t="s">
        <v>7</v>
      </c>
      <c r="K385" s="2">
        <f>MATCH(C385,LBS!$A$4:$A$147)</f>
        <v>90</v>
      </c>
    </row>
    <row r="386" spans="3:11" x14ac:dyDescent="0.25">
      <c r="C386" s="4" t="s">
        <v>14</v>
      </c>
      <c r="D386" s="4">
        <v>1</v>
      </c>
      <c r="E386" s="4" t="s">
        <v>5</v>
      </c>
      <c r="F386" s="7">
        <f ca="1">IFERROR(OFFSET(Kilométrage!$C$1,MATCH(('Base de données'!I386&amp;"/"&amp;'Base de données'!H386),GammeProj,0),1),0)</f>
        <v>999999</v>
      </c>
      <c r="G386" s="2"/>
      <c r="H386" s="4" t="s">
        <v>6</v>
      </c>
      <c r="I386" s="4" t="s">
        <v>7</v>
      </c>
      <c r="K386" s="2">
        <f>MATCH(C386,LBS!$A$4:$A$147)</f>
        <v>90</v>
      </c>
    </row>
    <row r="387" spans="3:11" x14ac:dyDescent="0.25">
      <c r="C387" s="4" t="s">
        <v>14</v>
      </c>
      <c r="D387" s="4">
        <v>1</v>
      </c>
      <c r="E387" s="4" t="s">
        <v>5</v>
      </c>
      <c r="F387" s="7">
        <f ca="1">IFERROR(OFFSET(Kilométrage!$C$1,MATCH(('Base de données'!I387&amp;"/"&amp;'Base de données'!H387),GammeProj,0),1),0)</f>
        <v>999999</v>
      </c>
      <c r="G387" s="2"/>
      <c r="H387" s="4" t="s">
        <v>6</v>
      </c>
      <c r="I387" s="4" t="s">
        <v>7</v>
      </c>
      <c r="K387" s="2">
        <f>MATCH(C387,LBS!$A$4:$A$147)</f>
        <v>90</v>
      </c>
    </row>
    <row r="388" spans="3:11" x14ac:dyDescent="0.25">
      <c r="C388" s="4" t="s">
        <v>14</v>
      </c>
      <c r="D388" s="4">
        <v>1</v>
      </c>
      <c r="E388" s="4" t="s">
        <v>5</v>
      </c>
      <c r="F388" s="7">
        <f ca="1">IFERROR(OFFSET(Kilométrage!$C$1,MATCH(('Base de données'!I388&amp;"/"&amp;'Base de données'!H388),GammeProj,0),1),0)</f>
        <v>999999</v>
      </c>
      <c r="G388" s="2"/>
      <c r="H388" s="4" t="s">
        <v>6</v>
      </c>
      <c r="I388" s="4" t="s">
        <v>7</v>
      </c>
      <c r="K388" s="2">
        <f>MATCH(C388,LBS!$A$4:$A$147)</f>
        <v>90</v>
      </c>
    </row>
    <row r="389" spans="3:11" x14ac:dyDescent="0.25">
      <c r="C389" s="4" t="s">
        <v>14</v>
      </c>
      <c r="D389" s="4">
        <v>1</v>
      </c>
      <c r="E389" s="4" t="s">
        <v>5</v>
      </c>
      <c r="F389" s="7">
        <f ca="1">IFERROR(OFFSET(Kilométrage!$C$1,MATCH(('Base de données'!I389&amp;"/"&amp;'Base de données'!H389),GammeProj,0),1),0)</f>
        <v>999999</v>
      </c>
      <c r="G389" s="2"/>
      <c r="H389" s="4" t="s">
        <v>6</v>
      </c>
      <c r="I389" s="4" t="s">
        <v>7</v>
      </c>
      <c r="K389" s="2">
        <f>MATCH(C389,LBS!$A$4:$A$147)</f>
        <v>90</v>
      </c>
    </row>
    <row r="390" spans="3:11" x14ac:dyDescent="0.25">
      <c r="C390" s="4" t="s">
        <v>14</v>
      </c>
      <c r="D390" s="4">
        <v>1</v>
      </c>
      <c r="E390" s="4" t="s">
        <v>5</v>
      </c>
      <c r="F390" s="7">
        <f ca="1">IFERROR(OFFSET(Kilométrage!$C$1,MATCH(('Base de données'!I390&amp;"/"&amp;'Base de données'!H390),GammeProj,0),1),0)</f>
        <v>999999</v>
      </c>
      <c r="G390" s="2"/>
      <c r="H390" s="4" t="s">
        <v>6</v>
      </c>
      <c r="I390" s="4" t="s">
        <v>7</v>
      </c>
      <c r="K390" s="2">
        <f>MATCH(C390,LBS!$A$4:$A$147)</f>
        <v>90</v>
      </c>
    </row>
    <row r="391" spans="3:11" x14ac:dyDescent="0.25">
      <c r="C391" s="4" t="s">
        <v>12</v>
      </c>
      <c r="D391" s="4">
        <v>1</v>
      </c>
      <c r="E391" s="4" t="s">
        <v>5</v>
      </c>
      <c r="F391" s="7">
        <f ca="1">IFERROR(OFFSET(Kilométrage!$C$1,MATCH(('Base de données'!I391&amp;"/"&amp;'Base de données'!H391),GammeProj,0),1),0)</f>
        <v>999999</v>
      </c>
      <c r="G391" s="2"/>
      <c r="H391" s="4" t="s">
        <v>6</v>
      </c>
      <c r="I391" s="4" t="s">
        <v>7</v>
      </c>
      <c r="K391" s="2">
        <f>MATCH(C391,LBS!$A$4:$A$147)</f>
        <v>50</v>
      </c>
    </row>
    <row r="392" spans="3:11" x14ac:dyDescent="0.25">
      <c r="C392" s="4" t="s">
        <v>12</v>
      </c>
      <c r="D392" s="4">
        <v>1</v>
      </c>
      <c r="E392" s="4" t="s">
        <v>5</v>
      </c>
      <c r="F392" s="7">
        <f ca="1">IFERROR(OFFSET(Kilométrage!$C$1,MATCH(('Base de données'!I392&amp;"/"&amp;'Base de données'!H392),GammeProj,0),1),0)</f>
        <v>999999</v>
      </c>
      <c r="G392" s="2"/>
      <c r="H392" s="4" t="s">
        <v>6</v>
      </c>
      <c r="I392" s="4" t="s">
        <v>7</v>
      </c>
      <c r="K392" s="2">
        <f>MATCH(C392,LBS!$A$4:$A$147)</f>
        <v>50</v>
      </c>
    </row>
    <row r="393" spans="3:11" x14ac:dyDescent="0.25">
      <c r="C393" s="4" t="s">
        <v>21</v>
      </c>
      <c r="D393" s="4">
        <v>1</v>
      </c>
      <c r="E393" s="4" t="s">
        <v>5</v>
      </c>
      <c r="F393" s="7">
        <f ca="1">IFERROR(OFFSET(Kilométrage!$C$1,MATCH(('Base de données'!I393&amp;"/"&amp;'Base de données'!H393),GammeProj,0),1),0)</f>
        <v>999999</v>
      </c>
      <c r="G393" s="2"/>
      <c r="H393" s="4" t="s">
        <v>6</v>
      </c>
      <c r="I393" s="4" t="s">
        <v>7</v>
      </c>
      <c r="K393" s="2">
        <f>MATCH(C393,LBS!$A$4:$A$147)</f>
        <v>116</v>
      </c>
    </row>
    <row r="394" spans="3:11" x14ac:dyDescent="0.25">
      <c r="C394" s="4" t="s">
        <v>10</v>
      </c>
      <c r="D394" s="4">
        <v>1</v>
      </c>
      <c r="E394" s="4" t="s">
        <v>5</v>
      </c>
      <c r="F394" s="7">
        <f ca="1">IFERROR(OFFSET(Kilométrage!$C$1,MATCH(('Base de données'!I394&amp;"/"&amp;'Base de données'!H394),GammeProj,0),1),0)</f>
        <v>999999</v>
      </c>
      <c r="G394" s="2"/>
      <c r="H394" s="4" t="s">
        <v>6</v>
      </c>
      <c r="I394" s="4" t="s">
        <v>7</v>
      </c>
      <c r="K394" s="2">
        <f>MATCH(C394,LBS!$A$4:$A$147)</f>
        <v>40</v>
      </c>
    </row>
    <row r="395" spans="3:11" x14ac:dyDescent="0.25">
      <c r="C395" s="4" t="s">
        <v>10</v>
      </c>
      <c r="D395" s="4">
        <v>1</v>
      </c>
      <c r="E395" s="4" t="s">
        <v>5</v>
      </c>
      <c r="F395" s="7">
        <f ca="1">IFERROR(OFFSET(Kilométrage!$C$1,MATCH(('Base de données'!I395&amp;"/"&amp;'Base de données'!H395),GammeProj,0),1),0)</f>
        <v>999999</v>
      </c>
      <c r="G395" s="2"/>
      <c r="H395" s="4" t="s">
        <v>6</v>
      </c>
      <c r="I395" s="4" t="s">
        <v>7</v>
      </c>
      <c r="K395" s="2">
        <f>MATCH(C395,LBS!$A$4:$A$147)</f>
        <v>40</v>
      </c>
    </row>
    <row r="396" spans="3:11" x14ac:dyDescent="0.25">
      <c r="C396" s="4" t="s">
        <v>10</v>
      </c>
      <c r="D396" s="4">
        <v>1</v>
      </c>
      <c r="E396" s="4" t="s">
        <v>5</v>
      </c>
      <c r="F396" s="7">
        <f ca="1">IFERROR(OFFSET(Kilométrage!$C$1,MATCH(('Base de données'!I396&amp;"/"&amp;'Base de données'!H396),GammeProj,0),1),0)</f>
        <v>999999</v>
      </c>
      <c r="G396" s="2"/>
      <c r="H396" s="4" t="s">
        <v>6</v>
      </c>
      <c r="I396" s="4" t="s">
        <v>7</v>
      </c>
      <c r="K396" s="2">
        <f>MATCH(C396,LBS!$A$4:$A$147)</f>
        <v>40</v>
      </c>
    </row>
    <row r="397" spans="3:11" x14ac:dyDescent="0.25">
      <c r="C397" s="4" t="s">
        <v>16</v>
      </c>
      <c r="D397" s="4">
        <v>1</v>
      </c>
      <c r="E397" s="4" t="s">
        <v>5</v>
      </c>
      <c r="F397" s="7">
        <f ca="1">IFERROR(OFFSET(Kilométrage!$C$1,MATCH(('Base de données'!I397&amp;"/"&amp;'Base de données'!H397),GammeProj,0),1),0)</f>
        <v>999999</v>
      </c>
      <c r="G397" s="2"/>
      <c r="H397" s="4" t="s">
        <v>6</v>
      </c>
      <c r="I397" s="4" t="s">
        <v>7</v>
      </c>
      <c r="K397" s="2">
        <f>MATCH(C397,LBS!$A$4:$A$147)</f>
        <v>99</v>
      </c>
    </row>
    <row r="398" spans="3:11" x14ac:dyDescent="0.25">
      <c r="C398" s="4" t="s">
        <v>16</v>
      </c>
      <c r="D398" s="4">
        <v>1</v>
      </c>
      <c r="E398" s="4" t="s">
        <v>5</v>
      </c>
      <c r="F398" s="7">
        <f ca="1">IFERROR(OFFSET(Kilométrage!$C$1,MATCH(('Base de données'!I398&amp;"/"&amp;'Base de données'!H398),GammeProj,0),1),0)</f>
        <v>999999</v>
      </c>
      <c r="G398" s="2"/>
      <c r="H398" s="4" t="s">
        <v>6</v>
      </c>
      <c r="I398" s="4" t="s">
        <v>7</v>
      </c>
      <c r="K398" s="2">
        <f>MATCH(C398,LBS!$A$4:$A$147)</f>
        <v>99</v>
      </c>
    </row>
    <row r="399" spans="3:11" x14ac:dyDescent="0.25">
      <c r="C399" s="4" t="s">
        <v>10</v>
      </c>
      <c r="D399" s="4">
        <v>1</v>
      </c>
      <c r="E399" s="4" t="s">
        <v>5</v>
      </c>
      <c r="F399" s="7">
        <f ca="1">IFERROR(OFFSET(Kilométrage!$C$1,MATCH(('Base de données'!I399&amp;"/"&amp;'Base de données'!H399),GammeProj,0),1),0)</f>
        <v>999999</v>
      </c>
      <c r="G399" s="2"/>
      <c r="H399" s="4" t="s">
        <v>6</v>
      </c>
      <c r="I399" s="4" t="s">
        <v>7</v>
      </c>
      <c r="K399" s="2">
        <f>MATCH(C399,LBS!$A$4:$A$147)</f>
        <v>40</v>
      </c>
    </row>
    <row r="400" spans="3:11" x14ac:dyDescent="0.25">
      <c r="C400" s="4" t="s">
        <v>10</v>
      </c>
      <c r="D400" s="4">
        <v>1</v>
      </c>
      <c r="E400" s="4" t="s">
        <v>5</v>
      </c>
      <c r="F400" s="7">
        <f ca="1">IFERROR(OFFSET(Kilométrage!$C$1,MATCH(('Base de données'!I400&amp;"/"&amp;'Base de données'!H400),GammeProj,0),1),0)</f>
        <v>999999</v>
      </c>
      <c r="G400" s="2"/>
      <c r="H400" s="4" t="s">
        <v>6</v>
      </c>
      <c r="I400" s="4" t="s">
        <v>7</v>
      </c>
      <c r="K400" s="2">
        <f>MATCH(C400,LBS!$A$4:$A$147)</f>
        <v>40</v>
      </c>
    </row>
    <row r="401" spans="3:11" x14ac:dyDescent="0.25">
      <c r="C401" s="4" t="s">
        <v>10</v>
      </c>
      <c r="D401" s="4">
        <v>1</v>
      </c>
      <c r="E401" s="4" t="s">
        <v>5</v>
      </c>
      <c r="F401" s="7">
        <f ca="1">IFERROR(OFFSET(Kilométrage!$C$1,MATCH(('Base de données'!I401&amp;"/"&amp;'Base de données'!H401),GammeProj,0),1),0)</f>
        <v>999999</v>
      </c>
      <c r="G401" s="2"/>
      <c r="H401" s="4" t="s">
        <v>6</v>
      </c>
      <c r="I401" s="4" t="s">
        <v>7</v>
      </c>
      <c r="K401" s="2">
        <f>MATCH(C401,LBS!$A$4:$A$147)</f>
        <v>40</v>
      </c>
    </row>
    <row r="402" spans="3:11" x14ac:dyDescent="0.25">
      <c r="C402" s="4" t="s">
        <v>22</v>
      </c>
      <c r="D402" s="4">
        <v>1</v>
      </c>
      <c r="E402" s="4" t="s">
        <v>5</v>
      </c>
      <c r="F402" s="7">
        <f ca="1">IFERROR(OFFSET(Kilométrage!$C$1,MATCH(('Base de données'!I402&amp;"/"&amp;'Base de données'!H402),GammeProj,0),1),0)</f>
        <v>999999</v>
      </c>
      <c r="G402" s="2"/>
      <c r="H402" s="4" t="s">
        <v>6</v>
      </c>
      <c r="I402" s="4" t="s">
        <v>7</v>
      </c>
      <c r="K402" s="2">
        <f>MATCH(C402,LBS!$A$4:$A$147)</f>
        <v>25</v>
      </c>
    </row>
    <row r="403" spans="3:11" x14ac:dyDescent="0.25">
      <c r="C403" s="4" t="s">
        <v>10</v>
      </c>
      <c r="D403" s="4">
        <v>1</v>
      </c>
      <c r="E403" s="4" t="s">
        <v>5</v>
      </c>
      <c r="F403" s="7">
        <f ca="1">IFERROR(OFFSET(Kilométrage!$C$1,MATCH(('Base de données'!I403&amp;"/"&amp;'Base de données'!H403),GammeProj,0),1),0)</f>
        <v>999999</v>
      </c>
      <c r="G403" s="2"/>
      <c r="H403" s="4" t="s">
        <v>6</v>
      </c>
      <c r="I403" s="4" t="s">
        <v>7</v>
      </c>
      <c r="K403" s="2">
        <f>MATCH(C403,LBS!$A$4:$A$147)</f>
        <v>40</v>
      </c>
    </row>
    <row r="404" spans="3:11" x14ac:dyDescent="0.25">
      <c r="C404" s="4" t="s">
        <v>10</v>
      </c>
      <c r="D404" s="4">
        <v>1</v>
      </c>
      <c r="E404" s="4" t="s">
        <v>5</v>
      </c>
      <c r="F404" s="7">
        <f ca="1">IFERROR(OFFSET(Kilométrage!$C$1,MATCH(('Base de données'!I404&amp;"/"&amp;'Base de données'!H404),GammeProj,0),1),0)</f>
        <v>999999</v>
      </c>
      <c r="G404" s="2"/>
      <c r="H404" s="4" t="s">
        <v>6</v>
      </c>
      <c r="I404" s="4" t="s">
        <v>7</v>
      </c>
      <c r="K404" s="2">
        <f>MATCH(C404,LBS!$A$4:$A$147)</f>
        <v>40</v>
      </c>
    </row>
    <row r="405" spans="3:11" x14ac:dyDescent="0.25">
      <c r="C405" s="4" t="s">
        <v>10</v>
      </c>
      <c r="D405" s="4">
        <v>1</v>
      </c>
      <c r="E405" s="4" t="s">
        <v>5</v>
      </c>
      <c r="F405" s="7">
        <f ca="1">IFERROR(OFFSET(Kilométrage!$C$1,MATCH(('Base de données'!I405&amp;"/"&amp;'Base de données'!H405),GammeProj,0),1),0)</f>
        <v>999999</v>
      </c>
      <c r="G405" s="2"/>
      <c r="H405" s="4" t="s">
        <v>6</v>
      </c>
      <c r="I405" s="4" t="s">
        <v>7</v>
      </c>
      <c r="K405" s="2">
        <f>MATCH(C405,LBS!$A$4:$A$147)</f>
        <v>40</v>
      </c>
    </row>
    <row r="406" spans="3:11" x14ac:dyDescent="0.25">
      <c r="C406" s="4" t="s">
        <v>16</v>
      </c>
      <c r="D406" s="4">
        <v>1</v>
      </c>
      <c r="E406" s="4" t="s">
        <v>5</v>
      </c>
      <c r="F406" s="7">
        <f ca="1">IFERROR(OFFSET(Kilométrage!$C$1,MATCH(('Base de données'!I406&amp;"/"&amp;'Base de données'!H406),GammeProj,0),1),0)</f>
        <v>999999</v>
      </c>
      <c r="G406" s="2"/>
      <c r="H406" s="4" t="s">
        <v>6</v>
      </c>
      <c r="I406" s="4" t="s">
        <v>7</v>
      </c>
      <c r="K406" s="2">
        <f>MATCH(C406,LBS!$A$4:$A$147)</f>
        <v>99</v>
      </c>
    </row>
    <row r="407" spans="3:11" x14ac:dyDescent="0.25">
      <c r="C407" s="4" t="s">
        <v>10</v>
      </c>
      <c r="D407" s="4">
        <v>1</v>
      </c>
      <c r="E407" s="4" t="s">
        <v>5</v>
      </c>
      <c r="F407" s="7">
        <f ca="1">IFERROR(OFFSET(Kilométrage!$C$1,MATCH(('Base de données'!I407&amp;"/"&amp;'Base de données'!H407),GammeProj,0),1),0)</f>
        <v>999999</v>
      </c>
      <c r="G407" s="2"/>
      <c r="H407" s="4" t="s">
        <v>6</v>
      </c>
      <c r="I407" s="4" t="s">
        <v>7</v>
      </c>
      <c r="K407" s="2">
        <f>MATCH(C407,LBS!$A$4:$A$147)</f>
        <v>40</v>
      </c>
    </row>
    <row r="408" spans="3:11" x14ac:dyDescent="0.25">
      <c r="C408" s="4" t="s">
        <v>16</v>
      </c>
      <c r="D408" s="4">
        <v>1</v>
      </c>
      <c r="E408" s="4" t="s">
        <v>5</v>
      </c>
      <c r="F408" s="7">
        <f ca="1">IFERROR(OFFSET(Kilométrage!$C$1,MATCH(('Base de données'!I408&amp;"/"&amp;'Base de données'!H408),GammeProj,0),1),0)</f>
        <v>999999</v>
      </c>
      <c r="G408" s="2"/>
      <c r="H408" s="4" t="s">
        <v>6</v>
      </c>
      <c r="I408" s="4" t="s">
        <v>7</v>
      </c>
      <c r="K408" s="2">
        <f>MATCH(C408,LBS!$A$4:$A$147)</f>
        <v>99</v>
      </c>
    </row>
    <row r="409" spans="3:11" x14ac:dyDescent="0.25">
      <c r="C409" s="4" t="s">
        <v>31</v>
      </c>
      <c r="D409" s="4">
        <v>1</v>
      </c>
      <c r="E409" s="4" t="s">
        <v>5</v>
      </c>
      <c r="F409" s="7">
        <f ca="1">IFERROR(OFFSET(Kilométrage!$C$1,MATCH(('Base de données'!I409&amp;"/"&amp;'Base de données'!H409),GammeProj,0),1),0)</f>
        <v>999999</v>
      </c>
      <c r="G409" s="2"/>
      <c r="H409" s="4" t="s">
        <v>6</v>
      </c>
      <c r="I409" s="4" t="s">
        <v>7</v>
      </c>
      <c r="K409" s="2">
        <f>MATCH(C409,LBS!$A$4:$A$147)</f>
        <v>102</v>
      </c>
    </row>
    <row r="410" spans="3:11" x14ac:dyDescent="0.25">
      <c r="C410" s="4" t="s">
        <v>31</v>
      </c>
      <c r="D410" s="4">
        <v>1</v>
      </c>
      <c r="E410" s="4" t="s">
        <v>5</v>
      </c>
      <c r="F410" s="7">
        <f ca="1">IFERROR(OFFSET(Kilométrage!$C$1,MATCH(('Base de données'!I410&amp;"/"&amp;'Base de données'!H410),GammeProj,0),1),0)</f>
        <v>999999</v>
      </c>
      <c r="G410" s="2"/>
      <c r="H410" s="4" t="s">
        <v>6</v>
      </c>
      <c r="I410" s="4" t="s">
        <v>7</v>
      </c>
      <c r="K410" s="2">
        <f>MATCH(C410,LBS!$A$4:$A$147)</f>
        <v>102</v>
      </c>
    </row>
    <row r="411" spans="3:11" x14ac:dyDescent="0.25">
      <c r="C411" s="4" t="s">
        <v>10</v>
      </c>
      <c r="D411" s="4">
        <v>1</v>
      </c>
      <c r="E411" s="4" t="s">
        <v>5</v>
      </c>
      <c r="F411" s="7">
        <f ca="1">IFERROR(OFFSET(Kilométrage!$C$1,MATCH(('Base de données'!I411&amp;"/"&amp;'Base de données'!H411),GammeProj,0),1),0)</f>
        <v>999999</v>
      </c>
      <c r="G411" s="2"/>
      <c r="H411" s="4" t="s">
        <v>6</v>
      </c>
      <c r="I411" s="4" t="s">
        <v>7</v>
      </c>
      <c r="K411" s="2">
        <f>MATCH(C411,LBS!$A$4:$A$147)</f>
        <v>40</v>
      </c>
    </row>
    <row r="412" spans="3:11" x14ac:dyDescent="0.25">
      <c r="C412" s="4" t="s">
        <v>10</v>
      </c>
      <c r="D412" s="4">
        <v>1</v>
      </c>
      <c r="E412" s="4" t="s">
        <v>5</v>
      </c>
      <c r="F412" s="7">
        <f ca="1">IFERROR(OFFSET(Kilométrage!$C$1,MATCH(('Base de données'!I412&amp;"/"&amp;'Base de données'!H412),GammeProj,0),1),0)</f>
        <v>999999</v>
      </c>
      <c r="G412" s="2"/>
      <c r="H412" s="4" t="s">
        <v>6</v>
      </c>
      <c r="I412" s="4" t="s">
        <v>7</v>
      </c>
      <c r="K412" s="2">
        <f>MATCH(C412,LBS!$A$4:$A$147)</f>
        <v>40</v>
      </c>
    </row>
    <row r="413" spans="3:11" x14ac:dyDescent="0.25">
      <c r="C413" s="4" t="s">
        <v>10</v>
      </c>
      <c r="D413" s="4">
        <v>1</v>
      </c>
      <c r="E413" s="4" t="s">
        <v>5</v>
      </c>
      <c r="F413" s="7">
        <f ca="1">IFERROR(OFFSET(Kilométrage!$C$1,MATCH(('Base de données'!I413&amp;"/"&amp;'Base de données'!H413),GammeProj,0),1),0)</f>
        <v>999999</v>
      </c>
      <c r="G413" s="2"/>
      <c r="H413" s="4" t="s">
        <v>6</v>
      </c>
      <c r="I413" s="4" t="s">
        <v>7</v>
      </c>
      <c r="K413" s="2">
        <f>MATCH(C413,LBS!$A$4:$A$147)</f>
        <v>40</v>
      </c>
    </row>
    <row r="414" spans="3:11" x14ac:dyDescent="0.25">
      <c r="C414" s="4" t="s">
        <v>10</v>
      </c>
      <c r="D414" s="4">
        <v>1</v>
      </c>
      <c r="E414" s="4" t="s">
        <v>5</v>
      </c>
      <c r="F414" s="7">
        <f ca="1">IFERROR(OFFSET(Kilométrage!$C$1,MATCH(('Base de données'!I414&amp;"/"&amp;'Base de données'!H414),GammeProj,0),1),0)</f>
        <v>999999</v>
      </c>
      <c r="G414" s="2"/>
      <c r="H414" s="4" t="s">
        <v>6</v>
      </c>
      <c r="I414" s="4" t="s">
        <v>7</v>
      </c>
      <c r="K414" s="2">
        <f>MATCH(C414,LBS!$A$4:$A$147)</f>
        <v>40</v>
      </c>
    </row>
    <row r="415" spans="3:11" x14ac:dyDescent="0.25">
      <c r="C415" s="4" t="s">
        <v>15</v>
      </c>
      <c r="D415" s="4">
        <v>1</v>
      </c>
      <c r="E415" s="4" t="s">
        <v>5</v>
      </c>
      <c r="F415" s="7">
        <f ca="1">IFERROR(OFFSET(Kilométrage!$C$1,MATCH(('Base de données'!I415&amp;"/"&amp;'Base de données'!H415),GammeProj,0),1),0)</f>
        <v>999999</v>
      </c>
      <c r="G415" s="2"/>
      <c r="H415" s="4" t="s">
        <v>6</v>
      </c>
      <c r="I415" s="4" t="s">
        <v>7</v>
      </c>
      <c r="K415" s="2">
        <f>MATCH(C415,LBS!$A$4:$A$147)</f>
        <v>96</v>
      </c>
    </row>
    <row r="416" spans="3:11" x14ac:dyDescent="0.25">
      <c r="C416" s="4" t="s">
        <v>14</v>
      </c>
      <c r="D416" s="4">
        <v>1</v>
      </c>
      <c r="E416" s="4" t="s">
        <v>5</v>
      </c>
      <c r="F416" s="7">
        <f ca="1">IFERROR(OFFSET(Kilométrage!$C$1,MATCH(('Base de données'!I416&amp;"/"&amp;'Base de données'!H416),GammeProj,0),1),0)</f>
        <v>999999</v>
      </c>
      <c r="G416" s="2"/>
      <c r="H416" s="4" t="s">
        <v>6</v>
      </c>
      <c r="I416" s="4" t="s">
        <v>7</v>
      </c>
      <c r="K416" s="2">
        <f>MATCH(C416,LBS!$A$4:$A$147)</f>
        <v>90</v>
      </c>
    </row>
    <row r="417" spans="3:11" x14ac:dyDescent="0.25">
      <c r="C417" s="4" t="s">
        <v>14</v>
      </c>
      <c r="D417" s="4">
        <v>1</v>
      </c>
      <c r="E417" s="4" t="s">
        <v>5</v>
      </c>
      <c r="F417" s="7">
        <f ca="1">IFERROR(OFFSET(Kilométrage!$C$1,MATCH(('Base de données'!I417&amp;"/"&amp;'Base de données'!H417),GammeProj,0),1),0)</f>
        <v>999999</v>
      </c>
      <c r="G417" s="2"/>
      <c r="H417" s="4" t="s">
        <v>6</v>
      </c>
      <c r="I417" s="4" t="s">
        <v>7</v>
      </c>
      <c r="K417" s="2">
        <f>MATCH(C417,LBS!$A$4:$A$147)</f>
        <v>90</v>
      </c>
    </row>
    <row r="418" spans="3:11" x14ac:dyDescent="0.25">
      <c r="C418" s="4" t="s">
        <v>14</v>
      </c>
      <c r="D418" s="4">
        <v>1</v>
      </c>
      <c r="E418" s="4" t="s">
        <v>5</v>
      </c>
      <c r="F418" s="7">
        <f ca="1">IFERROR(OFFSET(Kilométrage!$C$1,MATCH(('Base de données'!I418&amp;"/"&amp;'Base de données'!H418),GammeProj,0),1),0)</f>
        <v>999999</v>
      </c>
      <c r="G418" s="2"/>
      <c r="H418" s="4" t="s">
        <v>6</v>
      </c>
      <c r="I418" s="4" t="s">
        <v>7</v>
      </c>
      <c r="K418" s="2">
        <f>MATCH(C418,LBS!$A$4:$A$147)</f>
        <v>90</v>
      </c>
    </row>
    <row r="419" spans="3:11" x14ac:dyDescent="0.25">
      <c r="C419" s="4" t="s">
        <v>14</v>
      </c>
      <c r="D419" s="4">
        <v>1</v>
      </c>
      <c r="E419" s="4" t="s">
        <v>5</v>
      </c>
      <c r="F419" s="7">
        <f ca="1">IFERROR(OFFSET(Kilométrage!$C$1,MATCH(('Base de données'!I419&amp;"/"&amp;'Base de données'!H419),GammeProj,0),1),0)</f>
        <v>999999</v>
      </c>
      <c r="G419" s="2"/>
      <c r="H419" s="4" t="s">
        <v>6</v>
      </c>
      <c r="I419" s="4" t="s">
        <v>7</v>
      </c>
      <c r="K419" s="2">
        <f>MATCH(C419,LBS!$A$4:$A$147)</f>
        <v>90</v>
      </c>
    </row>
    <row r="420" spans="3:11" x14ac:dyDescent="0.25">
      <c r="C420" s="4" t="s">
        <v>14</v>
      </c>
      <c r="D420" s="4">
        <v>1</v>
      </c>
      <c r="E420" s="4" t="s">
        <v>5</v>
      </c>
      <c r="F420" s="7">
        <f ca="1">IFERROR(OFFSET(Kilométrage!$C$1,MATCH(('Base de données'!I420&amp;"/"&amp;'Base de données'!H420),GammeProj,0),1),0)</f>
        <v>999999</v>
      </c>
      <c r="G420" s="2"/>
      <c r="H420" s="4" t="s">
        <v>6</v>
      </c>
      <c r="I420" s="4" t="s">
        <v>7</v>
      </c>
      <c r="K420" s="2">
        <f>MATCH(C420,LBS!$A$4:$A$147)</f>
        <v>90</v>
      </c>
    </row>
    <row r="421" spans="3:11" x14ac:dyDescent="0.25">
      <c r="C421" s="4" t="s">
        <v>14</v>
      </c>
      <c r="D421" s="4">
        <v>1</v>
      </c>
      <c r="E421" s="4" t="s">
        <v>5</v>
      </c>
      <c r="F421" s="7">
        <f ca="1">IFERROR(OFFSET(Kilométrage!$C$1,MATCH(('Base de données'!I421&amp;"/"&amp;'Base de données'!H421),GammeProj,0),1),0)</f>
        <v>999999</v>
      </c>
      <c r="G421" s="2"/>
      <c r="H421" s="4" t="s">
        <v>6</v>
      </c>
      <c r="I421" s="4" t="s">
        <v>7</v>
      </c>
      <c r="K421" s="2">
        <f>MATCH(C421,LBS!$A$4:$A$147)</f>
        <v>90</v>
      </c>
    </row>
    <row r="422" spans="3:11" x14ac:dyDescent="0.25">
      <c r="C422" s="4" t="s">
        <v>14</v>
      </c>
      <c r="D422" s="4">
        <v>1</v>
      </c>
      <c r="E422" s="4" t="s">
        <v>5</v>
      </c>
      <c r="F422" s="7">
        <f ca="1">IFERROR(OFFSET(Kilométrage!$C$1,MATCH(('Base de données'!I422&amp;"/"&amp;'Base de données'!H422),GammeProj,0),1),0)</f>
        <v>999999</v>
      </c>
      <c r="G422" s="2"/>
      <c r="H422" s="4" t="s">
        <v>6</v>
      </c>
      <c r="I422" s="4" t="s">
        <v>7</v>
      </c>
      <c r="K422" s="2">
        <f>MATCH(C422,LBS!$A$4:$A$147)</f>
        <v>90</v>
      </c>
    </row>
    <row r="423" spans="3:11" x14ac:dyDescent="0.25">
      <c r="C423" s="4" t="s">
        <v>14</v>
      </c>
      <c r="D423" s="4">
        <v>1</v>
      </c>
      <c r="E423" s="4" t="s">
        <v>5</v>
      </c>
      <c r="F423" s="7">
        <f ca="1">IFERROR(OFFSET(Kilométrage!$C$1,MATCH(('Base de données'!I423&amp;"/"&amp;'Base de données'!H423),GammeProj,0),1),0)</f>
        <v>999999</v>
      </c>
      <c r="G423" s="2"/>
      <c r="H423" s="4" t="s">
        <v>6</v>
      </c>
      <c r="I423" s="4" t="s">
        <v>7</v>
      </c>
      <c r="K423" s="2">
        <f>MATCH(C423,LBS!$A$4:$A$147)</f>
        <v>90</v>
      </c>
    </row>
    <row r="424" spans="3:11" x14ac:dyDescent="0.25">
      <c r="C424" s="4" t="s">
        <v>14</v>
      </c>
      <c r="D424" s="4">
        <v>1</v>
      </c>
      <c r="E424" s="4" t="s">
        <v>5</v>
      </c>
      <c r="F424" s="7">
        <f ca="1">IFERROR(OFFSET(Kilométrage!$C$1,MATCH(('Base de données'!I424&amp;"/"&amp;'Base de données'!H424),GammeProj,0),1),0)</f>
        <v>999999</v>
      </c>
      <c r="G424" s="2"/>
      <c r="H424" s="4" t="s">
        <v>6</v>
      </c>
      <c r="I424" s="4" t="s">
        <v>7</v>
      </c>
      <c r="K424" s="2">
        <f>MATCH(C424,LBS!$A$4:$A$147)</f>
        <v>90</v>
      </c>
    </row>
    <row r="425" spans="3:11" x14ac:dyDescent="0.25">
      <c r="C425" s="4" t="s">
        <v>14</v>
      </c>
      <c r="D425" s="4">
        <v>1</v>
      </c>
      <c r="E425" s="4" t="s">
        <v>5</v>
      </c>
      <c r="F425" s="7">
        <f ca="1">IFERROR(OFFSET(Kilométrage!$C$1,MATCH(('Base de données'!I425&amp;"/"&amp;'Base de données'!H425),GammeProj,0),1),0)</f>
        <v>999999</v>
      </c>
      <c r="G425" s="2"/>
      <c r="H425" s="4" t="s">
        <v>6</v>
      </c>
      <c r="I425" s="4" t="s">
        <v>7</v>
      </c>
      <c r="K425" s="2">
        <f>MATCH(C425,LBS!$A$4:$A$147)</f>
        <v>90</v>
      </c>
    </row>
    <row r="426" spans="3:11" x14ac:dyDescent="0.25">
      <c r="C426" s="4" t="s">
        <v>14</v>
      </c>
      <c r="D426" s="4">
        <v>1</v>
      </c>
      <c r="E426" s="4" t="s">
        <v>5</v>
      </c>
      <c r="F426" s="7">
        <f ca="1">IFERROR(OFFSET(Kilométrage!$C$1,MATCH(('Base de données'!I426&amp;"/"&amp;'Base de données'!H426),GammeProj,0),1),0)</f>
        <v>999999</v>
      </c>
      <c r="G426" s="2"/>
      <c r="H426" s="4" t="s">
        <v>6</v>
      </c>
      <c r="I426" s="4" t="s">
        <v>7</v>
      </c>
      <c r="K426" s="2">
        <f>MATCH(C426,LBS!$A$4:$A$147)</f>
        <v>90</v>
      </c>
    </row>
    <row r="427" spans="3:11" x14ac:dyDescent="0.25">
      <c r="C427" s="4" t="s">
        <v>14</v>
      </c>
      <c r="D427" s="4">
        <v>1</v>
      </c>
      <c r="E427" s="4" t="s">
        <v>5</v>
      </c>
      <c r="F427" s="7">
        <f ca="1">IFERROR(OFFSET(Kilométrage!$C$1,MATCH(('Base de données'!I427&amp;"/"&amp;'Base de données'!H427),GammeProj,0),1),0)</f>
        <v>999999</v>
      </c>
      <c r="G427" s="2"/>
      <c r="H427" s="4" t="s">
        <v>6</v>
      </c>
      <c r="I427" s="4" t="s">
        <v>7</v>
      </c>
      <c r="K427" s="2">
        <f>MATCH(C427,LBS!$A$4:$A$147)</f>
        <v>90</v>
      </c>
    </row>
    <row r="428" spans="3:11" x14ac:dyDescent="0.25">
      <c r="C428" s="4" t="s">
        <v>14</v>
      </c>
      <c r="D428" s="4">
        <v>1</v>
      </c>
      <c r="E428" s="4" t="s">
        <v>5</v>
      </c>
      <c r="F428" s="7">
        <f ca="1">IFERROR(OFFSET(Kilométrage!$C$1,MATCH(('Base de données'!I428&amp;"/"&amp;'Base de données'!H428),GammeProj,0),1),0)</f>
        <v>999999</v>
      </c>
      <c r="G428" s="2"/>
      <c r="H428" s="4" t="s">
        <v>6</v>
      </c>
      <c r="I428" s="4" t="s">
        <v>7</v>
      </c>
      <c r="K428" s="2">
        <f>MATCH(C428,LBS!$A$4:$A$147)</f>
        <v>90</v>
      </c>
    </row>
    <row r="429" spans="3:11" x14ac:dyDescent="0.25">
      <c r="C429" s="4" t="s">
        <v>14</v>
      </c>
      <c r="D429" s="4">
        <v>1</v>
      </c>
      <c r="E429" s="4" t="s">
        <v>5</v>
      </c>
      <c r="F429" s="7">
        <f ca="1">IFERROR(OFFSET(Kilométrage!$C$1,MATCH(('Base de données'!I429&amp;"/"&amp;'Base de données'!H429),GammeProj,0),1),0)</f>
        <v>999999</v>
      </c>
      <c r="G429" s="2"/>
      <c r="H429" s="4" t="s">
        <v>6</v>
      </c>
      <c r="I429" s="4" t="s">
        <v>7</v>
      </c>
      <c r="K429" s="2">
        <f>MATCH(C429,LBS!$A$4:$A$147)</f>
        <v>90</v>
      </c>
    </row>
    <row r="430" spans="3:11" x14ac:dyDescent="0.25">
      <c r="C430" s="4" t="s">
        <v>14</v>
      </c>
      <c r="D430" s="4">
        <v>1</v>
      </c>
      <c r="E430" s="4" t="s">
        <v>5</v>
      </c>
      <c r="F430" s="7">
        <f ca="1">IFERROR(OFFSET(Kilométrage!$C$1,MATCH(('Base de données'!I430&amp;"/"&amp;'Base de données'!H430),GammeProj,0),1),0)</f>
        <v>999999</v>
      </c>
      <c r="G430" s="2"/>
      <c r="H430" s="4" t="s">
        <v>6</v>
      </c>
      <c r="I430" s="4" t="s">
        <v>7</v>
      </c>
      <c r="K430" s="2">
        <f>MATCH(C430,LBS!$A$4:$A$147)</f>
        <v>90</v>
      </c>
    </row>
    <row r="431" spans="3:11" x14ac:dyDescent="0.25">
      <c r="C431" s="4" t="s">
        <v>13</v>
      </c>
      <c r="D431" s="4">
        <v>1</v>
      </c>
      <c r="E431" s="4" t="s">
        <v>5</v>
      </c>
      <c r="F431" s="7">
        <f ca="1">IFERROR(OFFSET(Kilométrage!$C$1,MATCH(('Base de données'!I431&amp;"/"&amp;'Base de données'!H431),GammeProj,0),1),0)</f>
        <v>999999</v>
      </c>
      <c r="G431" s="2"/>
      <c r="H431" s="4" t="s">
        <v>6</v>
      </c>
      <c r="I431" s="4" t="s">
        <v>7</v>
      </c>
      <c r="K431" s="2">
        <f>MATCH(C431,LBS!$A$4:$A$147)</f>
        <v>85</v>
      </c>
    </row>
    <row r="432" spans="3:11" x14ac:dyDescent="0.25">
      <c r="C432" s="4" t="s">
        <v>14</v>
      </c>
      <c r="D432" s="4">
        <v>1</v>
      </c>
      <c r="E432" s="4" t="s">
        <v>5</v>
      </c>
      <c r="F432" s="7">
        <f ca="1">IFERROR(OFFSET(Kilométrage!$C$1,MATCH(('Base de données'!I432&amp;"/"&amp;'Base de données'!H432),GammeProj,0),1),0)</f>
        <v>999999</v>
      </c>
      <c r="G432" s="2"/>
      <c r="H432" s="4" t="s">
        <v>6</v>
      </c>
      <c r="I432" s="4" t="s">
        <v>7</v>
      </c>
      <c r="K432" s="2">
        <f>MATCH(C432,LBS!$A$4:$A$147)</f>
        <v>90</v>
      </c>
    </row>
    <row r="433" spans="3:11" x14ac:dyDescent="0.25">
      <c r="C433" s="4" t="s">
        <v>14</v>
      </c>
      <c r="D433" s="4">
        <v>1</v>
      </c>
      <c r="E433" s="4" t="s">
        <v>5</v>
      </c>
      <c r="F433" s="7">
        <f ca="1">IFERROR(OFFSET(Kilométrage!$C$1,MATCH(('Base de données'!I433&amp;"/"&amp;'Base de données'!H433),GammeProj,0),1),0)</f>
        <v>999999</v>
      </c>
      <c r="G433" s="2"/>
      <c r="H433" s="4" t="s">
        <v>6</v>
      </c>
      <c r="I433" s="4" t="s">
        <v>7</v>
      </c>
      <c r="K433" s="2">
        <f>MATCH(C433,LBS!$A$4:$A$147)</f>
        <v>90</v>
      </c>
    </row>
    <row r="434" spans="3:11" x14ac:dyDescent="0.25">
      <c r="C434" s="4" t="s">
        <v>14</v>
      </c>
      <c r="D434" s="4">
        <v>1</v>
      </c>
      <c r="E434" s="4" t="s">
        <v>5</v>
      </c>
      <c r="F434" s="7">
        <f ca="1">IFERROR(OFFSET(Kilométrage!$C$1,MATCH(('Base de données'!I434&amp;"/"&amp;'Base de données'!H434),GammeProj,0),1),0)</f>
        <v>999999</v>
      </c>
      <c r="G434" s="2"/>
      <c r="H434" s="4" t="s">
        <v>6</v>
      </c>
      <c r="I434" s="4" t="s">
        <v>7</v>
      </c>
      <c r="K434" s="2">
        <f>MATCH(C434,LBS!$A$4:$A$147)</f>
        <v>90</v>
      </c>
    </row>
    <row r="435" spans="3:11" x14ac:dyDescent="0.25">
      <c r="C435" s="4" t="s">
        <v>14</v>
      </c>
      <c r="D435" s="4">
        <v>1</v>
      </c>
      <c r="E435" s="4" t="s">
        <v>5</v>
      </c>
      <c r="F435" s="7">
        <f ca="1">IFERROR(OFFSET(Kilométrage!$C$1,MATCH(('Base de données'!I435&amp;"/"&amp;'Base de données'!H435),GammeProj,0),1),0)</f>
        <v>999999</v>
      </c>
      <c r="G435" s="2"/>
      <c r="H435" s="4" t="s">
        <v>6</v>
      </c>
      <c r="I435" s="4" t="s">
        <v>7</v>
      </c>
      <c r="K435" s="2">
        <f>MATCH(C435,LBS!$A$4:$A$147)</f>
        <v>90</v>
      </c>
    </row>
    <row r="436" spans="3:11" x14ac:dyDescent="0.25">
      <c r="C436" s="4" t="s">
        <v>12</v>
      </c>
      <c r="D436" s="4">
        <v>1</v>
      </c>
      <c r="E436" s="4" t="s">
        <v>5</v>
      </c>
      <c r="F436" s="7">
        <f ca="1">IFERROR(OFFSET(Kilométrage!$C$1,MATCH(('Base de données'!I436&amp;"/"&amp;'Base de données'!H436),GammeProj,0),1),0)</f>
        <v>999999</v>
      </c>
      <c r="G436" s="2"/>
      <c r="H436" s="4" t="s">
        <v>6</v>
      </c>
      <c r="I436" s="4" t="s">
        <v>7</v>
      </c>
      <c r="K436" s="2">
        <f>MATCH(C436,LBS!$A$4:$A$147)</f>
        <v>50</v>
      </c>
    </row>
    <row r="437" spans="3:11" x14ac:dyDescent="0.25">
      <c r="C437" s="4" t="s">
        <v>13</v>
      </c>
      <c r="D437" s="4">
        <v>1</v>
      </c>
      <c r="E437" s="4" t="s">
        <v>5</v>
      </c>
      <c r="F437" s="7">
        <f ca="1">IFERROR(OFFSET(Kilométrage!$C$1,MATCH(('Base de données'!I437&amp;"/"&amp;'Base de données'!H437),GammeProj,0),1),0)</f>
        <v>999999</v>
      </c>
      <c r="G437" s="2"/>
      <c r="H437" s="4" t="s">
        <v>6</v>
      </c>
      <c r="I437" s="4" t="s">
        <v>7</v>
      </c>
      <c r="K437" s="2">
        <f>MATCH(C437,LBS!$A$4:$A$147)</f>
        <v>85</v>
      </c>
    </row>
    <row r="438" spans="3:11" x14ac:dyDescent="0.25">
      <c r="C438" s="4" t="s">
        <v>13</v>
      </c>
      <c r="D438" s="4">
        <v>1</v>
      </c>
      <c r="E438" s="4" t="s">
        <v>5</v>
      </c>
      <c r="F438" s="7">
        <f ca="1">IFERROR(OFFSET(Kilométrage!$C$1,MATCH(('Base de données'!I438&amp;"/"&amp;'Base de données'!H438),GammeProj,0),1),0)</f>
        <v>999999</v>
      </c>
      <c r="G438" s="2"/>
      <c r="H438" s="4" t="s">
        <v>6</v>
      </c>
      <c r="I438" s="4" t="s">
        <v>7</v>
      </c>
      <c r="K438" s="2">
        <f>MATCH(C438,LBS!$A$4:$A$147)</f>
        <v>85</v>
      </c>
    </row>
    <row r="439" spans="3:11" x14ac:dyDescent="0.25">
      <c r="C439" s="4" t="s">
        <v>13</v>
      </c>
      <c r="D439" s="4">
        <v>1</v>
      </c>
      <c r="E439" s="4" t="s">
        <v>5</v>
      </c>
      <c r="F439" s="7">
        <f ca="1">IFERROR(OFFSET(Kilométrage!$C$1,MATCH(('Base de données'!I439&amp;"/"&amp;'Base de données'!H439),GammeProj,0),1),0)</f>
        <v>999999</v>
      </c>
      <c r="G439" s="2"/>
      <c r="H439" s="4" t="s">
        <v>6</v>
      </c>
      <c r="I439" s="4" t="s">
        <v>7</v>
      </c>
      <c r="K439" s="2">
        <f>MATCH(C439,LBS!$A$4:$A$147)</f>
        <v>85</v>
      </c>
    </row>
    <row r="440" spans="3:11" x14ac:dyDescent="0.25">
      <c r="C440" s="4" t="s">
        <v>13</v>
      </c>
      <c r="D440" s="4">
        <v>1</v>
      </c>
      <c r="E440" s="4" t="s">
        <v>5</v>
      </c>
      <c r="F440" s="7">
        <f ca="1">IFERROR(OFFSET(Kilométrage!$C$1,MATCH(('Base de données'!I440&amp;"/"&amp;'Base de données'!H440),GammeProj,0),1),0)</f>
        <v>999999</v>
      </c>
      <c r="G440" s="2"/>
      <c r="H440" s="4" t="s">
        <v>6</v>
      </c>
      <c r="I440" s="4" t="s">
        <v>7</v>
      </c>
      <c r="K440" s="2">
        <f>MATCH(C440,LBS!$A$4:$A$147)</f>
        <v>85</v>
      </c>
    </row>
    <row r="441" spans="3:11" x14ac:dyDescent="0.25">
      <c r="C441" s="4" t="s">
        <v>20</v>
      </c>
      <c r="D441" s="4">
        <v>1</v>
      </c>
      <c r="E441" s="4" t="s">
        <v>5</v>
      </c>
      <c r="F441" s="7">
        <f ca="1">IFERROR(OFFSET(Kilométrage!$C$1,MATCH(('Base de données'!I441&amp;"/"&amp;'Base de données'!H441),GammeProj,0),1),0)</f>
        <v>999999</v>
      </c>
      <c r="G441" s="2"/>
      <c r="H441" s="4" t="s">
        <v>6</v>
      </c>
      <c r="I441" s="4" t="s">
        <v>7</v>
      </c>
      <c r="K441" s="2">
        <f>MATCH(C441,LBS!$A$4:$A$147)</f>
        <v>51</v>
      </c>
    </row>
    <row r="442" spans="3:11" x14ac:dyDescent="0.25">
      <c r="C442" s="4" t="s">
        <v>20</v>
      </c>
      <c r="D442" s="4">
        <v>1</v>
      </c>
      <c r="E442" s="4" t="s">
        <v>5</v>
      </c>
      <c r="F442" s="7">
        <f ca="1">IFERROR(OFFSET(Kilométrage!$C$1,MATCH(('Base de données'!I442&amp;"/"&amp;'Base de données'!H442),GammeProj,0),1),0)</f>
        <v>999999</v>
      </c>
      <c r="G442" s="2"/>
      <c r="H442" s="4" t="s">
        <v>6</v>
      </c>
      <c r="I442" s="4" t="s">
        <v>7</v>
      </c>
      <c r="K442" s="2">
        <f>MATCH(C442,LBS!$A$4:$A$147)</f>
        <v>51</v>
      </c>
    </row>
    <row r="443" spans="3:11" x14ac:dyDescent="0.25">
      <c r="C443" s="4" t="s">
        <v>9</v>
      </c>
      <c r="D443" s="4">
        <v>1</v>
      </c>
      <c r="E443" s="4" t="s">
        <v>5</v>
      </c>
      <c r="F443" s="7">
        <f ca="1">IFERROR(OFFSET(Kilométrage!$C$1,MATCH(('Base de données'!I443&amp;"/"&amp;'Base de données'!H443),GammeProj,0),1),0)</f>
        <v>999999</v>
      </c>
      <c r="G443" s="2"/>
      <c r="H443" s="4" t="s">
        <v>6</v>
      </c>
      <c r="I443" s="4" t="s">
        <v>7</v>
      </c>
      <c r="K443" s="2">
        <f>MATCH(C443,LBS!$A$4:$A$147)</f>
        <v>38</v>
      </c>
    </row>
    <row r="444" spans="3:11" x14ac:dyDescent="0.25">
      <c r="C444" s="4" t="s">
        <v>13</v>
      </c>
      <c r="D444" s="4">
        <v>1</v>
      </c>
      <c r="E444" s="4" t="s">
        <v>5</v>
      </c>
      <c r="F444" s="7">
        <f ca="1">IFERROR(OFFSET(Kilométrage!$C$1,MATCH(('Base de données'!I444&amp;"/"&amp;'Base de données'!H444),GammeProj,0),1),0)</f>
        <v>999999</v>
      </c>
      <c r="G444" s="2"/>
      <c r="H444" s="4" t="s">
        <v>6</v>
      </c>
      <c r="I444" s="4" t="s">
        <v>7</v>
      </c>
      <c r="K444" s="2">
        <f>MATCH(C444,LBS!$A$4:$A$147)</f>
        <v>85</v>
      </c>
    </row>
    <row r="445" spans="3:11" x14ac:dyDescent="0.25">
      <c r="C445" s="4" t="s">
        <v>22</v>
      </c>
      <c r="D445" s="4">
        <v>1</v>
      </c>
      <c r="E445" s="4" t="s">
        <v>5</v>
      </c>
      <c r="F445" s="7">
        <f ca="1">IFERROR(OFFSET(Kilométrage!$C$1,MATCH(('Base de données'!I445&amp;"/"&amp;'Base de données'!H445),GammeProj,0),1),0)</f>
        <v>999999</v>
      </c>
      <c r="G445" s="2"/>
      <c r="H445" s="4" t="s">
        <v>6</v>
      </c>
      <c r="I445" s="4" t="s">
        <v>7</v>
      </c>
      <c r="K445" s="2">
        <f>MATCH(C445,LBS!$A$4:$A$147)</f>
        <v>25</v>
      </c>
    </row>
    <row r="446" spans="3:11" x14ac:dyDescent="0.25">
      <c r="C446" s="4" t="s">
        <v>32</v>
      </c>
      <c r="D446" s="4">
        <v>1</v>
      </c>
      <c r="E446" s="4" t="s">
        <v>5</v>
      </c>
      <c r="F446" s="7">
        <f ca="1">IFERROR(OFFSET(Kilométrage!$C$1,MATCH(('Base de données'!I446&amp;"/"&amp;'Base de données'!H446),GammeProj,0),1),0)</f>
        <v>999999</v>
      </c>
      <c r="G446" s="2"/>
      <c r="H446" s="4" t="s">
        <v>6</v>
      </c>
      <c r="I446" s="4" t="s">
        <v>7</v>
      </c>
      <c r="K446" s="2">
        <f>MATCH(C446,LBS!$A$4:$A$147)</f>
        <v>54</v>
      </c>
    </row>
    <row r="447" spans="3:11" x14ac:dyDescent="0.25">
      <c r="C447" s="4" t="s">
        <v>10</v>
      </c>
      <c r="D447" s="4">
        <v>1</v>
      </c>
      <c r="E447" s="4" t="s">
        <v>5</v>
      </c>
      <c r="F447" s="7">
        <f ca="1">IFERROR(OFFSET(Kilométrage!$C$1,MATCH(('Base de données'!I447&amp;"/"&amp;'Base de données'!H447),GammeProj,0),1),0)</f>
        <v>999999</v>
      </c>
      <c r="G447" s="2"/>
      <c r="H447" s="4" t="s">
        <v>6</v>
      </c>
      <c r="I447" s="4" t="s">
        <v>7</v>
      </c>
      <c r="K447" s="2">
        <f>MATCH(C447,LBS!$A$4:$A$147)</f>
        <v>40</v>
      </c>
    </row>
    <row r="448" spans="3:11" x14ac:dyDescent="0.25">
      <c r="C448" s="4" t="s">
        <v>16</v>
      </c>
      <c r="D448" s="4">
        <v>1</v>
      </c>
      <c r="E448" s="4" t="s">
        <v>5</v>
      </c>
      <c r="F448" s="7">
        <f ca="1">IFERROR(OFFSET(Kilométrage!$C$1,MATCH(('Base de données'!I448&amp;"/"&amp;'Base de données'!H448),GammeProj,0),1),0)</f>
        <v>999999</v>
      </c>
      <c r="G448" s="2"/>
      <c r="H448" s="4" t="s">
        <v>6</v>
      </c>
      <c r="I448" s="4" t="s">
        <v>7</v>
      </c>
      <c r="K448" s="2">
        <f>MATCH(C448,LBS!$A$4:$A$147)</f>
        <v>99</v>
      </c>
    </row>
    <row r="449" spans="3:11" x14ac:dyDescent="0.25">
      <c r="C449" s="4" t="s">
        <v>16</v>
      </c>
      <c r="D449" s="4">
        <v>1</v>
      </c>
      <c r="E449" s="4" t="s">
        <v>5</v>
      </c>
      <c r="F449" s="7">
        <f ca="1">IFERROR(OFFSET(Kilométrage!$C$1,MATCH(('Base de données'!I449&amp;"/"&amp;'Base de données'!H449),GammeProj,0),1),0)</f>
        <v>999999</v>
      </c>
      <c r="G449" s="2"/>
      <c r="H449" s="4" t="s">
        <v>6</v>
      </c>
      <c r="I449" s="4" t="s">
        <v>7</v>
      </c>
      <c r="K449" s="2">
        <f>MATCH(C449,LBS!$A$4:$A$147)</f>
        <v>99</v>
      </c>
    </row>
    <row r="450" spans="3:11" x14ac:dyDescent="0.25">
      <c r="C450" s="4" t="s">
        <v>13</v>
      </c>
      <c r="D450" s="4">
        <v>1</v>
      </c>
      <c r="E450" s="4" t="s">
        <v>5</v>
      </c>
      <c r="F450" s="7">
        <f ca="1">IFERROR(OFFSET(Kilométrage!$C$1,MATCH(('Base de données'!I450&amp;"/"&amp;'Base de données'!H450),GammeProj,0),1),0)</f>
        <v>999999</v>
      </c>
      <c r="G450" s="2"/>
      <c r="H450" s="4" t="s">
        <v>6</v>
      </c>
      <c r="I450" s="4" t="s">
        <v>7</v>
      </c>
      <c r="K450" s="2">
        <f>MATCH(C450,LBS!$A$4:$A$147)</f>
        <v>85</v>
      </c>
    </row>
    <row r="451" spans="3:11" x14ac:dyDescent="0.25">
      <c r="C451" s="4" t="s">
        <v>13</v>
      </c>
      <c r="D451" s="4">
        <v>1</v>
      </c>
      <c r="E451" s="4" t="s">
        <v>5</v>
      </c>
      <c r="F451" s="7">
        <f ca="1">IFERROR(OFFSET(Kilométrage!$C$1,MATCH(('Base de données'!I451&amp;"/"&amp;'Base de données'!H451),GammeProj,0),1),0)</f>
        <v>999999</v>
      </c>
      <c r="G451" s="2"/>
      <c r="H451" s="4" t="s">
        <v>6</v>
      </c>
      <c r="I451" s="4" t="s">
        <v>7</v>
      </c>
      <c r="K451" s="2">
        <f>MATCH(C451,LBS!$A$4:$A$147)</f>
        <v>85</v>
      </c>
    </row>
    <row r="452" spans="3:11" x14ac:dyDescent="0.25">
      <c r="C452" s="4" t="s">
        <v>16</v>
      </c>
      <c r="D452" s="4">
        <v>1</v>
      </c>
      <c r="E452" s="4" t="s">
        <v>5</v>
      </c>
      <c r="F452" s="7">
        <f ca="1">IFERROR(OFFSET(Kilométrage!$C$1,MATCH(('Base de données'!I452&amp;"/"&amp;'Base de données'!H452),GammeProj,0),1),0)</f>
        <v>999999</v>
      </c>
      <c r="G452" s="2"/>
      <c r="H452" s="4" t="s">
        <v>6</v>
      </c>
      <c r="I452" s="4" t="s">
        <v>7</v>
      </c>
      <c r="K452" s="2">
        <f>MATCH(C452,LBS!$A$4:$A$147)</f>
        <v>99</v>
      </c>
    </row>
    <row r="453" spans="3:11" x14ac:dyDescent="0.25">
      <c r="C453" s="4" t="s">
        <v>13</v>
      </c>
      <c r="D453" s="4">
        <v>1</v>
      </c>
      <c r="E453" s="4" t="s">
        <v>5</v>
      </c>
      <c r="F453" s="7">
        <f ca="1">IFERROR(OFFSET(Kilométrage!$C$1,MATCH(('Base de données'!I453&amp;"/"&amp;'Base de données'!H453),GammeProj,0),1),0)</f>
        <v>999999</v>
      </c>
      <c r="G453" s="2"/>
      <c r="H453" s="4" t="s">
        <v>6</v>
      </c>
      <c r="I453" s="4" t="s">
        <v>7</v>
      </c>
      <c r="K453" s="2">
        <f>MATCH(C453,LBS!$A$4:$A$147)</f>
        <v>85</v>
      </c>
    </row>
    <row r="454" spans="3:11" x14ac:dyDescent="0.25">
      <c r="C454" s="4" t="s">
        <v>10</v>
      </c>
      <c r="D454" s="4">
        <v>1</v>
      </c>
      <c r="E454" s="4" t="s">
        <v>5</v>
      </c>
      <c r="F454" s="7">
        <f ca="1">IFERROR(OFFSET(Kilométrage!$C$1,MATCH(('Base de données'!I454&amp;"/"&amp;'Base de données'!H454),GammeProj,0),1),0)</f>
        <v>999999</v>
      </c>
      <c r="G454" s="2"/>
      <c r="H454" s="4" t="s">
        <v>6</v>
      </c>
      <c r="I454" s="4" t="s">
        <v>7</v>
      </c>
      <c r="K454" s="2">
        <f>MATCH(C454,LBS!$A$4:$A$147)</f>
        <v>40</v>
      </c>
    </row>
    <row r="455" spans="3:11" x14ac:dyDescent="0.25">
      <c r="C455" s="4" t="s">
        <v>14</v>
      </c>
      <c r="D455" s="4">
        <v>1</v>
      </c>
      <c r="E455" s="4" t="s">
        <v>5</v>
      </c>
      <c r="F455" s="7">
        <f ca="1">IFERROR(OFFSET(Kilométrage!$C$1,MATCH(('Base de données'!I455&amp;"/"&amp;'Base de données'!H455),GammeProj,0),1),0)</f>
        <v>999999</v>
      </c>
      <c r="G455" s="2"/>
      <c r="H455" s="4" t="s">
        <v>6</v>
      </c>
      <c r="I455" s="4" t="s">
        <v>7</v>
      </c>
      <c r="K455" s="2">
        <f>MATCH(C455,LBS!$A$4:$A$147)</f>
        <v>90</v>
      </c>
    </row>
    <row r="456" spans="3:11" x14ac:dyDescent="0.25">
      <c r="C456" s="4" t="s">
        <v>13</v>
      </c>
      <c r="D456" s="4">
        <v>1</v>
      </c>
      <c r="E456" s="4" t="s">
        <v>5</v>
      </c>
      <c r="F456" s="7">
        <f ca="1">IFERROR(OFFSET(Kilométrage!$C$1,MATCH(('Base de données'!I456&amp;"/"&amp;'Base de données'!H456),GammeProj,0),1),0)</f>
        <v>999999</v>
      </c>
      <c r="G456" s="2"/>
      <c r="H456" s="4" t="s">
        <v>6</v>
      </c>
      <c r="I456" s="4" t="s">
        <v>7</v>
      </c>
      <c r="K456" s="2">
        <f>MATCH(C456,LBS!$A$4:$A$147)</f>
        <v>85</v>
      </c>
    </row>
    <row r="457" spans="3:11" x14ac:dyDescent="0.25">
      <c r="C457" s="4" t="s">
        <v>10</v>
      </c>
      <c r="D457" s="4">
        <v>1</v>
      </c>
      <c r="E457" s="4" t="s">
        <v>5</v>
      </c>
      <c r="F457" s="7">
        <f ca="1">IFERROR(OFFSET(Kilométrage!$C$1,MATCH(('Base de données'!I457&amp;"/"&amp;'Base de données'!H457),GammeProj,0),1),0)</f>
        <v>999999</v>
      </c>
      <c r="G457" s="2"/>
      <c r="H457" s="4" t="s">
        <v>6</v>
      </c>
      <c r="I457" s="4" t="s">
        <v>7</v>
      </c>
      <c r="K457" s="2">
        <f>MATCH(C457,LBS!$A$4:$A$147)</f>
        <v>40</v>
      </c>
    </row>
    <row r="458" spans="3:11" x14ac:dyDescent="0.25">
      <c r="C458" s="4" t="s">
        <v>10</v>
      </c>
      <c r="D458" s="4">
        <v>1</v>
      </c>
      <c r="E458" s="4" t="s">
        <v>5</v>
      </c>
      <c r="F458" s="7">
        <f ca="1">IFERROR(OFFSET(Kilométrage!$C$1,MATCH(('Base de données'!I458&amp;"/"&amp;'Base de données'!H458),GammeProj,0),1),0)</f>
        <v>999999</v>
      </c>
      <c r="G458" s="2"/>
      <c r="H458" s="4" t="s">
        <v>6</v>
      </c>
      <c r="I458" s="4" t="s">
        <v>7</v>
      </c>
      <c r="K458" s="2">
        <f>MATCH(C458,LBS!$A$4:$A$147)</f>
        <v>40</v>
      </c>
    </row>
    <row r="459" spans="3:11" x14ac:dyDescent="0.25">
      <c r="C459" s="4" t="s">
        <v>10</v>
      </c>
      <c r="D459" s="4">
        <v>1</v>
      </c>
      <c r="E459" s="4" t="s">
        <v>5</v>
      </c>
      <c r="F459" s="7">
        <f ca="1">IFERROR(OFFSET(Kilométrage!$C$1,MATCH(('Base de données'!I459&amp;"/"&amp;'Base de données'!H459),GammeProj,0),1),0)</f>
        <v>999999</v>
      </c>
      <c r="G459" s="2"/>
      <c r="H459" s="4" t="s">
        <v>6</v>
      </c>
      <c r="I459" s="4" t="s">
        <v>7</v>
      </c>
      <c r="K459" s="2">
        <f>MATCH(C459,LBS!$A$4:$A$147)</f>
        <v>40</v>
      </c>
    </row>
    <row r="460" spans="3:11" x14ac:dyDescent="0.25">
      <c r="C460" s="4" t="s">
        <v>14</v>
      </c>
      <c r="D460" s="4">
        <v>1</v>
      </c>
      <c r="E460" s="4" t="s">
        <v>5</v>
      </c>
      <c r="F460" s="7">
        <f ca="1">IFERROR(OFFSET(Kilométrage!$C$1,MATCH(('Base de données'!I460&amp;"/"&amp;'Base de données'!H460),GammeProj,0),1),0)</f>
        <v>999999</v>
      </c>
      <c r="G460" s="2"/>
      <c r="H460" s="4" t="s">
        <v>6</v>
      </c>
      <c r="I460" s="4" t="s">
        <v>7</v>
      </c>
      <c r="K460" s="2">
        <f>MATCH(C460,LBS!$A$4:$A$147)</f>
        <v>90</v>
      </c>
    </row>
    <row r="461" spans="3:11" x14ac:dyDescent="0.25">
      <c r="C461" s="4" t="s">
        <v>16</v>
      </c>
      <c r="D461" s="4">
        <v>1</v>
      </c>
      <c r="E461" s="4" t="s">
        <v>5</v>
      </c>
      <c r="F461" s="7">
        <f ca="1">IFERROR(OFFSET(Kilométrage!$C$1,MATCH(('Base de données'!I461&amp;"/"&amp;'Base de données'!H461),GammeProj,0),1),0)</f>
        <v>999999</v>
      </c>
      <c r="G461" s="2"/>
      <c r="H461" s="4" t="s">
        <v>6</v>
      </c>
      <c r="I461" s="4" t="s">
        <v>7</v>
      </c>
      <c r="K461" s="2">
        <f>MATCH(C461,LBS!$A$4:$A$147)</f>
        <v>99</v>
      </c>
    </row>
    <row r="462" spans="3:11" x14ac:dyDescent="0.25">
      <c r="C462" s="4" t="s">
        <v>13</v>
      </c>
      <c r="D462" s="4">
        <v>1</v>
      </c>
      <c r="E462" s="4" t="s">
        <v>5</v>
      </c>
      <c r="F462" s="7">
        <f ca="1">IFERROR(OFFSET(Kilométrage!$C$1,MATCH(('Base de données'!I462&amp;"/"&amp;'Base de données'!H462),GammeProj,0),1),0)</f>
        <v>999999</v>
      </c>
      <c r="G462" s="2"/>
      <c r="H462" s="4" t="s">
        <v>6</v>
      </c>
      <c r="I462" s="4" t="s">
        <v>7</v>
      </c>
      <c r="K462" s="2">
        <f>MATCH(C462,LBS!$A$4:$A$147)</f>
        <v>85</v>
      </c>
    </row>
    <row r="463" spans="3:11" x14ac:dyDescent="0.25">
      <c r="C463" s="4" t="s">
        <v>8</v>
      </c>
      <c r="D463" s="4">
        <v>1</v>
      </c>
      <c r="E463" s="4" t="s">
        <v>5</v>
      </c>
      <c r="F463" s="7">
        <f ca="1">IFERROR(OFFSET(Kilométrage!$C$1,MATCH(('Base de données'!I463&amp;"/"&amp;'Base de données'!H463),GammeProj,0),1),0)</f>
        <v>999999</v>
      </c>
      <c r="G463" s="2"/>
      <c r="H463" s="4" t="s">
        <v>6</v>
      </c>
      <c r="I463" s="4" t="s">
        <v>7</v>
      </c>
      <c r="K463" s="2">
        <f>MATCH(C463,LBS!$A$4:$A$147)</f>
        <v>32</v>
      </c>
    </row>
    <row r="464" spans="3:11" x14ac:dyDescent="0.25">
      <c r="C464" s="4" t="s">
        <v>14</v>
      </c>
      <c r="D464" s="4">
        <v>1</v>
      </c>
      <c r="E464" s="4" t="s">
        <v>5</v>
      </c>
      <c r="F464" s="7">
        <f ca="1">IFERROR(OFFSET(Kilométrage!$C$1,MATCH(('Base de données'!I464&amp;"/"&amp;'Base de données'!H464),GammeProj,0),1),0)</f>
        <v>999999</v>
      </c>
      <c r="G464" s="2"/>
      <c r="H464" s="4" t="s">
        <v>6</v>
      </c>
      <c r="I464" s="4" t="s">
        <v>7</v>
      </c>
      <c r="K464" s="2">
        <f>MATCH(C464,LBS!$A$4:$A$147)</f>
        <v>90</v>
      </c>
    </row>
    <row r="465" spans="3:11" x14ac:dyDescent="0.25">
      <c r="C465" s="4" t="s">
        <v>14</v>
      </c>
      <c r="D465" s="4">
        <v>1</v>
      </c>
      <c r="E465" s="4" t="s">
        <v>5</v>
      </c>
      <c r="F465" s="7">
        <f ca="1">IFERROR(OFFSET(Kilométrage!$C$1,MATCH(('Base de données'!I465&amp;"/"&amp;'Base de données'!H465),GammeProj,0),1),0)</f>
        <v>999999</v>
      </c>
      <c r="G465" s="2"/>
      <c r="H465" s="4" t="s">
        <v>6</v>
      </c>
      <c r="I465" s="4" t="s">
        <v>7</v>
      </c>
      <c r="K465" s="2">
        <f>MATCH(C465,LBS!$A$4:$A$147)</f>
        <v>90</v>
      </c>
    </row>
    <row r="466" spans="3:11" x14ac:dyDescent="0.25">
      <c r="C466" s="4" t="s">
        <v>14</v>
      </c>
      <c r="D466" s="4">
        <v>1</v>
      </c>
      <c r="E466" s="4" t="s">
        <v>5</v>
      </c>
      <c r="F466" s="7">
        <f ca="1">IFERROR(OFFSET(Kilométrage!$C$1,MATCH(('Base de données'!I466&amp;"/"&amp;'Base de données'!H466),GammeProj,0),1),0)</f>
        <v>999999</v>
      </c>
      <c r="G466" s="2"/>
      <c r="H466" s="4" t="s">
        <v>6</v>
      </c>
      <c r="I466" s="4" t="s">
        <v>7</v>
      </c>
      <c r="K466" s="2">
        <f>MATCH(C466,LBS!$A$4:$A$147)</f>
        <v>90</v>
      </c>
    </row>
    <row r="467" spans="3:11" x14ac:dyDescent="0.25">
      <c r="C467" s="4" t="s">
        <v>14</v>
      </c>
      <c r="D467" s="4">
        <v>1</v>
      </c>
      <c r="E467" s="4" t="s">
        <v>5</v>
      </c>
      <c r="F467" s="7">
        <f ca="1">IFERROR(OFFSET(Kilométrage!$C$1,MATCH(('Base de données'!I467&amp;"/"&amp;'Base de données'!H467),GammeProj,0),1),0)</f>
        <v>999999</v>
      </c>
      <c r="G467" s="2"/>
      <c r="H467" s="4" t="s">
        <v>6</v>
      </c>
      <c r="I467" s="4" t="s">
        <v>7</v>
      </c>
      <c r="K467" s="2">
        <f>MATCH(C467,LBS!$A$4:$A$147)</f>
        <v>90</v>
      </c>
    </row>
    <row r="468" spans="3:11" x14ac:dyDescent="0.25">
      <c r="C468" s="4" t="s">
        <v>14</v>
      </c>
      <c r="D468" s="4">
        <v>1</v>
      </c>
      <c r="E468" s="4" t="s">
        <v>5</v>
      </c>
      <c r="F468" s="7">
        <f ca="1">IFERROR(OFFSET(Kilométrage!$C$1,MATCH(('Base de données'!I468&amp;"/"&amp;'Base de données'!H468),GammeProj,0),1),0)</f>
        <v>999999</v>
      </c>
      <c r="G468" s="2"/>
      <c r="H468" s="4" t="s">
        <v>6</v>
      </c>
      <c r="I468" s="4" t="s">
        <v>7</v>
      </c>
      <c r="K468" s="2">
        <f>MATCH(C468,LBS!$A$4:$A$147)</f>
        <v>90</v>
      </c>
    </row>
    <row r="469" spans="3:11" x14ac:dyDescent="0.25">
      <c r="C469" s="4" t="s">
        <v>14</v>
      </c>
      <c r="D469" s="4">
        <v>1</v>
      </c>
      <c r="E469" s="4" t="s">
        <v>5</v>
      </c>
      <c r="F469" s="7">
        <f ca="1">IFERROR(OFFSET(Kilométrage!$C$1,MATCH(('Base de données'!I469&amp;"/"&amp;'Base de données'!H469),GammeProj,0),1),0)</f>
        <v>999999</v>
      </c>
      <c r="G469" s="2"/>
      <c r="H469" s="4" t="s">
        <v>6</v>
      </c>
      <c r="I469" s="4" t="s">
        <v>7</v>
      </c>
      <c r="K469" s="2">
        <f>MATCH(C469,LBS!$A$4:$A$147)</f>
        <v>90</v>
      </c>
    </row>
    <row r="470" spans="3:11" x14ac:dyDescent="0.25">
      <c r="C470" s="4" t="s">
        <v>13</v>
      </c>
      <c r="D470" s="4">
        <v>1</v>
      </c>
      <c r="E470" s="4" t="s">
        <v>5</v>
      </c>
      <c r="F470" s="7">
        <f ca="1">IFERROR(OFFSET(Kilométrage!$C$1,MATCH(('Base de données'!I470&amp;"/"&amp;'Base de données'!H470),GammeProj,0),1),0)</f>
        <v>999999</v>
      </c>
      <c r="G470" s="2"/>
      <c r="H470" s="4" t="s">
        <v>6</v>
      </c>
      <c r="I470" s="4" t="s">
        <v>7</v>
      </c>
      <c r="K470" s="2">
        <f>MATCH(C470,LBS!$A$4:$A$147)</f>
        <v>85</v>
      </c>
    </row>
    <row r="471" spans="3:11" x14ac:dyDescent="0.25">
      <c r="C471" s="4" t="s">
        <v>13</v>
      </c>
      <c r="D471" s="4">
        <v>1</v>
      </c>
      <c r="E471" s="4" t="s">
        <v>5</v>
      </c>
      <c r="F471" s="7">
        <f ca="1">IFERROR(OFFSET(Kilométrage!$C$1,MATCH(('Base de données'!I471&amp;"/"&amp;'Base de données'!H471),GammeProj,0),1),0)</f>
        <v>999999</v>
      </c>
      <c r="G471" s="2"/>
      <c r="H471" s="4" t="s">
        <v>6</v>
      </c>
      <c r="I471" s="4" t="s">
        <v>7</v>
      </c>
      <c r="K471" s="2">
        <f>MATCH(C471,LBS!$A$4:$A$147)</f>
        <v>85</v>
      </c>
    </row>
    <row r="472" spans="3:11" x14ac:dyDescent="0.25">
      <c r="C472" s="4" t="s">
        <v>13</v>
      </c>
      <c r="D472" s="4">
        <v>1</v>
      </c>
      <c r="E472" s="4" t="s">
        <v>5</v>
      </c>
      <c r="F472" s="7">
        <f ca="1">IFERROR(OFFSET(Kilométrage!$C$1,MATCH(('Base de données'!I472&amp;"/"&amp;'Base de données'!H472),GammeProj,0),1),0)</f>
        <v>999999</v>
      </c>
      <c r="G472" s="2"/>
      <c r="H472" s="4" t="s">
        <v>6</v>
      </c>
      <c r="I472" s="4" t="s">
        <v>7</v>
      </c>
      <c r="K472" s="2">
        <f>MATCH(C472,LBS!$A$4:$A$147)</f>
        <v>85</v>
      </c>
    </row>
    <row r="473" spans="3:11" x14ac:dyDescent="0.25">
      <c r="C473" s="4" t="s">
        <v>13</v>
      </c>
      <c r="D473" s="4">
        <v>1</v>
      </c>
      <c r="E473" s="4" t="s">
        <v>5</v>
      </c>
      <c r="F473" s="7">
        <f ca="1">IFERROR(OFFSET(Kilométrage!$C$1,MATCH(('Base de données'!I473&amp;"/"&amp;'Base de données'!H473),GammeProj,0),1),0)</f>
        <v>999999</v>
      </c>
      <c r="G473" s="2"/>
      <c r="H473" s="4" t="s">
        <v>6</v>
      </c>
      <c r="I473" s="4" t="s">
        <v>7</v>
      </c>
      <c r="K473" s="2">
        <f>MATCH(C473,LBS!$A$4:$A$147)</f>
        <v>85</v>
      </c>
    </row>
    <row r="474" spans="3:11" x14ac:dyDescent="0.25">
      <c r="C474" s="4" t="s">
        <v>13</v>
      </c>
      <c r="D474" s="4">
        <v>1</v>
      </c>
      <c r="E474" s="4" t="s">
        <v>5</v>
      </c>
      <c r="F474" s="7">
        <f ca="1">IFERROR(OFFSET(Kilométrage!$C$1,MATCH(('Base de données'!I474&amp;"/"&amp;'Base de données'!H474),GammeProj,0),1),0)</f>
        <v>999999</v>
      </c>
      <c r="G474" s="2"/>
      <c r="H474" s="4" t="s">
        <v>6</v>
      </c>
      <c r="I474" s="4" t="s">
        <v>7</v>
      </c>
      <c r="K474" s="2">
        <f>MATCH(C474,LBS!$A$4:$A$147)</f>
        <v>85</v>
      </c>
    </row>
    <row r="475" spans="3:11" x14ac:dyDescent="0.25">
      <c r="C475" s="4" t="s">
        <v>13</v>
      </c>
      <c r="D475" s="4">
        <v>1</v>
      </c>
      <c r="E475" s="4" t="s">
        <v>5</v>
      </c>
      <c r="F475" s="7">
        <f ca="1">IFERROR(OFFSET(Kilométrage!$C$1,MATCH(('Base de données'!I475&amp;"/"&amp;'Base de données'!H475),GammeProj,0),1),0)</f>
        <v>999999</v>
      </c>
      <c r="G475" s="2"/>
      <c r="H475" s="4" t="s">
        <v>6</v>
      </c>
      <c r="I475" s="4" t="s">
        <v>7</v>
      </c>
      <c r="K475" s="2">
        <f>MATCH(C475,LBS!$A$4:$A$147)</f>
        <v>85</v>
      </c>
    </row>
    <row r="476" spans="3:11" x14ac:dyDescent="0.25">
      <c r="C476" s="4" t="s">
        <v>14</v>
      </c>
      <c r="D476" s="4">
        <v>1</v>
      </c>
      <c r="E476" s="4" t="s">
        <v>5</v>
      </c>
      <c r="F476" s="7">
        <f ca="1">IFERROR(OFFSET(Kilométrage!$C$1,MATCH(('Base de données'!I476&amp;"/"&amp;'Base de données'!H476),GammeProj,0),1),0)</f>
        <v>999999</v>
      </c>
      <c r="G476" s="2"/>
      <c r="H476" s="4" t="s">
        <v>6</v>
      </c>
      <c r="I476" s="4" t="s">
        <v>7</v>
      </c>
      <c r="K476" s="2">
        <f>MATCH(C476,LBS!$A$4:$A$147)</f>
        <v>90</v>
      </c>
    </row>
    <row r="477" spans="3:11" x14ac:dyDescent="0.25">
      <c r="C477" s="4" t="s">
        <v>14</v>
      </c>
      <c r="D477" s="4">
        <v>1</v>
      </c>
      <c r="E477" s="4" t="s">
        <v>5</v>
      </c>
      <c r="F477" s="7">
        <f ca="1">IFERROR(OFFSET(Kilométrage!$C$1,MATCH(('Base de données'!I477&amp;"/"&amp;'Base de données'!H477),GammeProj,0),1),0)</f>
        <v>999999</v>
      </c>
      <c r="G477" s="2"/>
      <c r="H477" s="4" t="s">
        <v>6</v>
      </c>
      <c r="I477" s="4" t="s">
        <v>7</v>
      </c>
      <c r="K477" s="2">
        <f>MATCH(C477,LBS!$A$4:$A$147)</f>
        <v>90</v>
      </c>
    </row>
    <row r="478" spans="3:11" x14ac:dyDescent="0.25">
      <c r="C478" s="4" t="s">
        <v>14</v>
      </c>
      <c r="D478" s="4">
        <v>1</v>
      </c>
      <c r="E478" s="4" t="s">
        <v>5</v>
      </c>
      <c r="F478" s="7">
        <f ca="1">IFERROR(OFFSET(Kilométrage!$C$1,MATCH(('Base de données'!I478&amp;"/"&amp;'Base de données'!H478),GammeProj,0),1),0)</f>
        <v>999999</v>
      </c>
      <c r="G478" s="2"/>
      <c r="H478" s="4" t="s">
        <v>6</v>
      </c>
      <c r="I478" s="4" t="s">
        <v>7</v>
      </c>
      <c r="K478" s="2">
        <f>MATCH(C478,LBS!$A$4:$A$147)</f>
        <v>90</v>
      </c>
    </row>
    <row r="479" spans="3:11" x14ac:dyDescent="0.25">
      <c r="C479" s="4" t="s">
        <v>14</v>
      </c>
      <c r="D479" s="4">
        <v>1</v>
      </c>
      <c r="E479" s="4" t="s">
        <v>5</v>
      </c>
      <c r="F479" s="7">
        <f ca="1">IFERROR(OFFSET(Kilométrage!$C$1,MATCH(('Base de données'!I479&amp;"/"&amp;'Base de données'!H479),GammeProj,0),1),0)</f>
        <v>999999</v>
      </c>
      <c r="G479" s="2"/>
      <c r="H479" s="4" t="s">
        <v>6</v>
      </c>
      <c r="I479" s="4" t="s">
        <v>7</v>
      </c>
      <c r="K479" s="2">
        <f>MATCH(C479,LBS!$A$4:$A$147)</f>
        <v>90</v>
      </c>
    </row>
    <row r="480" spans="3:11" x14ac:dyDescent="0.25">
      <c r="C480" s="4" t="s">
        <v>14</v>
      </c>
      <c r="D480" s="4">
        <v>1</v>
      </c>
      <c r="E480" s="4" t="s">
        <v>5</v>
      </c>
      <c r="F480" s="7">
        <f ca="1">IFERROR(OFFSET(Kilométrage!$C$1,MATCH(('Base de données'!I480&amp;"/"&amp;'Base de données'!H480),GammeProj,0),1),0)</f>
        <v>999999</v>
      </c>
      <c r="G480" s="2"/>
      <c r="H480" s="4" t="s">
        <v>6</v>
      </c>
      <c r="I480" s="4" t="s">
        <v>7</v>
      </c>
      <c r="K480" s="2">
        <f>MATCH(C480,LBS!$A$4:$A$147)</f>
        <v>90</v>
      </c>
    </row>
    <row r="481" spans="3:11" x14ac:dyDescent="0.25">
      <c r="C481" s="4" t="s">
        <v>13</v>
      </c>
      <c r="D481" s="4">
        <v>1</v>
      </c>
      <c r="E481" s="4" t="s">
        <v>5</v>
      </c>
      <c r="F481" s="7">
        <f ca="1">IFERROR(OFFSET(Kilométrage!$C$1,MATCH(('Base de données'!I481&amp;"/"&amp;'Base de données'!H481),GammeProj,0),1),0)</f>
        <v>999999</v>
      </c>
      <c r="G481" s="2"/>
      <c r="H481" s="4" t="s">
        <v>6</v>
      </c>
      <c r="I481" s="4" t="s">
        <v>7</v>
      </c>
      <c r="K481" s="2">
        <f>MATCH(C481,LBS!$A$4:$A$147)</f>
        <v>85</v>
      </c>
    </row>
    <row r="482" spans="3:11" x14ac:dyDescent="0.25">
      <c r="C482" s="4" t="s">
        <v>14</v>
      </c>
      <c r="D482" s="4">
        <v>1</v>
      </c>
      <c r="E482" s="4" t="s">
        <v>5</v>
      </c>
      <c r="F482" s="7">
        <f ca="1">IFERROR(OFFSET(Kilométrage!$C$1,MATCH(('Base de données'!I482&amp;"/"&amp;'Base de données'!H482),GammeProj,0),1),0)</f>
        <v>999999</v>
      </c>
      <c r="G482" s="2"/>
      <c r="H482" s="4" t="s">
        <v>6</v>
      </c>
      <c r="I482" s="4" t="s">
        <v>7</v>
      </c>
      <c r="K482" s="2">
        <f>MATCH(C482,LBS!$A$4:$A$147)</f>
        <v>90</v>
      </c>
    </row>
    <row r="483" spans="3:11" x14ac:dyDescent="0.25">
      <c r="C483" s="4" t="s">
        <v>14</v>
      </c>
      <c r="D483" s="4">
        <v>1</v>
      </c>
      <c r="E483" s="4" t="s">
        <v>5</v>
      </c>
      <c r="F483" s="7">
        <f ca="1">IFERROR(OFFSET(Kilométrage!$C$1,MATCH(('Base de données'!I483&amp;"/"&amp;'Base de données'!H483),GammeProj,0),1),0)</f>
        <v>999999</v>
      </c>
      <c r="G483" s="2"/>
      <c r="H483" s="4" t="s">
        <v>6</v>
      </c>
      <c r="I483" s="4" t="s">
        <v>7</v>
      </c>
      <c r="K483" s="2">
        <f>MATCH(C483,LBS!$A$4:$A$147)</f>
        <v>90</v>
      </c>
    </row>
    <row r="484" spans="3:11" x14ac:dyDescent="0.25">
      <c r="C484" s="4" t="s">
        <v>14</v>
      </c>
      <c r="D484" s="4">
        <v>1</v>
      </c>
      <c r="E484" s="4" t="s">
        <v>5</v>
      </c>
      <c r="F484" s="7">
        <f ca="1">IFERROR(OFFSET(Kilométrage!$C$1,MATCH(('Base de données'!I484&amp;"/"&amp;'Base de données'!H484),GammeProj,0),1),0)</f>
        <v>999999</v>
      </c>
      <c r="G484" s="2"/>
      <c r="H484" s="4" t="s">
        <v>6</v>
      </c>
      <c r="I484" s="4" t="s">
        <v>7</v>
      </c>
      <c r="K484" s="2">
        <f>MATCH(C484,LBS!$A$4:$A$147)</f>
        <v>90</v>
      </c>
    </row>
    <row r="485" spans="3:11" x14ac:dyDescent="0.25">
      <c r="C485" s="4" t="s">
        <v>14</v>
      </c>
      <c r="D485" s="4">
        <v>1</v>
      </c>
      <c r="E485" s="4" t="s">
        <v>5</v>
      </c>
      <c r="F485" s="7">
        <f ca="1">IFERROR(OFFSET(Kilométrage!$C$1,MATCH(('Base de données'!I485&amp;"/"&amp;'Base de données'!H485),GammeProj,0),1),0)</f>
        <v>999999</v>
      </c>
      <c r="G485" s="2"/>
      <c r="H485" s="4" t="s">
        <v>6</v>
      </c>
      <c r="I485" s="4" t="s">
        <v>7</v>
      </c>
      <c r="K485" s="2">
        <f>MATCH(C485,LBS!$A$4:$A$147)</f>
        <v>90</v>
      </c>
    </row>
    <row r="486" spans="3:11" x14ac:dyDescent="0.25">
      <c r="C486" s="4" t="s">
        <v>14</v>
      </c>
      <c r="D486" s="4">
        <v>1</v>
      </c>
      <c r="E486" s="4" t="s">
        <v>5</v>
      </c>
      <c r="F486" s="7">
        <f ca="1">IFERROR(OFFSET(Kilométrage!$C$1,MATCH(('Base de données'!I486&amp;"/"&amp;'Base de données'!H486),GammeProj,0),1),0)</f>
        <v>999999</v>
      </c>
      <c r="G486" s="2"/>
      <c r="H486" s="4" t="s">
        <v>6</v>
      </c>
      <c r="I486" s="4" t="s">
        <v>7</v>
      </c>
      <c r="K486" s="2">
        <f>MATCH(C486,LBS!$A$4:$A$147)</f>
        <v>90</v>
      </c>
    </row>
    <row r="487" spans="3:11" x14ac:dyDescent="0.25">
      <c r="C487" s="4" t="s">
        <v>14</v>
      </c>
      <c r="D487" s="4">
        <v>1</v>
      </c>
      <c r="E487" s="4" t="s">
        <v>5</v>
      </c>
      <c r="F487" s="7">
        <f ca="1">IFERROR(OFFSET(Kilométrage!$C$1,MATCH(('Base de données'!I487&amp;"/"&amp;'Base de données'!H487),GammeProj,0),1),0)</f>
        <v>999999</v>
      </c>
      <c r="G487" s="2"/>
      <c r="H487" s="4" t="s">
        <v>6</v>
      </c>
      <c r="I487" s="4" t="s">
        <v>7</v>
      </c>
      <c r="K487" s="2">
        <f>MATCH(C487,LBS!$A$4:$A$147)</f>
        <v>90</v>
      </c>
    </row>
    <row r="488" spans="3:11" x14ac:dyDescent="0.25">
      <c r="C488" s="4" t="s">
        <v>14</v>
      </c>
      <c r="D488" s="4">
        <v>1</v>
      </c>
      <c r="E488" s="4" t="s">
        <v>5</v>
      </c>
      <c r="F488" s="7">
        <f ca="1">IFERROR(OFFSET(Kilométrage!$C$1,MATCH(('Base de données'!I488&amp;"/"&amp;'Base de données'!H488),GammeProj,0),1),0)</f>
        <v>999999</v>
      </c>
      <c r="G488" s="2"/>
      <c r="H488" s="4" t="s">
        <v>6</v>
      </c>
      <c r="I488" s="4" t="s">
        <v>7</v>
      </c>
      <c r="K488" s="2">
        <f>MATCH(C488,LBS!$A$4:$A$147)</f>
        <v>90</v>
      </c>
    </row>
    <row r="489" spans="3:11" x14ac:dyDescent="0.25">
      <c r="C489" s="4" t="s">
        <v>14</v>
      </c>
      <c r="D489" s="4">
        <v>1</v>
      </c>
      <c r="E489" s="4" t="s">
        <v>5</v>
      </c>
      <c r="F489" s="7">
        <f ca="1">IFERROR(OFFSET(Kilométrage!$C$1,MATCH(('Base de données'!I489&amp;"/"&amp;'Base de données'!H489),GammeProj,0),1),0)</f>
        <v>999999</v>
      </c>
      <c r="G489" s="2"/>
      <c r="H489" s="4" t="s">
        <v>6</v>
      </c>
      <c r="I489" s="4" t="s">
        <v>7</v>
      </c>
      <c r="K489" s="2">
        <f>MATCH(C489,LBS!$A$4:$A$147)</f>
        <v>90</v>
      </c>
    </row>
    <row r="490" spans="3:11" x14ac:dyDescent="0.25">
      <c r="C490" s="4" t="s">
        <v>12</v>
      </c>
      <c r="D490" s="4">
        <v>1</v>
      </c>
      <c r="E490" s="4" t="s">
        <v>5</v>
      </c>
      <c r="F490" s="7">
        <f ca="1">IFERROR(OFFSET(Kilométrage!$C$1,MATCH(('Base de données'!I490&amp;"/"&amp;'Base de données'!H490),GammeProj,0),1),0)</f>
        <v>999999</v>
      </c>
      <c r="G490" s="2"/>
      <c r="H490" s="4" t="s">
        <v>6</v>
      </c>
      <c r="I490" s="4" t="s">
        <v>7</v>
      </c>
      <c r="K490" s="2">
        <f>MATCH(C490,LBS!$A$4:$A$147)</f>
        <v>50</v>
      </c>
    </row>
    <row r="491" spans="3:11" x14ac:dyDescent="0.25">
      <c r="C491" s="4" t="s">
        <v>14</v>
      </c>
      <c r="D491" s="4">
        <v>1</v>
      </c>
      <c r="E491" s="4" t="s">
        <v>5</v>
      </c>
      <c r="F491" s="7">
        <f ca="1">IFERROR(OFFSET(Kilométrage!$C$1,MATCH(('Base de données'!I491&amp;"/"&amp;'Base de données'!H491),GammeProj,0),1),0)</f>
        <v>999999</v>
      </c>
      <c r="G491" s="2"/>
      <c r="H491" s="4" t="s">
        <v>6</v>
      </c>
      <c r="I491" s="4" t="s">
        <v>7</v>
      </c>
      <c r="K491" s="2">
        <f>MATCH(C491,LBS!$A$4:$A$147)</f>
        <v>90</v>
      </c>
    </row>
    <row r="492" spans="3:11" x14ac:dyDescent="0.25">
      <c r="C492" s="4" t="s">
        <v>14</v>
      </c>
      <c r="D492" s="4">
        <v>1</v>
      </c>
      <c r="E492" s="4" t="s">
        <v>5</v>
      </c>
      <c r="F492" s="7">
        <f ca="1">IFERROR(OFFSET(Kilométrage!$C$1,MATCH(('Base de données'!I492&amp;"/"&amp;'Base de données'!H492),GammeProj,0),1),0)</f>
        <v>999999</v>
      </c>
      <c r="G492" s="2"/>
      <c r="H492" s="4" t="s">
        <v>6</v>
      </c>
      <c r="I492" s="4" t="s">
        <v>7</v>
      </c>
      <c r="K492" s="2">
        <f>MATCH(C492,LBS!$A$4:$A$147)</f>
        <v>90</v>
      </c>
    </row>
    <row r="493" spans="3:11" x14ac:dyDescent="0.25">
      <c r="C493" s="4" t="s">
        <v>13</v>
      </c>
      <c r="D493" s="4">
        <v>1</v>
      </c>
      <c r="E493" s="4" t="s">
        <v>5</v>
      </c>
      <c r="F493" s="7">
        <f ca="1">IFERROR(OFFSET(Kilométrage!$C$1,MATCH(('Base de données'!I493&amp;"/"&amp;'Base de données'!H493),GammeProj,0),1),0)</f>
        <v>999999</v>
      </c>
      <c r="G493" s="2"/>
      <c r="H493" s="4" t="s">
        <v>6</v>
      </c>
      <c r="I493" s="4" t="s">
        <v>7</v>
      </c>
      <c r="K493" s="2">
        <f>MATCH(C493,LBS!$A$4:$A$147)</f>
        <v>85</v>
      </c>
    </row>
    <row r="494" spans="3:11" x14ac:dyDescent="0.25">
      <c r="C494" s="4" t="s">
        <v>9</v>
      </c>
      <c r="D494" s="4">
        <v>1</v>
      </c>
      <c r="E494" s="4" t="s">
        <v>5</v>
      </c>
      <c r="F494" s="7">
        <f ca="1">IFERROR(OFFSET(Kilométrage!$C$1,MATCH(('Base de données'!I494&amp;"/"&amp;'Base de données'!H494),GammeProj,0),1),0)</f>
        <v>999999</v>
      </c>
      <c r="G494" s="2"/>
      <c r="H494" s="4" t="s">
        <v>6</v>
      </c>
      <c r="I494" s="4" t="s">
        <v>7</v>
      </c>
      <c r="K494" s="2">
        <f>MATCH(C494,LBS!$A$4:$A$147)</f>
        <v>38</v>
      </c>
    </row>
    <row r="495" spans="3:11" x14ac:dyDescent="0.25">
      <c r="C495" s="4" t="s">
        <v>10</v>
      </c>
      <c r="D495" s="4">
        <v>1</v>
      </c>
      <c r="E495" s="4" t="s">
        <v>5</v>
      </c>
      <c r="F495" s="7">
        <f ca="1">IFERROR(OFFSET(Kilométrage!$C$1,MATCH(('Base de données'!I495&amp;"/"&amp;'Base de données'!H495),GammeProj,0),1),0)</f>
        <v>999999</v>
      </c>
      <c r="G495" s="2"/>
      <c r="H495" s="4" t="s">
        <v>6</v>
      </c>
      <c r="I495" s="4" t="s">
        <v>7</v>
      </c>
      <c r="K495" s="2">
        <f>MATCH(C495,LBS!$A$4:$A$147)</f>
        <v>40</v>
      </c>
    </row>
    <row r="496" spans="3:11" x14ac:dyDescent="0.25">
      <c r="C496" s="4" t="s">
        <v>8</v>
      </c>
      <c r="D496" s="4">
        <v>1</v>
      </c>
      <c r="E496" s="4" t="s">
        <v>5</v>
      </c>
      <c r="F496" s="7">
        <f ca="1">IFERROR(OFFSET(Kilométrage!$C$1,MATCH(('Base de données'!I496&amp;"/"&amp;'Base de données'!H496),GammeProj,0),1),0)</f>
        <v>999999</v>
      </c>
      <c r="G496" s="2"/>
      <c r="H496" s="4" t="s">
        <v>6</v>
      </c>
      <c r="I496" s="4" t="s">
        <v>7</v>
      </c>
      <c r="K496" s="2">
        <f>MATCH(C496,LBS!$A$4:$A$147)</f>
        <v>32</v>
      </c>
    </row>
    <row r="497" spans="3:11" x14ac:dyDescent="0.25">
      <c r="C497" s="4" t="s">
        <v>10</v>
      </c>
      <c r="D497" s="4">
        <v>1</v>
      </c>
      <c r="E497" s="4" t="s">
        <v>5</v>
      </c>
      <c r="F497" s="7">
        <f ca="1">IFERROR(OFFSET(Kilométrage!$C$1,MATCH(('Base de données'!I497&amp;"/"&amp;'Base de données'!H497),GammeProj,0),1),0)</f>
        <v>999999</v>
      </c>
      <c r="G497" s="2"/>
      <c r="H497" s="4" t="s">
        <v>6</v>
      </c>
      <c r="I497" s="4" t="s">
        <v>7</v>
      </c>
      <c r="K497" s="2">
        <f>MATCH(C497,LBS!$A$4:$A$147)</f>
        <v>40</v>
      </c>
    </row>
    <row r="498" spans="3:11" x14ac:dyDescent="0.25">
      <c r="C498" s="4" t="s">
        <v>10</v>
      </c>
      <c r="D498" s="4">
        <v>1</v>
      </c>
      <c r="E498" s="4" t="s">
        <v>5</v>
      </c>
      <c r="F498" s="7">
        <f ca="1">IFERROR(OFFSET(Kilométrage!$C$1,MATCH(('Base de données'!I498&amp;"/"&amp;'Base de données'!H498),GammeProj,0),1),0)</f>
        <v>999999</v>
      </c>
      <c r="G498" s="2"/>
      <c r="H498" s="4" t="s">
        <v>6</v>
      </c>
      <c r="I498" s="4" t="s">
        <v>7</v>
      </c>
      <c r="K498" s="2">
        <f>MATCH(C498,LBS!$A$4:$A$147)</f>
        <v>40</v>
      </c>
    </row>
    <row r="499" spans="3:11" x14ac:dyDescent="0.25">
      <c r="C499" s="4" t="s">
        <v>10</v>
      </c>
      <c r="D499" s="4">
        <v>1</v>
      </c>
      <c r="E499" s="4" t="s">
        <v>5</v>
      </c>
      <c r="F499" s="7">
        <f ca="1">IFERROR(OFFSET(Kilométrage!$C$1,MATCH(('Base de données'!I499&amp;"/"&amp;'Base de données'!H499),GammeProj,0),1),0)</f>
        <v>999999</v>
      </c>
      <c r="G499" s="2"/>
      <c r="H499" s="4" t="s">
        <v>6</v>
      </c>
      <c r="I499" s="4" t="s">
        <v>7</v>
      </c>
      <c r="K499" s="2">
        <f>MATCH(C499,LBS!$A$4:$A$147)</f>
        <v>40</v>
      </c>
    </row>
    <row r="500" spans="3:11" x14ac:dyDescent="0.25">
      <c r="C500" s="4" t="s">
        <v>21</v>
      </c>
      <c r="D500" s="4">
        <v>1</v>
      </c>
      <c r="E500" s="4" t="s">
        <v>5</v>
      </c>
      <c r="F500" s="7">
        <f ca="1">IFERROR(OFFSET(Kilométrage!$C$1,MATCH(('Base de données'!I500&amp;"/"&amp;'Base de données'!H500),GammeProj,0),1),0)</f>
        <v>999999</v>
      </c>
      <c r="G500" s="2"/>
      <c r="H500" s="4" t="s">
        <v>6</v>
      </c>
      <c r="I500" s="4" t="s">
        <v>7</v>
      </c>
      <c r="K500" s="2">
        <f>MATCH(C500,LBS!$A$4:$A$147)</f>
        <v>116</v>
      </c>
    </row>
    <row r="501" spans="3:11" x14ac:dyDescent="0.25">
      <c r="C501" s="4" t="s">
        <v>21</v>
      </c>
      <c r="D501" s="4">
        <v>1</v>
      </c>
      <c r="E501" s="4" t="s">
        <v>5</v>
      </c>
      <c r="F501" s="7">
        <f ca="1">IFERROR(OFFSET(Kilométrage!$C$1,MATCH(('Base de données'!I501&amp;"/"&amp;'Base de données'!H501),GammeProj,0),1),0)</f>
        <v>999999</v>
      </c>
      <c r="G501" s="2"/>
      <c r="H501" s="4" t="s">
        <v>6</v>
      </c>
      <c r="I501" s="4" t="s">
        <v>7</v>
      </c>
      <c r="K501" s="2">
        <f>MATCH(C501,LBS!$A$4:$A$147)</f>
        <v>116</v>
      </c>
    </row>
    <row r="502" spans="3:11" x14ac:dyDescent="0.25">
      <c r="C502" s="4" t="s">
        <v>10</v>
      </c>
      <c r="D502" s="4">
        <v>1</v>
      </c>
      <c r="E502" s="4" t="s">
        <v>5</v>
      </c>
      <c r="F502" s="7">
        <f ca="1">IFERROR(OFFSET(Kilométrage!$C$1,MATCH(('Base de données'!I502&amp;"/"&amp;'Base de données'!H502),GammeProj,0),1),0)</f>
        <v>999999</v>
      </c>
      <c r="G502" s="2"/>
      <c r="H502" s="4" t="s">
        <v>6</v>
      </c>
      <c r="I502" s="4" t="s">
        <v>7</v>
      </c>
      <c r="K502" s="2">
        <f>MATCH(C502,LBS!$A$4:$A$147)</f>
        <v>40</v>
      </c>
    </row>
    <row r="503" spans="3:11" x14ac:dyDescent="0.25">
      <c r="C503" s="4" t="s">
        <v>10</v>
      </c>
      <c r="D503" s="4">
        <v>1</v>
      </c>
      <c r="E503" s="4" t="s">
        <v>5</v>
      </c>
      <c r="F503" s="7">
        <f ca="1">IFERROR(OFFSET(Kilométrage!$C$1,MATCH(('Base de données'!I503&amp;"/"&amp;'Base de données'!H503),GammeProj,0),1),0)</f>
        <v>999999</v>
      </c>
      <c r="G503" s="2"/>
      <c r="H503" s="4" t="s">
        <v>6</v>
      </c>
      <c r="I503" s="4" t="s">
        <v>7</v>
      </c>
      <c r="K503" s="2">
        <f>MATCH(C503,LBS!$A$4:$A$147)</f>
        <v>40</v>
      </c>
    </row>
    <row r="504" spans="3:11" x14ac:dyDescent="0.25">
      <c r="C504" s="4" t="s">
        <v>10</v>
      </c>
      <c r="D504" s="4">
        <v>1</v>
      </c>
      <c r="E504" s="4" t="s">
        <v>5</v>
      </c>
      <c r="F504" s="7">
        <f ca="1">IFERROR(OFFSET(Kilométrage!$C$1,MATCH(('Base de données'!I504&amp;"/"&amp;'Base de données'!H504),GammeProj,0),1),0)</f>
        <v>999999</v>
      </c>
      <c r="G504" s="2"/>
      <c r="H504" s="4" t="s">
        <v>6</v>
      </c>
      <c r="I504" s="4" t="s">
        <v>7</v>
      </c>
      <c r="K504" s="2">
        <f>MATCH(C504,LBS!$A$4:$A$147)</f>
        <v>40</v>
      </c>
    </row>
    <row r="505" spans="3:11" x14ac:dyDescent="0.25">
      <c r="C505" s="4" t="s">
        <v>10</v>
      </c>
      <c r="D505" s="4">
        <v>1</v>
      </c>
      <c r="E505" s="4" t="s">
        <v>5</v>
      </c>
      <c r="F505" s="7">
        <f ca="1">IFERROR(OFFSET(Kilométrage!$C$1,MATCH(('Base de données'!I505&amp;"/"&amp;'Base de données'!H505),GammeProj,0),1),0)</f>
        <v>999999</v>
      </c>
      <c r="G505" s="2"/>
      <c r="H505" s="4" t="s">
        <v>6</v>
      </c>
      <c r="I505" s="4" t="s">
        <v>7</v>
      </c>
      <c r="K505" s="2">
        <f>MATCH(C505,LBS!$A$4:$A$147)</f>
        <v>40</v>
      </c>
    </row>
    <row r="506" spans="3:11" x14ac:dyDescent="0.25">
      <c r="C506" s="4" t="s">
        <v>13</v>
      </c>
      <c r="D506" s="4">
        <v>1</v>
      </c>
      <c r="E506" s="4" t="s">
        <v>5</v>
      </c>
      <c r="F506" s="7">
        <f ca="1">IFERROR(OFFSET(Kilométrage!$C$1,MATCH(('Base de données'!I506&amp;"/"&amp;'Base de données'!H506),GammeProj,0),1),0)</f>
        <v>999999</v>
      </c>
      <c r="G506" s="2"/>
      <c r="H506" s="4" t="s">
        <v>6</v>
      </c>
      <c r="I506" s="4" t="s">
        <v>7</v>
      </c>
      <c r="K506" s="2">
        <f>MATCH(C506,LBS!$A$4:$A$147)</f>
        <v>85</v>
      </c>
    </row>
    <row r="507" spans="3:11" x14ac:dyDescent="0.25">
      <c r="C507" s="4" t="s">
        <v>16</v>
      </c>
      <c r="D507" s="4">
        <v>1</v>
      </c>
      <c r="E507" s="4" t="s">
        <v>5</v>
      </c>
      <c r="F507" s="7">
        <f ca="1">IFERROR(OFFSET(Kilométrage!$C$1,MATCH(('Base de données'!I507&amp;"/"&amp;'Base de données'!H507),GammeProj,0),1),0)</f>
        <v>999999</v>
      </c>
      <c r="G507" s="2"/>
      <c r="H507" s="4" t="s">
        <v>6</v>
      </c>
      <c r="I507" s="4" t="s">
        <v>7</v>
      </c>
      <c r="K507" s="2">
        <f>MATCH(C507,LBS!$A$4:$A$147)</f>
        <v>99</v>
      </c>
    </row>
    <row r="508" spans="3:11" x14ac:dyDescent="0.25">
      <c r="C508" s="4" t="s">
        <v>16</v>
      </c>
      <c r="D508" s="4">
        <v>1</v>
      </c>
      <c r="E508" s="4" t="s">
        <v>5</v>
      </c>
      <c r="F508" s="7">
        <f ca="1">IFERROR(OFFSET(Kilométrage!$C$1,MATCH(('Base de données'!I508&amp;"/"&amp;'Base de données'!H508),GammeProj,0),1),0)</f>
        <v>999999</v>
      </c>
      <c r="G508" s="2"/>
      <c r="H508" s="4" t="s">
        <v>6</v>
      </c>
      <c r="I508" s="4" t="s">
        <v>7</v>
      </c>
      <c r="K508" s="2">
        <f>MATCH(C508,LBS!$A$4:$A$147)</f>
        <v>99</v>
      </c>
    </row>
    <row r="509" spans="3:11" x14ac:dyDescent="0.25">
      <c r="C509" s="4" t="s">
        <v>10</v>
      </c>
      <c r="D509" s="4">
        <v>1</v>
      </c>
      <c r="E509" s="4" t="s">
        <v>5</v>
      </c>
      <c r="F509" s="7">
        <f ca="1">IFERROR(OFFSET(Kilométrage!$C$1,MATCH(('Base de données'!I509&amp;"/"&amp;'Base de données'!H509),GammeProj,0),1),0)</f>
        <v>999999</v>
      </c>
      <c r="G509" s="2"/>
      <c r="H509" s="4" t="s">
        <v>6</v>
      </c>
      <c r="I509" s="4" t="s">
        <v>7</v>
      </c>
      <c r="K509" s="2">
        <f>MATCH(C509,LBS!$A$4:$A$147)</f>
        <v>40</v>
      </c>
    </row>
    <row r="510" spans="3:11" x14ac:dyDescent="0.25">
      <c r="C510" s="4" t="s">
        <v>10</v>
      </c>
      <c r="D510" s="4">
        <v>1</v>
      </c>
      <c r="E510" s="4" t="s">
        <v>5</v>
      </c>
      <c r="F510" s="7">
        <f ca="1">IFERROR(OFFSET(Kilométrage!$C$1,MATCH(('Base de données'!I510&amp;"/"&amp;'Base de données'!H510),GammeProj,0),1),0)</f>
        <v>999999</v>
      </c>
      <c r="G510" s="2"/>
      <c r="H510" s="4" t="s">
        <v>6</v>
      </c>
      <c r="I510" s="4" t="s">
        <v>7</v>
      </c>
      <c r="K510" s="2">
        <f>MATCH(C510,LBS!$A$4:$A$147)</f>
        <v>40</v>
      </c>
    </row>
    <row r="511" spans="3:11" x14ac:dyDescent="0.25">
      <c r="C511" s="4" t="s">
        <v>10</v>
      </c>
      <c r="D511" s="4">
        <v>1</v>
      </c>
      <c r="E511" s="4" t="s">
        <v>5</v>
      </c>
      <c r="F511" s="7">
        <f ca="1">IFERROR(OFFSET(Kilométrage!$C$1,MATCH(('Base de données'!I511&amp;"/"&amp;'Base de données'!H511),GammeProj,0),1),0)</f>
        <v>999999</v>
      </c>
      <c r="G511" s="2"/>
      <c r="H511" s="4" t="s">
        <v>6</v>
      </c>
      <c r="I511" s="4" t="s">
        <v>7</v>
      </c>
      <c r="K511" s="2">
        <f>MATCH(C511,LBS!$A$4:$A$147)</f>
        <v>40</v>
      </c>
    </row>
    <row r="512" spans="3:11" x14ac:dyDescent="0.25">
      <c r="C512" s="4" t="s">
        <v>13</v>
      </c>
      <c r="D512" s="4">
        <v>1</v>
      </c>
      <c r="E512" s="4" t="s">
        <v>5</v>
      </c>
      <c r="F512" s="7">
        <f ca="1">IFERROR(OFFSET(Kilométrage!$C$1,MATCH(('Base de données'!I512&amp;"/"&amp;'Base de données'!H512),GammeProj,0),1),0)</f>
        <v>999999</v>
      </c>
      <c r="G512" s="2"/>
      <c r="H512" s="4" t="s">
        <v>6</v>
      </c>
      <c r="I512" s="4" t="s">
        <v>7</v>
      </c>
      <c r="K512" s="2">
        <f>MATCH(C512,LBS!$A$4:$A$147)</f>
        <v>85</v>
      </c>
    </row>
    <row r="513" spans="3:11" x14ac:dyDescent="0.25">
      <c r="C513" s="4" t="s">
        <v>10</v>
      </c>
      <c r="D513" s="4">
        <v>1</v>
      </c>
      <c r="E513" s="4" t="s">
        <v>5</v>
      </c>
      <c r="F513" s="7">
        <f ca="1">IFERROR(OFFSET(Kilométrage!$C$1,MATCH(('Base de données'!I513&amp;"/"&amp;'Base de données'!H513),GammeProj,0),1),0)</f>
        <v>999999</v>
      </c>
      <c r="G513" s="2"/>
      <c r="H513" s="4" t="s">
        <v>6</v>
      </c>
      <c r="I513" s="4" t="s">
        <v>7</v>
      </c>
      <c r="K513" s="2">
        <f>MATCH(C513,LBS!$A$4:$A$147)</f>
        <v>40</v>
      </c>
    </row>
    <row r="514" spans="3:11" x14ac:dyDescent="0.25">
      <c r="C514" s="4" t="s">
        <v>16</v>
      </c>
      <c r="D514" s="4">
        <v>1</v>
      </c>
      <c r="E514" s="4" t="s">
        <v>5</v>
      </c>
      <c r="F514" s="7">
        <f ca="1">IFERROR(OFFSET(Kilométrage!$C$1,MATCH(('Base de données'!I514&amp;"/"&amp;'Base de données'!H514),GammeProj,0),1),0)</f>
        <v>999999</v>
      </c>
      <c r="G514" s="2"/>
      <c r="H514" s="4" t="s">
        <v>6</v>
      </c>
      <c r="I514" s="4" t="s">
        <v>7</v>
      </c>
      <c r="K514" s="2">
        <f>MATCH(C514,LBS!$A$4:$A$147)</f>
        <v>99</v>
      </c>
    </row>
    <row r="515" spans="3:11" x14ac:dyDescent="0.25">
      <c r="C515" s="4" t="s">
        <v>16</v>
      </c>
      <c r="D515" s="4">
        <v>1</v>
      </c>
      <c r="E515" s="4" t="s">
        <v>5</v>
      </c>
      <c r="F515" s="7">
        <f ca="1">IFERROR(OFFSET(Kilométrage!$C$1,MATCH(('Base de données'!I515&amp;"/"&amp;'Base de données'!H515),GammeProj,0),1),0)</f>
        <v>999999</v>
      </c>
      <c r="G515" s="2"/>
      <c r="H515" s="4" t="s">
        <v>6</v>
      </c>
      <c r="I515" s="4" t="s">
        <v>7</v>
      </c>
      <c r="K515" s="2">
        <f>MATCH(C515,LBS!$A$4:$A$147)</f>
        <v>99</v>
      </c>
    </row>
    <row r="516" spans="3:11" x14ac:dyDescent="0.25">
      <c r="C516" s="4" t="s">
        <v>4</v>
      </c>
      <c r="D516" s="4">
        <v>1</v>
      </c>
      <c r="E516" s="4" t="s">
        <v>5</v>
      </c>
      <c r="F516" s="7">
        <f ca="1">IFERROR(OFFSET(Kilométrage!$C$1,MATCH(('Base de données'!I516&amp;"/"&amp;'Base de données'!H516),GammeProj,0),1),0)</f>
        <v>999999</v>
      </c>
      <c r="G516" s="2"/>
      <c r="H516" s="4" t="s">
        <v>6</v>
      </c>
      <c r="I516" s="4" t="s">
        <v>7</v>
      </c>
      <c r="K516" s="2">
        <f>MATCH(C516,LBS!$A$4:$A$147)</f>
        <v>31</v>
      </c>
    </row>
    <row r="517" spans="3:11" x14ac:dyDescent="0.25">
      <c r="C517" s="4" t="s">
        <v>10</v>
      </c>
      <c r="D517" s="4">
        <v>1</v>
      </c>
      <c r="E517" s="4" t="s">
        <v>5</v>
      </c>
      <c r="F517" s="7">
        <f ca="1">IFERROR(OFFSET(Kilométrage!$C$1,MATCH(('Base de données'!I517&amp;"/"&amp;'Base de données'!H517),GammeProj,0),1),0)</f>
        <v>999999</v>
      </c>
      <c r="G517" s="2"/>
      <c r="H517" s="4" t="s">
        <v>6</v>
      </c>
      <c r="I517" s="4" t="s">
        <v>7</v>
      </c>
      <c r="K517" s="2">
        <f>MATCH(C517,LBS!$A$4:$A$147)</f>
        <v>40</v>
      </c>
    </row>
    <row r="518" spans="3:11" x14ac:dyDescent="0.25">
      <c r="C518" s="4" t="s">
        <v>14</v>
      </c>
      <c r="D518" s="4">
        <v>1</v>
      </c>
      <c r="E518" s="4" t="s">
        <v>5</v>
      </c>
      <c r="F518" s="7">
        <f ca="1">IFERROR(OFFSET(Kilométrage!$C$1,MATCH(('Base de données'!I518&amp;"/"&amp;'Base de données'!H518),GammeProj,0),1),0)</f>
        <v>999999</v>
      </c>
      <c r="G518" s="2"/>
      <c r="H518" s="4" t="s">
        <v>6</v>
      </c>
      <c r="I518" s="4" t="s">
        <v>7</v>
      </c>
      <c r="K518" s="2">
        <f>MATCH(C518,LBS!$A$4:$A$147)</f>
        <v>90</v>
      </c>
    </row>
    <row r="519" spans="3:11" x14ac:dyDescent="0.25">
      <c r="C519" s="4" t="s">
        <v>14</v>
      </c>
      <c r="D519" s="4">
        <v>1</v>
      </c>
      <c r="E519" s="4" t="s">
        <v>5</v>
      </c>
      <c r="F519" s="7">
        <f ca="1">IFERROR(OFFSET(Kilométrage!$C$1,MATCH(('Base de données'!I519&amp;"/"&amp;'Base de données'!H519),GammeProj,0),1),0)</f>
        <v>999999</v>
      </c>
      <c r="G519" s="2"/>
      <c r="H519" s="4" t="s">
        <v>6</v>
      </c>
      <c r="I519" s="4" t="s">
        <v>7</v>
      </c>
      <c r="K519" s="2">
        <f>MATCH(C519,LBS!$A$4:$A$147)</f>
        <v>90</v>
      </c>
    </row>
    <row r="520" spans="3:11" x14ac:dyDescent="0.25">
      <c r="C520" s="4" t="s">
        <v>14</v>
      </c>
      <c r="D520" s="4">
        <v>1</v>
      </c>
      <c r="E520" s="4" t="s">
        <v>5</v>
      </c>
      <c r="F520" s="7">
        <f ca="1">IFERROR(OFFSET(Kilométrage!$C$1,MATCH(('Base de données'!I520&amp;"/"&amp;'Base de données'!H520),GammeProj,0),1),0)</f>
        <v>999999</v>
      </c>
      <c r="G520" s="2"/>
      <c r="H520" s="4" t="s">
        <v>6</v>
      </c>
      <c r="I520" s="4" t="s">
        <v>7</v>
      </c>
      <c r="K520" s="2">
        <f>MATCH(C520,LBS!$A$4:$A$147)</f>
        <v>90</v>
      </c>
    </row>
    <row r="521" spans="3:11" x14ac:dyDescent="0.25">
      <c r="C521" s="4" t="s">
        <v>14</v>
      </c>
      <c r="D521" s="4">
        <v>1</v>
      </c>
      <c r="E521" s="4" t="s">
        <v>5</v>
      </c>
      <c r="F521" s="7">
        <f ca="1">IFERROR(OFFSET(Kilométrage!$C$1,MATCH(('Base de données'!I521&amp;"/"&amp;'Base de données'!H521),GammeProj,0),1),0)</f>
        <v>999999</v>
      </c>
      <c r="G521" s="2"/>
      <c r="H521" s="4" t="s">
        <v>6</v>
      </c>
      <c r="I521" s="4" t="s">
        <v>7</v>
      </c>
      <c r="K521" s="2">
        <f>MATCH(C521,LBS!$A$4:$A$147)</f>
        <v>90</v>
      </c>
    </row>
    <row r="522" spans="3:11" x14ac:dyDescent="0.25">
      <c r="C522" s="4" t="s">
        <v>14</v>
      </c>
      <c r="D522" s="4">
        <v>1</v>
      </c>
      <c r="E522" s="4" t="s">
        <v>5</v>
      </c>
      <c r="F522" s="7">
        <f ca="1">IFERROR(OFFSET(Kilométrage!$C$1,MATCH(('Base de données'!I522&amp;"/"&amp;'Base de données'!H522),GammeProj,0),1),0)</f>
        <v>999999</v>
      </c>
      <c r="G522" s="2"/>
      <c r="H522" s="4" t="s">
        <v>6</v>
      </c>
      <c r="I522" s="4" t="s">
        <v>7</v>
      </c>
      <c r="K522" s="2">
        <f>MATCH(C522,LBS!$A$4:$A$147)</f>
        <v>90</v>
      </c>
    </row>
    <row r="523" spans="3:11" x14ac:dyDescent="0.25">
      <c r="C523" s="4" t="s">
        <v>14</v>
      </c>
      <c r="D523" s="4">
        <v>1</v>
      </c>
      <c r="E523" s="4" t="s">
        <v>5</v>
      </c>
      <c r="F523" s="7">
        <f ca="1">IFERROR(OFFSET(Kilométrage!$C$1,MATCH(('Base de données'!I523&amp;"/"&amp;'Base de données'!H523),GammeProj,0),1),0)</f>
        <v>999999</v>
      </c>
      <c r="G523" s="2"/>
      <c r="H523" s="4" t="s">
        <v>6</v>
      </c>
      <c r="I523" s="4" t="s">
        <v>7</v>
      </c>
      <c r="K523" s="2">
        <f>MATCH(C523,LBS!$A$4:$A$147)</f>
        <v>90</v>
      </c>
    </row>
    <row r="524" spans="3:11" x14ac:dyDescent="0.25">
      <c r="C524" s="4" t="s">
        <v>14</v>
      </c>
      <c r="D524" s="4">
        <v>1</v>
      </c>
      <c r="E524" s="4" t="s">
        <v>5</v>
      </c>
      <c r="F524" s="7">
        <f ca="1">IFERROR(OFFSET(Kilométrage!$C$1,MATCH(('Base de données'!I524&amp;"/"&amp;'Base de données'!H524),GammeProj,0),1),0)</f>
        <v>999999</v>
      </c>
      <c r="G524" s="2"/>
      <c r="H524" s="4" t="s">
        <v>6</v>
      </c>
      <c r="I524" s="4" t="s">
        <v>7</v>
      </c>
      <c r="K524" s="2">
        <f>MATCH(C524,LBS!$A$4:$A$147)</f>
        <v>90</v>
      </c>
    </row>
    <row r="525" spans="3:11" x14ac:dyDescent="0.25">
      <c r="C525" s="4" t="s">
        <v>14</v>
      </c>
      <c r="D525" s="4">
        <v>1</v>
      </c>
      <c r="E525" s="4" t="s">
        <v>5</v>
      </c>
      <c r="F525" s="7">
        <f ca="1">IFERROR(OFFSET(Kilométrage!$C$1,MATCH(('Base de données'!I525&amp;"/"&amp;'Base de données'!H525),GammeProj,0),1),0)</f>
        <v>999999</v>
      </c>
      <c r="G525" s="2"/>
      <c r="H525" s="4" t="s">
        <v>6</v>
      </c>
      <c r="I525" s="4" t="s">
        <v>7</v>
      </c>
      <c r="K525" s="2">
        <f>MATCH(C525,LBS!$A$4:$A$147)</f>
        <v>90</v>
      </c>
    </row>
    <row r="526" spans="3:11" x14ac:dyDescent="0.25">
      <c r="C526" s="4" t="s">
        <v>14</v>
      </c>
      <c r="D526" s="4">
        <v>1</v>
      </c>
      <c r="E526" s="4" t="s">
        <v>5</v>
      </c>
      <c r="F526" s="7">
        <f ca="1">IFERROR(OFFSET(Kilométrage!$C$1,MATCH(('Base de données'!I526&amp;"/"&amp;'Base de données'!H526),GammeProj,0),1),0)</f>
        <v>999999</v>
      </c>
      <c r="G526" s="2"/>
      <c r="H526" s="4" t="s">
        <v>6</v>
      </c>
      <c r="I526" s="4" t="s">
        <v>7</v>
      </c>
      <c r="K526" s="2">
        <f>MATCH(C526,LBS!$A$4:$A$147)</f>
        <v>90</v>
      </c>
    </row>
    <row r="527" spans="3:11" x14ac:dyDescent="0.25">
      <c r="C527" s="4" t="s">
        <v>14</v>
      </c>
      <c r="D527" s="4">
        <v>1</v>
      </c>
      <c r="E527" s="4" t="s">
        <v>5</v>
      </c>
      <c r="F527" s="7">
        <f ca="1">IFERROR(OFFSET(Kilométrage!$C$1,MATCH(('Base de données'!I527&amp;"/"&amp;'Base de données'!H527),GammeProj,0),1),0)</f>
        <v>999999</v>
      </c>
      <c r="G527" s="2"/>
      <c r="H527" s="4" t="s">
        <v>6</v>
      </c>
      <c r="I527" s="4" t="s">
        <v>7</v>
      </c>
      <c r="K527" s="2">
        <f>MATCH(C527,LBS!$A$4:$A$147)</f>
        <v>90</v>
      </c>
    </row>
    <row r="528" spans="3:11" x14ac:dyDescent="0.25">
      <c r="C528" s="4" t="s">
        <v>14</v>
      </c>
      <c r="D528" s="4">
        <v>1</v>
      </c>
      <c r="E528" s="4" t="s">
        <v>5</v>
      </c>
      <c r="F528" s="7">
        <f ca="1">IFERROR(OFFSET(Kilométrage!$C$1,MATCH(('Base de données'!I528&amp;"/"&amp;'Base de données'!H528),GammeProj,0),1),0)</f>
        <v>999999</v>
      </c>
      <c r="G528" s="2"/>
      <c r="H528" s="4" t="s">
        <v>6</v>
      </c>
      <c r="I528" s="4" t="s">
        <v>7</v>
      </c>
      <c r="K528" s="2">
        <f>MATCH(C528,LBS!$A$4:$A$147)</f>
        <v>90</v>
      </c>
    </row>
    <row r="529" spans="3:11" x14ac:dyDescent="0.25">
      <c r="C529" s="4" t="s">
        <v>14</v>
      </c>
      <c r="D529" s="4">
        <v>1</v>
      </c>
      <c r="E529" s="4" t="s">
        <v>5</v>
      </c>
      <c r="F529" s="7">
        <f ca="1">IFERROR(OFFSET(Kilométrage!$C$1,MATCH(('Base de données'!I529&amp;"/"&amp;'Base de données'!H529),GammeProj,0),1),0)</f>
        <v>999999</v>
      </c>
      <c r="G529" s="2"/>
      <c r="H529" s="4" t="s">
        <v>6</v>
      </c>
      <c r="I529" s="4" t="s">
        <v>7</v>
      </c>
      <c r="K529" s="2">
        <f>MATCH(C529,LBS!$A$4:$A$147)</f>
        <v>90</v>
      </c>
    </row>
    <row r="530" spans="3:11" x14ac:dyDescent="0.25">
      <c r="C530" s="4" t="s">
        <v>14</v>
      </c>
      <c r="D530" s="4">
        <v>1</v>
      </c>
      <c r="E530" s="4" t="s">
        <v>5</v>
      </c>
      <c r="F530" s="7">
        <f ca="1">IFERROR(OFFSET(Kilométrage!$C$1,MATCH(('Base de données'!I530&amp;"/"&amp;'Base de données'!H530),GammeProj,0),1),0)</f>
        <v>999999</v>
      </c>
      <c r="G530" s="2"/>
      <c r="H530" s="4" t="s">
        <v>6</v>
      </c>
      <c r="I530" s="4" t="s">
        <v>7</v>
      </c>
      <c r="K530" s="2">
        <f>MATCH(C530,LBS!$A$4:$A$147)</f>
        <v>90</v>
      </c>
    </row>
    <row r="531" spans="3:11" x14ac:dyDescent="0.25">
      <c r="C531" s="4" t="s">
        <v>14</v>
      </c>
      <c r="D531" s="4">
        <v>1</v>
      </c>
      <c r="E531" s="4" t="s">
        <v>5</v>
      </c>
      <c r="F531" s="7">
        <f ca="1">IFERROR(OFFSET(Kilométrage!$C$1,MATCH(('Base de données'!I531&amp;"/"&amp;'Base de données'!H531),GammeProj,0),1),0)</f>
        <v>999999</v>
      </c>
      <c r="G531" s="2"/>
      <c r="H531" s="4" t="s">
        <v>6</v>
      </c>
      <c r="I531" s="4" t="s">
        <v>7</v>
      </c>
      <c r="K531" s="2">
        <f>MATCH(C531,LBS!$A$4:$A$147)</f>
        <v>90</v>
      </c>
    </row>
    <row r="532" spans="3:11" x14ac:dyDescent="0.25">
      <c r="C532" s="4" t="s">
        <v>14</v>
      </c>
      <c r="D532" s="4">
        <v>1</v>
      </c>
      <c r="E532" s="4" t="s">
        <v>5</v>
      </c>
      <c r="F532" s="7">
        <f ca="1">IFERROR(OFFSET(Kilométrage!$C$1,MATCH(('Base de données'!I532&amp;"/"&amp;'Base de données'!H532),GammeProj,0),1),0)</f>
        <v>999999</v>
      </c>
      <c r="G532" s="2"/>
      <c r="H532" s="4" t="s">
        <v>6</v>
      </c>
      <c r="I532" s="4" t="s">
        <v>7</v>
      </c>
      <c r="K532" s="2">
        <f>MATCH(C532,LBS!$A$4:$A$147)</f>
        <v>90</v>
      </c>
    </row>
    <row r="533" spans="3:11" x14ac:dyDescent="0.25">
      <c r="C533" s="4" t="s">
        <v>14</v>
      </c>
      <c r="D533" s="4">
        <v>1</v>
      </c>
      <c r="E533" s="4" t="s">
        <v>5</v>
      </c>
      <c r="F533" s="7">
        <f ca="1">IFERROR(OFFSET(Kilométrage!$C$1,MATCH(('Base de données'!I533&amp;"/"&amp;'Base de données'!H533),GammeProj,0),1),0)</f>
        <v>999999</v>
      </c>
      <c r="G533" s="2"/>
      <c r="H533" s="4" t="s">
        <v>6</v>
      </c>
      <c r="I533" s="4" t="s">
        <v>7</v>
      </c>
      <c r="K533" s="2">
        <f>MATCH(C533,LBS!$A$4:$A$147)</f>
        <v>90</v>
      </c>
    </row>
    <row r="534" spans="3:11" x14ac:dyDescent="0.25">
      <c r="C534" s="4" t="s">
        <v>33</v>
      </c>
      <c r="D534" s="4">
        <v>1</v>
      </c>
      <c r="E534" s="4" t="s">
        <v>5</v>
      </c>
      <c r="F534" s="7">
        <f ca="1">IFERROR(OFFSET(Kilométrage!$C$1,MATCH(('Base de données'!I534&amp;"/"&amp;'Base de données'!H534),GammeProj,0),1),0)</f>
        <v>999999</v>
      </c>
      <c r="G534" s="2"/>
      <c r="H534" s="4" t="s">
        <v>6</v>
      </c>
      <c r="I534" s="4" t="s">
        <v>7</v>
      </c>
      <c r="K534" s="2">
        <f>MATCH(C534,LBS!$A$4:$A$147)</f>
        <v>33</v>
      </c>
    </row>
    <row r="535" spans="3:11" x14ac:dyDescent="0.25">
      <c r="C535" s="4" t="s">
        <v>14</v>
      </c>
      <c r="D535" s="4">
        <v>1</v>
      </c>
      <c r="E535" s="4" t="s">
        <v>5</v>
      </c>
      <c r="F535" s="7">
        <f ca="1">IFERROR(OFFSET(Kilométrage!$C$1,MATCH(('Base de données'!I535&amp;"/"&amp;'Base de données'!H535),GammeProj,0),1),0)</f>
        <v>999999</v>
      </c>
      <c r="G535" s="2"/>
      <c r="H535" s="4" t="s">
        <v>6</v>
      </c>
      <c r="I535" s="4" t="s">
        <v>7</v>
      </c>
      <c r="K535" s="2">
        <f>MATCH(C535,LBS!$A$4:$A$147)</f>
        <v>90</v>
      </c>
    </row>
    <row r="536" spans="3:11" x14ac:dyDescent="0.25">
      <c r="C536" s="4" t="s">
        <v>14</v>
      </c>
      <c r="D536" s="4">
        <v>1</v>
      </c>
      <c r="E536" s="4" t="s">
        <v>5</v>
      </c>
      <c r="F536" s="7">
        <f ca="1">IFERROR(OFFSET(Kilométrage!$C$1,MATCH(('Base de données'!I536&amp;"/"&amp;'Base de données'!H536),GammeProj,0),1),0)</f>
        <v>999999</v>
      </c>
      <c r="G536" s="2"/>
      <c r="H536" s="4" t="s">
        <v>6</v>
      </c>
      <c r="I536" s="4" t="s">
        <v>7</v>
      </c>
      <c r="K536" s="2">
        <f>MATCH(C536,LBS!$A$4:$A$147)</f>
        <v>90</v>
      </c>
    </row>
    <row r="537" spans="3:11" x14ac:dyDescent="0.25">
      <c r="C537" s="4" t="s">
        <v>14</v>
      </c>
      <c r="D537" s="4">
        <v>1</v>
      </c>
      <c r="E537" s="4" t="s">
        <v>5</v>
      </c>
      <c r="F537" s="7">
        <f ca="1">IFERROR(OFFSET(Kilométrage!$C$1,MATCH(('Base de données'!I537&amp;"/"&amp;'Base de données'!H537),GammeProj,0),1),0)</f>
        <v>999999</v>
      </c>
      <c r="G537" s="2"/>
      <c r="H537" s="4" t="s">
        <v>6</v>
      </c>
      <c r="I537" s="4" t="s">
        <v>7</v>
      </c>
      <c r="K537" s="2">
        <f>MATCH(C537,LBS!$A$4:$A$147)</f>
        <v>90</v>
      </c>
    </row>
    <row r="538" spans="3:11" x14ac:dyDescent="0.25">
      <c r="C538" s="4" t="s">
        <v>13</v>
      </c>
      <c r="D538" s="4">
        <v>1</v>
      </c>
      <c r="E538" s="4" t="s">
        <v>5</v>
      </c>
      <c r="F538" s="7">
        <f ca="1">IFERROR(OFFSET(Kilométrage!$C$1,MATCH(('Base de données'!I538&amp;"/"&amp;'Base de données'!H538),GammeProj,0),1),0)</f>
        <v>999999</v>
      </c>
      <c r="G538" s="2"/>
      <c r="H538" s="4" t="s">
        <v>6</v>
      </c>
      <c r="I538" s="4" t="s">
        <v>7</v>
      </c>
      <c r="K538" s="2">
        <f>MATCH(C538,LBS!$A$4:$A$147)</f>
        <v>85</v>
      </c>
    </row>
    <row r="539" spans="3:11" x14ac:dyDescent="0.25">
      <c r="C539" s="4" t="s">
        <v>13</v>
      </c>
      <c r="D539" s="4">
        <v>1</v>
      </c>
      <c r="E539" s="4" t="s">
        <v>5</v>
      </c>
      <c r="F539" s="7">
        <f ca="1">IFERROR(OFFSET(Kilométrage!$C$1,MATCH(('Base de données'!I539&amp;"/"&amp;'Base de données'!H539),GammeProj,0),1),0)</f>
        <v>999999</v>
      </c>
      <c r="G539" s="2"/>
      <c r="H539" s="4" t="s">
        <v>6</v>
      </c>
      <c r="I539" s="4" t="s">
        <v>7</v>
      </c>
      <c r="K539" s="2">
        <f>MATCH(C539,LBS!$A$4:$A$147)</f>
        <v>85</v>
      </c>
    </row>
    <row r="540" spans="3:11" x14ac:dyDescent="0.25">
      <c r="C540" s="4" t="s">
        <v>13</v>
      </c>
      <c r="D540" s="4">
        <v>1</v>
      </c>
      <c r="E540" s="4" t="s">
        <v>5</v>
      </c>
      <c r="F540" s="7">
        <f ca="1">IFERROR(OFFSET(Kilométrage!$C$1,MATCH(('Base de données'!I540&amp;"/"&amp;'Base de données'!H540),GammeProj,0),1),0)</f>
        <v>999999</v>
      </c>
      <c r="G540" s="2"/>
      <c r="H540" s="4" t="s">
        <v>6</v>
      </c>
      <c r="I540" s="4" t="s">
        <v>7</v>
      </c>
      <c r="K540" s="2">
        <f>MATCH(C540,LBS!$A$4:$A$147)</f>
        <v>85</v>
      </c>
    </row>
    <row r="541" spans="3:11" x14ac:dyDescent="0.25">
      <c r="C541" s="4" t="s">
        <v>13</v>
      </c>
      <c r="D541" s="4">
        <v>1</v>
      </c>
      <c r="E541" s="4" t="s">
        <v>5</v>
      </c>
      <c r="F541" s="7">
        <f ca="1">IFERROR(OFFSET(Kilométrage!$C$1,MATCH(('Base de données'!I541&amp;"/"&amp;'Base de données'!H541),GammeProj,0),1),0)</f>
        <v>999999</v>
      </c>
      <c r="G541" s="2"/>
      <c r="H541" s="4" t="s">
        <v>6</v>
      </c>
      <c r="I541" s="4" t="s">
        <v>7</v>
      </c>
      <c r="K541" s="2">
        <f>MATCH(C541,LBS!$A$4:$A$147)</f>
        <v>85</v>
      </c>
    </row>
    <row r="542" spans="3:11" x14ac:dyDescent="0.25">
      <c r="C542" s="4" t="s">
        <v>14</v>
      </c>
      <c r="D542" s="4">
        <v>1</v>
      </c>
      <c r="E542" s="4" t="s">
        <v>5</v>
      </c>
      <c r="F542" s="7">
        <f ca="1">IFERROR(OFFSET(Kilométrage!$C$1,MATCH(('Base de données'!I542&amp;"/"&amp;'Base de données'!H542),GammeProj,0),1),0)</f>
        <v>999999</v>
      </c>
      <c r="G542" s="2"/>
      <c r="H542" s="4" t="s">
        <v>6</v>
      </c>
      <c r="I542" s="4" t="s">
        <v>7</v>
      </c>
      <c r="K542" s="2">
        <f>MATCH(C542,LBS!$A$4:$A$147)</f>
        <v>90</v>
      </c>
    </row>
    <row r="543" spans="3:11" x14ac:dyDescent="0.25">
      <c r="C543" s="4" t="s">
        <v>14</v>
      </c>
      <c r="D543" s="4">
        <v>1</v>
      </c>
      <c r="E543" s="4" t="s">
        <v>5</v>
      </c>
      <c r="F543" s="7">
        <f ca="1">IFERROR(OFFSET(Kilométrage!$C$1,MATCH(('Base de données'!I543&amp;"/"&amp;'Base de données'!H543),GammeProj,0),1),0)</f>
        <v>999999</v>
      </c>
      <c r="G543" s="2"/>
      <c r="H543" s="4" t="s">
        <v>6</v>
      </c>
      <c r="I543" s="4" t="s">
        <v>7</v>
      </c>
      <c r="K543" s="2">
        <f>MATCH(C543,LBS!$A$4:$A$147)</f>
        <v>90</v>
      </c>
    </row>
    <row r="544" spans="3:11" x14ac:dyDescent="0.25">
      <c r="C544" s="4" t="s">
        <v>14</v>
      </c>
      <c r="D544" s="4">
        <v>1</v>
      </c>
      <c r="E544" s="4" t="s">
        <v>5</v>
      </c>
      <c r="F544" s="7">
        <f ca="1">IFERROR(OFFSET(Kilométrage!$C$1,MATCH(('Base de données'!I544&amp;"/"&amp;'Base de données'!H544),GammeProj,0),1),0)</f>
        <v>999999</v>
      </c>
      <c r="G544" s="2"/>
      <c r="H544" s="4" t="s">
        <v>6</v>
      </c>
      <c r="I544" s="4" t="s">
        <v>7</v>
      </c>
      <c r="K544" s="2">
        <f>MATCH(C544,LBS!$A$4:$A$147)</f>
        <v>90</v>
      </c>
    </row>
    <row r="545" spans="3:11" x14ac:dyDescent="0.25">
      <c r="C545" s="4" t="s">
        <v>14</v>
      </c>
      <c r="D545" s="4">
        <v>1</v>
      </c>
      <c r="E545" s="4" t="s">
        <v>5</v>
      </c>
      <c r="F545" s="7">
        <f ca="1">IFERROR(OFFSET(Kilométrage!$C$1,MATCH(('Base de données'!I545&amp;"/"&amp;'Base de données'!H545),GammeProj,0),1),0)</f>
        <v>999999</v>
      </c>
      <c r="G545" s="2"/>
      <c r="H545" s="4" t="s">
        <v>6</v>
      </c>
      <c r="I545" s="4" t="s">
        <v>7</v>
      </c>
      <c r="K545" s="2">
        <f>MATCH(C545,LBS!$A$4:$A$147)</f>
        <v>90</v>
      </c>
    </row>
    <row r="546" spans="3:11" x14ac:dyDescent="0.25">
      <c r="C546" s="4" t="s">
        <v>28</v>
      </c>
      <c r="D546" s="4">
        <v>1</v>
      </c>
      <c r="E546" s="4" t="s">
        <v>5</v>
      </c>
      <c r="F546" s="7">
        <f ca="1">IFERROR(OFFSET(Kilométrage!$C$1,MATCH(('Base de données'!I546&amp;"/"&amp;'Base de données'!H546),GammeProj,0),1),0)</f>
        <v>999999</v>
      </c>
      <c r="G546" s="2"/>
      <c r="H546" s="4" t="s">
        <v>6</v>
      </c>
      <c r="I546" s="4" t="s">
        <v>7</v>
      </c>
      <c r="K546" s="2">
        <f>MATCH(C546,LBS!$A$4:$A$147)</f>
        <v>52</v>
      </c>
    </row>
    <row r="547" spans="3:11" x14ac:dyDescent="0.25">
      <c r="C547" s="4" t="s">
        <v>13</v>
      </c>
      <c r="D547" s="4">
        <v>1</v>
      </c>
      <c r="E547" s="4" t="s">
        <v>5</v>
      </c>
      <c r="F547" s="7">
        <f ca="1">IFERROR(OFFSET(Kilométrage!$C$1,MATCH(('Base de données'!I547&amp;"/"&amp;'Base de données'!H547),GammeProj,0),1),0)</f>
        <v>999999</v>
      </c>
      <c r="G547" s="2"/>
      <c r="H547" s="4" t="s">
        <v>6</v>
      </c>
      <c r="I547" s="4" t="s">
        <v>7</v>
      </c>
      <c r="K547" s="2">
        <f>MATCH(C547,LBS!$A$4:$A$147)</f>
        <v>85</v>
      </c>
    </row>
    <row r="548" spans="3:11" x14ac:dyDescent="0.25">
      <c r="C548" s="4" t="s">
        <v>20</v>
      </c>
      <c r="D548" s="4">
        <v>1</v>
      </c>
      <c r="E548" s="4" t="s">
        <v>5</v>
      </c>
      <c r="F548" s="7">
        <f ca="1">IFERROR(OFFSET(Kilométrage!$C$1,MATCH(('Base de données'!I548&amp;"/"&amp;'Base de données'!H548),GammeProj,0),1),0)</f>
        <v>999999</v>
      </c>
      <c r="G548" s="2"/>
      <c r="H548" s="4" t="s">
        <v>6</v>
      </c>
      <c r="I548" s="4" t="s">
        <v>7</v>
      </c>
      <c r="K548" s="2">
        <f>MATCH(C548,LBS!$A$4:$A$147)</f>
        <v>51</v>
      </c>
    </row>
    <row r="549" spans="3:11" x14ac:dyDescent="0.25">
      <c r="C549" s="4" t="s">
        <v>19</v>
      </c>
      <c r="D549" s="4">
        <v>1</v>
      </c>
      <c r="E549" s="4" t="s">
        <v>5</v>
      </c>
      <c r="F549" s="7">
        <f ca="1">IFERROR(OFFSET(Kilométrage!$C$1,MATCH(('Base de données'!I549&amp;"/"&amp;'Base de données'!H549),GammeProj,0),1),0)</f>
        <v>999999</v>
      </c>
      <c r="G549" s="2"/>
      <c r="H549" s="4" t="s">
        <v>6</v>
      </c>
      <c r="I549" s="4" t="s">
        <v>7</v>
      </c>
      <c r="K549" s="2">
        <f>MATCH(C549,LBS!$A$4:$A$147)</f>
        <v>103</v>
      </c>
    </row>
    <row r="550" spans="3:11" x14ac:dyDescent="0.25">
      <c r="C550" s="4" t="s">
        <v>21</v>
      </c>
      <c r="D550" s="4">
        <v>1</v>
      </c>
      <c r="E550" s="4" t="s">
        <v>5</v>
      </c>
      <c r="F550" s="7">
        <f ca="1">IFERROR(OFFSET(Kilométrage!$C$1,MATCH(('Base de données'!I550&amp;"/"&amp;'Base de données'!H550),GammeProj,0),1),0)</f>
        <v>999999</v>
      </c>
      <c r="G550" s="2"/>
      <c r="H550" s="4" t="s">
        <v>6</v>
      </c>
      <c r="I550" s="4" t="s">
        <v>7</v>
      </c>
      <c r="K550" s="2">
        <f>MATCH(C550,LBS!$A$4:$A$147)</f>
        <v>116</v>
      </c>
    </row>
    <row r="551" spans="3:11" x14ac:dyDescent="0.25">
      <c r="C551" s="4" t="s">
        <v>10</v>
      </c>
      <c r="D551" s="4">
        <v>1</v>
      </c>
      <c r="E551" s="4" t="s">
        <v>5</v>
      </c>
      <c r="F551" s="7">
        <f ca="1">IFERROR(OFFSET(Kilométrage!$C$1,MATCH(('Base de données'!I551&amp;"/"&amp;'Base de données'!H551),GammeProj,0),1),0)</f>
        <v>999999</v>
      </c>
      <c r="G551" s="2"/>
      <c r="H551" s="4" t="s">
        <v>6</v>
      </c>
      <c r="I551" s="4" t="s">
        <v>7</v>
      </c>
      <c r="K551" s="2">
        <f>MATCH(C551,LBS!$A$4:$A$147)</f>
        <v>40</v>
      </c>
    </row>
    <row r="552" spans="3:11" x14ac:dyDescent="0.25">
      <c r="C552" s="4" t="s">
        <v>14</v>
      </c>
      <c r="D552" s="4">
        <v>1</v>
      </c>
      <c r="E552" s="4" t="s">
        <v>5</v>
      </c>
      <c r="F552" s="7">
        <f ca="1">IFERROR(OFFSET(Kilométrage!$C$1,MATCH(('Base de données'!I552&amp;"/"&amp;'Base de données'!H552),GammeProj,0),1),0)</f>
        <v>999999</v>
      </c>
      <c r="G552" s="2"/>
      <c r="H552" s="4" t="s">
        <v>6</v>
      </c>
      <c r="I552" s="4" t="s">
        <v>7</v>
      </c>
      <c r="K552" s="2">
        <f>MATCH(C552,LBS!$A$4:$A$147)</f>
        <v>90</v>
      </c>
    </row>
    <row r="553" spans="3:11" x14ac:dyDescent="0.25">
      <c r="C553" s="4" t="s">
        <v>14</v>
      </c>
      <c r="D553" s="4">
        <v>1</v>
      </c>
      <c r="E553" s="4" t="s">
        <v>5</v>
      </c>
      <c r="F553" s="7">
        <f ca="1">IFERROR(OFFSET(Kilométrage!$C$1,MATCH(('Base de données'!I553&amp;"/"&amp;'Base de données'!H553),GammeProj,0),1),0)</f>
        <v>999999</v>
      </c>
      <c r="G553" s="2"/>
      <c r="H553" s="4" t="s">
        <v>6</v>
      </c>
      <c r="I553" s="4" t="s">
        <v>7</v>
      </c>
      <c r="K553" s="2">
        <f>MATCH(C553,LBS!$A$4:$A$147)</f>
        <v>90</v>
      </c>
    </row>
    <row r="554" spans="3:11" x14ac:dyDescent="0.25">
      <c r="C554" s="4" t="s">
        <v>10</v>
      </c>
      <c r="D554" s="4">
        <v>1</v>
      </c>
      <c r="E554" s="4" t="s">
        <v>5</v>
      </c>
      <c r="F554" s="7">
        <f ca="1">IFERROR(OFFSET(Kilométrage!$C$1,MATCH(('Base de données'!I554&amp;"/"&amp;'Base de données'!H554),GammeProj,0),1),0)</f>
        <v>999999</v>
      </c>
      <c r="G554" s="2"/>
      <c r="H554" s="4" t="s">
        <v>6</v>
      </c>
      <c r="I554" s="4" t="s">
        <v>7</v>
      </c>
      <c r="K554" s="2">
        <f>MATCH(C554,LBS!$A$4:$A$147)</f>
        <v>40</v>
      </c>
    </row>
    <row r="555" spans="3:11" x14ac:dyDescent="0.25">
      <c r="C555" s="4" t="s">
        <v>10</v>
      </c>
      <c r="D555" s="4">
        <v>1</v>
      </c>
      <c r="E555" s="4" t="s">
        <v>5</v>
      </c>
      <c r="F555" s="7">
        <f ca="1">IFERROR(OFFSET(Kilométrage!$C$1,MATCH(('Base de données'!I555&amp;"/"&amp;'Base de données'!H555),GammeProj,0),1),0)</f>
        <v>999999</v>
      </c>
      <c r="G555" s="2"/>
      <c r="H555" s="4" t="s">
        <v>6</v>
      </c>
      <c r="I555" s="4" t="s">
        <v>7</v>
      </c>
      <c r="K555" s="2">
        <f>MATCH(C555,LBS!$A$4:$A$147)</f>
        <v>40</v>
      </c>
    </row>
    <row r="556" spans="3:11" x14ac:dyDescent="0.25">
      <c r="C556" s="4" t="s">
        <v>10</v>
      </c>
      <c r="D556" s="4">
        <v>1</v>
      </c>
      <c r="E556" s="4" t="s">
        <v>5</v>
      </c>
      <c r="F556" s="7">
        <f ca="1">IFERROR(OFFSET(Kilométrage!$C$1,MATCH(('Base de données'!I556&amp;"/"&amp;'Base de données'!H556),GammeProj,0),1),0)</f>
        <v>999999</v>
      </c>
      <c r="G556" s="2"/>
      <c r="H556" s="4" t="s">
        <v>6</v>
      </c>
      <c r="I556" s="4" t="s">
        <v>7</v>
      </c>
      <c r="K556" s="2">
        <f>MATCH(C556,LBS!$A$4:$A$147)</f>
        <v>40</v>
      </c>
    </row>
    <row r="557" spans="3:11" x14ac:dyDescent="0.25">
      <c r="C557" s="4" t="s">
        <v>18</v>
      </c>
      <c r="D557" s="4">
        <v>1</v>
      </c>
      <c r="E557" s="4" t="s">
        <v>5</v>
      </c>
      <c r="F557" s="7">
        <f ca="1">IFERROR(OFFSET(Kilométrage!$C$1,MATCH(('Base de données'!I557&amp;"/"&amp;'Base de données'!H557),GammeProj,0),1),0)</f>
        <v>999999</v>
      </c>
      <c r="G557" s="2"/>
      <c r="H557" s="4" t="s">
        <v>6</v>
      </c>
      <c r="I557" s="4" t="s">
        <v>7</v>
      </c>
      <c r="K557" s="2">
        <f>MATCH(C557,LBS!$A$4:$A$147)</f>
        <v>74</v>
      </c>
    </row>
    <row r="558" spans="3:11" x14ac:dyDescent="0.25">
      <c r="C558" s="4" t="s">
        <v>22</v>
      </c>
      <c r="D558" s="4">
        <v>1</v>
      </c>
      <c r="E558" s="4" t="s">
        <v>5</v>
      </c>
      <c r="F558" s="7">
        <f ca="1">IFERROR(OFFSET(Kilométrage!$C$1,MATCH(('Base de données'!I558&amp;"/"&amp;'Base de données'!H558),GammeProj,0),1),0)</f>
        <v>999999</v>
      </c>
      <c r="G558" s="2"/>
      <c r="H558" s="4" t="s">
        <v>6</v>
      </c>
      <c r="I558" s="4" t="s">
        <v>7</v>
      </c>
      <c r="K558" s="2">
        <f>MATCH(C558,LBS!$A$4:$A$147)</f>
        <v>25</v>
      </c>
    </row>
    <row r="559" spans="3:11" x14ac:dyDescent="0.25">
      <c r="C559" s="4" t="s">
        <v>22</v>
      </c>
      <c r="D559" s="4">
        <v>1</v>
      </c>
      <c r="E559" s="4" t="s">
        <v>5</v>
      </c>
      <c r="F559" s="7">
        <f ca="1">IFERROR(OFFSET(Kilométrage!$C$1,MATCH(('Base de données'!I559&amp;"/"&amp;'Base de données'!H559),GammeProj,0),1),0)</f>
        <v>999999</v>
      </c>
      <c r="G559" s="2"/>
      <c r="H559" s="4" t="s">
        <v>6</v>
      </c>
      <c r="I559" s="4" t="s">
        <v>7</v>
      </c>
      <c r="K559" s="2">
        <f>MATCH(C559,LBS!$A$4:$A$147)</f>
        <v>25</v>
      </c>
    </row>
    <row r="560" spans="3:11" x14ac:dyDescent="0.25">
      <c r="C560" s="4" t="s">
        <v>10</v>
      </c>
      <c r="D560" s="4">
        <v>1</v>
      </c>
      <c r="E560" s="4" t="s">
        <v>5</v>
      </c>
      <c r="F560" s="7">
        <f ca="1">IFERROR(OFFSET(Kilométrage!$C$1,MATCH(('Base de données'!I560&amp;"/"&amp;'Base de données'!H560),GammeProj,0),1),0)</f>
        <v>999999</v>
      </c>
      <c r="G560" s="2"/>
      <c r="H560" s="4" t="s">
        <v>6</v>
      </c>
      <c r="I560" s="4" t="s">
        <v>7</v>
      </c>
      <c r="K560" s="2">
        <f>MATCH(C560,LBS!$A$4:$A$147)</f>
        <v>40</v>
      </c>
    </row>
    <row r="561" spans="3:11" x14ac:dyDescent="0.25">
      <c r="C561" s="4" t="s">
        <v>10</v>
      </c>
      <c r="D561" s="4">
        <v>1</v>
      </c>
      <c r="E561" s="4" t="s">
        <v>5</v>
      </c>
      <c r="F561" s="7">
        <f ca="1">IFERROR(OFFSET(Kilométrage!$C$1,MATCH(('Base de données'!I561&amp;"/"&amp;'Base de données'!H561),GammeProj,0),1),0)</f>
        <v>999999</v>
      </c>
      <c r="G561" s="2"/>
      <c r="H561" s="4" t="s">
        <v>6</v>
      </c>
      <c r="I561" s="4" t="s">
        <v>7</v>
      </c>
      <c r="K561" s="2">
        <f>MATCH(C561,LBS!$A$4:$A$147)</f>
        <v>40</v>
      </c>
    </row>
    <row r="562" spans="3:11" x14ac:dyDescent="0.25">
      <c r="C562" s="4" t="s">
        <v>10</v>
      </c>
      <c r="D562" s="4">
        <v>1</v>
      </c>
      <c r="E562" s="4" t="s">
        <v>5</v>
      </c>
      <c r="F562" s="7">
        <f ca="1">IFERROR(OFFSET(Kilométrage!$C$1,MATCH(('Base de données'!I562&amp;"/"&amp;'Base de données'!H562),GammeProj,0),1),0)</f>
        <v>999999</v>
      </c>
      <c r="G562" s="2"/>
      <c r="H562" s="4" t="s">
        <v>6</v>
      </c>
      <c r="I562" s="4" t="s">
        <v>7</v>
      </c>
      <c r="K562" s="2">
        <f>MATCH(C562,LBS!$A$4:$A$147)</f>
        <v>40</v>
      </c>
    </row>
    <row r="563" spans="3:11" x14ac:dyDescent="0.25">
      <c r="C563" s="4" t="s">
        <v>14</v>
      </c>
      <c r="D563" s="4">
        <v>1</v>
      </c>
      <c r="E563" s="4" t="s">
        <v>5</v>
      </c>
      <c r="F563" s="7">
        <f ca="1">IFERROR(OFFSET(Kilométrage!$C$1,MATCH(('Base de données'!I563&amp;"/"&amp;'Base de données'!H563),GammeProj,0),1),0)</f>
        <v>999999</v>
      </c>
      <c r="G563" s="2"/>
      <c r="H563" s="4" t="s">
        <v>6</v>
      </c>
      <c r="I563" s="4" t="s">
        <v>7</v>
      </c>
      <c r="K563" s="2">
        <f>MATCH(C563,LBS!$A$4:$A$147)</f>
        <v>90</v>
      </c>
    </row>
    <row r="564" spans="3:11" x14ac:dyDescent="0.25">
      <c r="C564" s="4" t="s">
        <v>14</v>
      </c>
      <c r="D564" s="4">
        <v>1</v>
      </c>
      <c r="E564" s="4" t="s">
        <v>5</v>
      </c>
      <c r="F564" s="7">
        <f ca="1">IFERROR(OFFSET(Kilométrage!$C$1,MATCH(('Base de données'!I564&amp;"/"&amp;'Base de données'!H564),GammeProj,0),1),0)</f>
        <v>999999</v>
      </c>
      <c r="G564" s="2"/>
      <c r="H564" s="4" t="s">
        <v>6</v>
      </c>
      <c r="I564" s="4" t="s">
        <v>7</v>
      </c>
      <c r="K564" s="2">
        <f>MATCH(C564,LBS!$A$4:$A$147)</f>
        <v>90</v>
      </c>
    </row>
    <row r="565" spans="3:11" x14ac:dyDescent="0.25">
      <c r="C565" s="4" t="s">
        <v>14</v>
      </c>
      <c r="D565" s="4">
        <v>1</v>
      </c>
      <c r="E565" s="4" t="s">
        <v>5</v>
      </c>
      <c r="F565" s="7">
        <f ca="1">IFERROR(OFFSET(Kilométrage!$C$1,MATCH(('Base de données'!I565&amp;"/"&amp;'Base de données'!H565),GammeProj,0),1),0)</f>
        <v>999999</v>
      </c>
      <c r="G565" s="2"/>
      <c r="H565" s="4" t="s">
        <v>6</v>
      </c>
      <c r="I565" s="4" t="s">
        <v>7</v>
      </c>
      <c r="K565" s="2">
        <f>MATCH(C565,LBS!$A$4:$A$147)</f>
        <v>90</v>
      </c>
    </row>
    <row r="566" spans="3:11" x14ac:dyDescent="0.25">
      <c r="C566" s="4" t="s">
        <v>14</v>
      </c>
      <c r="D566" s="4">
        <v>1</v>
      </c>
      <c r="E566" s="4" t="s">
        <v>5</v>
      </c>
      <c r="F566" s="7">
        <f ca="1">IFERROR(OFFSET(Kilométrage!$C$1,MATCH(('Base de données'!I566&amp;"/"&amp;'Base de données'!H566),GammeProj,0),1),0)</f>
        <v>999999</v>
      </c>
      <c r="G566" s="2"/>
      <c r="H566" s="4" t="s">
        <v>6</v>
      </c>
      <c r="I566" s="4" t="s">
        <v>7</v>
      </c>
      <c r="K566" s="2">
        <f>MATCH(C566,LBS!$A$4:$A$147)</f>
        <v>90</v>
      </c>
    </row>
    <row r="567" spans="3:11" x14ac:dyDescent="0.25">
      <c r="C567" s="4" t="s">
        <v>14</v>
      </c>
      <c r="D567" s="4">
        <v>1</v>
      </c>
      <c r="E567" s="4" t="s">
        <v>5</v>
      </c>
      <c r="F567" s="7">
        <f ca="1">IFERROR(OFFSET(Kilométrage!$C$1,MATCH(('Base de données'!I567&amp;"/"&amp;'Base de données'!H567),GammeProj,0),1),0)</f>
        <v>999999</v>
      </c>
      <c r="G567" s="2"/>
      <c r="H567" s="4" t="s">
        <v>6</v>
      </c>
      <c r="I567" s="4" t="s">
        <v>7</v>
      </c>
      <c r="K567" s="2">
        <f>MATCH(C567,LBS!$A$4:$A$147)</f>
        <v>90</v>
      </c>
    </row>
    <row r="568" spans="3:11" x14ac:dyDescent="0.25">
      <c r="C568" s="4" t="s">
        <v>14</v>
      </c>
      <c r="D568" s="4">
        <v>1</v>
      </c>
      <c r="E568" s="4" t="s">
        <v>5</v>
      </c>
      <c r="F568" s="7">
        <f ca="1">IFERROR(OFFSET(Kilométrage!$C$1,MATCH(('Base de données'!I568&amp;"/"&amp;'Base de données'!H568),GammeProj,0),1),0)</f>
        <v>999999</v>
      </c>
      <c r="G568" s="2"/>
      <c r="H568" s="4" t="s">
        <v>6</v>
      </c>
      <c r="I568" s="4" t="s">
        <v>7</v>
      </c>
      <c r="K568" s="2">
        <f>MATCH(C568,LBS!$A$4:$A$147)</f>
        <v>90</v>
      </c>
    </row>
    <row r="569" spans="3:11" x14ac:dyDescent="0.25">
      <c r="C569" s="4" t="s">
        <v>14</v>
      </c>
      <c r="D569" s="4">
        <v>1</v>
      </c>
      <c r="E569" s="4" t="s">
        <v>5</v>
      </c>
      <c r="F569" s="7">
        <f ca="1">IFERROR(OFFSET(Kilométrage!$C$1,MATCH(('Base de données'!I569&amp;"/"&amp;'Base de données'!H569),GammeProj,0),1),0)</f>
        <v>999999</v>
      </c>
      <c r="G569" s="2"/>
      <c r="H569" s="4" t="s">
        <v>6</v>
      </c>
      <c r="I569" s="4" t="s">
        <v>7</v>
      </c>
      <c r="K569" s="2">
        <f>MATCH(C569,LBS!$A$4:$A$147)</f>
        <v>90</v>
      </c>
    </row>
    <row r="570" spans="3:11" x14ac:dyDescent="0.25">
      <c r="C570" s="4" t="s">
        <v>14</v>
      </c>
      <c r="D570" s="4">
        <v>1</v>
      </c>
      <c r="E570" s="4" t="s">
        <v>5</v>
      </c>
      <c r="F570" s="7">
        <f ca="1">IFERROR(OFFSET(Kilométrage!$C$1,MATCH(('Base de données'!I570&amp;"/"&amp;'Base de données'!H570),GammeProj,0),1),0)</f>
        <v>999999</v>
      </c>
      <c r="G570" s="2"/>
      <c r="H570" s="4" t="s">
        <v>6</v>
      </c>
      <c r="I570" s="4" t="s">
        <v>7</v>
      </c>
      <c r="K570" s="2">
        <f>MATCH(C570,LBS!$A$4:$A$147)</f>
        <v>90</v>
      </c>
    </row>
    <row r="571" spans="3:11" x14ac:dyDescent="0.25">
      <c r="C571" s="4" t="s">
        <v>14</v>
      </c>
      <c r="D571" s="4">
        <v>1</v>
      </c>
      <c r="E571" s="4" t="s">
        <v>5</v>
      </c>
      <c r="F571" s="7">
        <f ca="1">IFERROR(OFFSET(Kilométrage!$C$1,MATCH(('Base de données'!I571&amp;"/"&amp;'Base de données'!H571),GammeProj,0),1),0)</f>
        <v>999999</v>
      </c>
      <c r="G571" s="2"/>
      <c r="H571" s="4" t="s">
        <v>6</v>
      </c>
      <c r="I571" s="4" t="s">
        <v>7</v>
      </c>
      <c r="K571" s="2">
        <f>MATCH(C571,LBS!$A$4:$A$147)</f>
        <v>90</v>
      </c>
    </row>
    <row r="572" spans="3:11" x14ac:dyDescent="0.25">
      <c r="C572" s="4" t="s">
        <v>13</v>
      </c>
      <c r="D572" s="4">
        <v>1</v>
      </c>
      <c r="E572" s="4" t="s">
        <v>5</v>
      </c>
      <c r="F572" s="7">
        <f ca="1">IFERROR(OFFSET(Kilométrage!$C$1,MATCH(('Base de données'!I572&amp;"/"&amp;'Base de données'!H572),GammeProj,0),1),0)</f>
        <v>999999</v>
      </c>
      <c r="G572" s="2"/>
      <c r="H572" s="4" t="s">
        <v>6</v>
      </c>
      <c r="I572" s="4" t="s">
        <v>7</v>
      </c>
      <c r="K572" s="2">
        <f>MATCH(C572,LBS!$A$4:$A$147)</f>
        <v>85</v>
      </c>
    </row>
    <row r="573" spans="3:11" x14ac:dyDescent="0.25">
      <c r="C573" s="4" t="s">
        <v>13</v>
      </c>
      <c r="D573" s="4">
        <v>1</v>
      </c>
      <c r="E573" s="4" t="s">
        <v>5</v>
      </c>
      <c r="F573" s="7">
        <f ca="1">IFERROR(OFFSET(Kilométrage!$C$1,MATCH(('Base de données'!I573&amp;"/"&amp;'Base de données'!H573),GammeProj,0),1),0)</f>
        <v>999999</v>
      </c>
      <c r="G573" s="2"/>
      <c r="H573" s="4" t="s">
        <v>6</v>
      </c>
      <c r="I573" s="4" t="s">
        <v>7</v>
      </c>
      <c r="K573" s="2">
        <f>MATCH(C573,LBS!$A$4:$A$147)</f>
        <v>85</v>
      </c>
    </row>
    <row r="574" spans="3:11" x14ac:dyDescent="0.25">
      <c r="C574" s="4" t="s">
        <v>13</v>
      </c>
      <c r="D574" s="4">
        <v>1</v>
      </c>
      <c r="E574" s="4" t="s">
        <v>5</v>
      </c>
      <c r="F574" s="7">
        <f ca="1">IFERROR(OFFSET(Kilométrage!$C$1,MATCH(('Base de données'!I574&amp;"/"&amp;'Base de données'!H574),GammeProj,0),1),0)</f>
        <v>999999</v>
      </c>
      <c r="G574" s="2"/>
      <c r="H574" s="4" t="s">
        <v>6</v>
      </c>
      <c r="I574" s="4" t="s">
        <v>7</v>
      </c>
      <c r="K574" s="2">
        <f>MATCH(C574,LBS!$A$4:$A$147)</f>
        <v>85</v>
      </c>
    </row>
    <row r="575" spans="3:11" x14ac:dyDescent="0.25">
      <c r="C575" s="4" t="s">
        <v>14</v>
      </c>
      <c r="D575" s="4">
        <v>1</v>
      </c>
      <c r="E575" s="4" t="s">
        <v>5</v>
      </c>
      <c r="F575" s="7">
        <f ca="1">IFERROR(OFFSET(Kilométrage!$C$1,MATCH(('Base de données'!I575&amp;"/"&amp;'Base de données'!H575),GammeProj,0),1),0)</f>
        <v>999999</v>
      </c>
      <c r="G575" s="2"/>
      <c r="H575" s="4" t="s">
        <v>6</v>
      </c>
      <c r="I575" s="4" t="s">
        <v>7</v>
      </c>
      <c r="K575" s="2">
        <f>MATCH(C575,LBS!$A$4:$A$147)</f>
        <v>90</v>
      </c>
    </row>
    <row r="576" spans="3:11" x14ac:dyDescent="0.25">
      <c r="C576" s="4" t="s">
        <v>14</v>
      </c>
      <c r="D576" s="4">
        <v>1</v>
      </c>
      <c r="E576" s="4" t="s">
        <v>5</v>
      </c>
      <c r="F576" s="7">
        <f ca="1">IFERROR(OFFSET(Kilométrage!$C$1,MATCH(('Base de données'!I576&amp;"/"&amp;'Base de données'!H576),GammeProj,0),1),0)</f>
        <v>999999</v>
      </c>
      <c r="G576" s="2"/>
      <c r="H576" s="4" t="s">
        <v>6</v>
      </c>
      <c r="I576" s="4" t="s">
        <v>7</v>
      </c>
      <c r="K576" s="2">
        <f>MATCH(C576,LBS!$A$4:$A$147)</f>
        <v>90</v>
      </c>
    </row>
    <row r="577" spans="3:11" x14ac:dyDescent="0.25">
      <c r="C577" s="4" t="s">
        <v>14</v>
      </c>
      <c r="D577" s="4">
        <v>1</v>
      </c>
      <c r="E577" s="4" t="s">
        <v>5</v>
      </c>
      <c r="F577" s="7">
        <f ca="1">IFERROR(OFFSET(Kilométrage!$C$1,MATCH(('Base de données'!I577&amp;"/"&amp;'Base de données'!H577),GammeProj,0),1),0)</f>
        <v>999999</v>
      </c>
      <c r="G577" s="2"/>
      <c r="H577" s="4" t="s">
        <v>6</v>
      </c>
      <c r="I577" s="4" t="s">
        <v>7</v>
      </c>
      <c r="K577" s="2">
        <f>MATCH(C577,LBS!$A$4:$A$147)</f>
        <v>90</v>
      </c>
    </row>
    <row r="578" spans="3:11" x14ac:dyDescent="0.25">
      <c r="C578" s="4" t="s">
        <v>14</v>
      </c>
      <c r="D578" s="4">
        <v>1</v>
      </c>
      <c r="E578" s="4" t="s">
        <v>5</v>
      </c>
      <c r="F578" s="7">
        <f ca="1">IFERROR(OFFSET(Kilométrage!$C$1,MATCH(('Base de données'!I578&amp;"/"&amp;'Base de données'!H578),GammeProj,0),1),0)</f>
        <v>999999</v>
      </c>
      <c r="G578" s="2"/>
      <c r="H578" s="4" t="s">
        <v>6</v>
      </c>
      <c r="I578" s="4" t="s">
        <v>7</v>
      </c>
      <c r="K578" s="2">
        <f>MATCH(C578,LBS!$A$4:$A$147)</f>
        <v>90</v>
      </c>
    </row>
    <row r="579" spans="3:11" x14ac:dyDescent="0.25">
      <c r="C579" s="4" t="s">
        <v>14</v>
      </c>
      <c r="D579" s="4">
        <v>1</v>
      </c>
      <c r="E579" s="4" t="s">
        <v>5</v>
      </c>
      <c r="F579" s="7">
        <f ca="1">IFERROR(OFFSET(Kilométrage!$C$1,MATCH(('Base de données'!I579&amp;"/"&amp;'Base de données'!H579),GammeProj,0),1),0)</f>
        <v>999999</v>
      </c>
      <c r="G579" s="2"/>
      <c r="H579" s="4" t="s">
        <v>6</v>
      </c>
      <c r="I579" s="4" t="s">
        <v>7</v>
      </c>
      <c r="K579" s="2">
        <f>MATCH(C579,LBS!$A$4:$A$147)</f>
        <v>90</v>
      </c>
    </row>
    <row r="580" spans="3:11" x14ac:dyDescent="0.25">
      <c r="C580" s="4" t="s">
        <v>14</v>
      </c>
      <c r="D580" s="4">
        <v>1</v>
      </c>
      <c r="E580" s="4" t="s">
        <v>5</v>
      </c>
      <c r="F580" s="7">
        <f ca="1">IFERROR(OFFSET(Kilométrage!$C$1,MATCH(('Base de données'!I580&amp;"/"&amp;'Base de données'!H580),GammeProj,0),1),0)</f>
        <v>999999</v>
      </c>
      <c r="G580" s="2"/>
      <c r="H580" s="4" t="s">
        <v>6</v>
      </c>
      <c r="I580" s="4" t="s">
        <v>7</v>
      </c>
      <c r="K580" s="2">
        <f>MATCH(C580,LBS!$A$4:$A$147)</f>
        <v>90</v>
      </c>
    </row>
    <row r="581" spans="3:11" x14ac:dyDescent="0.25">
      <c r="C581" s="4" t="s">
        <v>14</v>
      </c>
      <c r="D581" s="4">
        <v>1</v>
      </c>
      <c r="E581" s="4" t="s">
        <v>5</v>
      </c>
      <c r="F581" s="7">
        <f ca="1">IFERROR(OFFSET(Kilométrage!$C$1,MATCH(('Base de données'!I581&amp;"/"&amp;'Base de données'!H581),GammeProj,0),1),0)</f>
        <v>999999</v>
      </c>
      <c r="G581" s="2"/>
      <c r="H581" s="4" t="s">
        <v>6</v>
      </c>
      <c r="I581" s="4" t="s">
        <v>7</v>
      </c>
      <c r="K581" s="2">
        <f>MATCH(C581,LBS!$A$4:$A$147)</f>
        <v>90</v>
      </c>
    </row>
    <row r="582" spans="3:11" x14ac:dyDescent="0.25">
      <c r="C582" s="4" t="s">
        <v>20</v>
      </c>
      <c r="D582" s="4">
        <v>1</v>
      </c>
      <c r="E582" s="4" t="s">
        <v>5</v>
      </c>
      <c r="F582" s="7">
        <f ca="1">IFERROR(OFFSET(Kilométrage!$C$1,MATCH(('Base de données'!I582&amp;"/"&amp;'Base de données'!H582),GammeProj,0),1),0)</f>
        <v>999999</v>
      </c>
      <c r="G582" s="2"/>
      <c r="H582" s="4" t="s">
        <v>6</v>
      </c>
      <c r="I582" s="4" t="s">
        <v>7</v>
      </c>
      <c r="K582" s="2">
        <f>MATCH(C582,LBS!$A$4:$A$147)</f>
        <v>51</v>
      </c>
    </row>
    <row r="583" spans="3:11" x14ac:dyDescent="0.25">
      <c r="C583" s="4" t="s">
        <v>13</v>
      </c>
      <c r="D583" s="4">
        <v>1</v>
      </c>
      <c r="E583" s="4" t="s">
        <v>5</v>
      </c>
      <c r="F583" s="7">
        <f ca="1">IFERROR(OFFSET(Kilométrage!$C$1,MATCH(('Base de données'!I583&amp;"/"&amp;'Base de données'!H583),GammeProj,0),1),0)</f>
        <v>999999</v>
      </c>
      <c r="G583" s="2"/>
      <c r="H583" s="4" t="s">
        <v>6</v>
      </c>
      <c r="I583" s="4" t="s">
        <v>7</v>
      </c>
      <c r="K583" s="2">
        <f>MATCH(C583,LBS!$A$4:$A$147)</f>
        <v>85</v>
      </c>
    </row>
    <row r="584" spans="3:11" x14ac:dyDescent="0.25">
      <c r="C584" s="4" t="s">
        <v>13</v>
      </c>
      <c r="D584" s="4">
        <v>1</v>
      </c>
      <c r="E584" s="4" t="s">
        <v>5</v>
      </c>
      <c r="F584" s="7">
        <f ca="1">IFERROR(OFFSET(Kilométrage!$C$1,MATCH(('Base de données'!I584&amp;"/"&amp;'Base de données'!H584),GammeProj,0),1),0)</f>
        <v>999999</v>
      </c>
      <c r="G584" s="2"/>
      <c r="H584" s="4" t="s">
        <v>6</v>
      </c>
      <c r="I584" s="4" t="s">
        <v>7</v>
      </c>
      <c r="K584" s="2">
        <f>MATCH(C584,LBS!$A$4:$A$147)</f>
        <v>85</v>
      </c>
    </row>
    <row r="585" spans="3:11" x14ac:dyDescent="0.25">
      <c r="C585" s="4" t="s">
        <v>21</v>
      </c>
      <c r="D585" s="4">
        <v>1</v>
      </c>
      <c r="E585" s="4" t="s">
        <v>5</v>
      </c>
      <c r="F585" s="7">
        <f ca="1">IFERROR(OFFSET(Kilométrage!$C$1,MATCH(('Base de données'!I585&amp;"/"&amp;'Base de données'!H585),GammeProj,0),1),0)</f>
        <v>999999</v>
      </c>
      <c r="G585" s="2"/>
      <c r="H585" s="4" t="s">
        <v>6</v>
      </c>
      <c r="I585" s="4" t="s">
        <v>7</v>
      </c>
      <c r="K585" s="2">
        <f>MATCH(C585,LBS!$A$4:$A$147)</f>
        <v>116</v>
      </c>
    </row>
    <row r="586" spans="3:11" x14ac:dyDescent="0.25">
      <c r="C586" s="4" t="s">
        <v>13</v>
      </c>
      <c r="D586" s="4">
        <v>1</v>
      </c>
      <c r="E586" s="4" t="s">
        <v>5</v>
      </c>
      <c r="F586" s="7">
        <f ca="1">IFERROR(OFFSET(Kilométrage!$C$1,MATCH(('Base de données'!I586&amp;"/"&amp;'Base de données'!H586),GammeProj,0),1),0)</f>
        <v>999999</v>
      </c>
      <c r="G586" s="2"/>
      <c r="H586" s="4" t="s">
        <v>6</v>
      </c>
      <c r="I586" s="4" t="s">
        <v>7</v>
      </c>
      <c r="K586" s="2">
        <f>MATCH(C586,LBS!$A$4:$A$147)</f>
        <v>85</v>
      </c>
    </row>
    <row r="587" spans="3:11" x14ac:dyDescent="0.25">
      <c r="C587" s="4" t="s">
        <v>12</v>
      </c>
      <c r="D587" s="4">
        <v>1</v>
      </c>
      <c r="E587" s="4" t="s">
        <v>5</v>
      </c>
      <c r="F587" s="7">
        <f ca="1">IFERROR(OFFSET(Kilométrage!$C$1,MATCH(('Base de données'!I587&amp;"/"&amp;'Base de données'!H587),GammeProj,0),1),0)</f>
        <v>999999</v>
      </c>
      <c r="G587" s="2"/>
      <c r="H587" s="4" t="s">
        <v>6</v>
      </c>
      <c r="I587" s="4" t="s">
        <v>7</v>
      </c>
      <c r="K587" s="2">
        <f>MATCH(C587,LBS!$A$4:$A$147)</f>
        <v>50</v>
      </c>
    </row>
    <row r="588" spans="3:11" x14ac:dyDescent="0.25">
      <c r="C588" s="4" t="s">
        <v>13</v>
      </c>
      <c r="D588" s="4">
        <v>1</v>
      </c>
      <c r="E588" s="4" t="s">
        <v>5</v>
      </c>
      <c r="F588" s="7">
        <f ca="1">IFERROR(OFFSET(Kilométrage!$C$1,MATCH(('Base de données'!I588&amp;"/"&amp;'Base de données'!H588),GammeProj,0),1),0)</f>
        <v>999999</v>
      </c>
      <c r="G588" s="2"/>
      <c r="H588" s="4" t="s">
        <v>6</v>
      </c>
      <c r="I588" s="4" t="s">
        <v>7</v>
      </c>
      <c r="K588" s="2">
        <f>MATCH(C588,LBS!$A$4:$A$147)</f>
        <v>85</v>
      </c>
    </row>
    <row r="589" spans="3:11" x14ac:dyDescent="0.25">
      <c r="C589" s="4" t="s">
        <v>10</v>
      </c>
      <c r="D589" s="4">
        <v>1</v>
      </c>
      <c r="E589" s="4" t="s">
        <v>5</v>
      </c>
      <c r="F589" s="7">
        <f ca="1">IFERROR(OFFSET(Kilométrage!$C$1,MATCH(('Base de données'!I589&amp;"/"&amp;'Base de données'!H589),GammeProj,0),1),0)</f>
        <v>999999</v>
      </c>
      <c r="G589" s="2"/>
      <c r="H589" s="4" t="s">
        <v>6</v>
      </c>
      <c r="I589" s="4" t="s">
        <v>7</v>
      </c>
      <c r="K589" s="2">
        <f>MATCH(C589,LBS!$A$4:$A$147)</f>
        <v>40</v>
      </c>
    </row>
    <row r="590" spans="3:11" x14ac:dyDescent="0.25">
      <c r="C590" s="4" t="s">
        <v>12</v>
      </c>
      <c r="D590" s="4">
        <v>1</v>
      </c>
      <c r="E590" s="4" t="s">
        <v>5</v>
      </c>
      <c r="F590" s="7">
        <f ca="1">IFERROR(OFFSET(Kilométrage!$C$1,MATCH(('Base de données'!I590&amp;"/"&amp;'Base de données'!H590),GammeProj,0),1),0)</f>
        <v>999999</v>
      </c>
      <c r="G590" s="2"/>
      <c r="H590" s="4" t="s">
        <v>6</v>
      </c>
      <c r="I590" s="4" t="s">
        <v>7</v>
      </c>
      <c r="K590" s="2">
        <f>MATCH(C590,LBS!$A$4:$A$147)</f>
        <v>50</v>
      </c>
    </row>
    <row r="591" spans="3:11" x14ac:dyDescent="0.25">
      <c r="C591" s="4" t="s">
        <v>10</v>
      </c>
      <c r="D591" s="4">
        <v>1</v>
      </c>
      <c r="E591" s="4" t="s">
        <v>5</v>
      </c>
      <c r="F591" s="7">
        <f ca="1">IFERROR(OFFSET(Kilométrage!$C$1,MATCH(('Base de données'!I591&amp;"/"&amp;'Base de données'!H591),GammeProj,0),1),0)</f>
        <v>999999</v>
      </c>
      <c r="G591" s="2"/>
      <c r="H591" s="4" t="s">
        <v>6</v>
      </c>
      <c r="I591" s="4" t="s">
        <v>7</v>
      </c>
      <c r="K591" s="2">
        <f>MATCH(C591,LBS!$A$4:$A$147)</f>
        <v>40</v>
      </c>
    </row>
    <row r="592" spans="3:11" x14ac:dyDescent="0.25">
      <c r="C592" s="4" t="s">
        <v>10</v>
      </c>
      <c r="D592" s="4">
        <v>1</v>
      </c>
      <c r="E592" s="4" t="s">
        <v>5</v>
      </c>
      <c r="F592" s="7">
        <f ca="1">IFERROR(OFFSET(Kilométrage!$C$1,MATCH(('Base de données'!I592&amp;"/"&amp;'Base de données'!H592),GammeProj,0),1),0)</f>
        <v>999999</v>
      </c>
      <c r="G592" s="2"/>
      <c r="H592" s="4" t="s">
        <v>6</v>
      </c>
      <c r="I592" s="4" t="s">
        <v>7</v>
      </c>
      <c r="K592" s="2">
        <f>MATCH(C592,LBS!$A$4:$A$147)</f>
        <v>40</v>
      </c>
    </row>
    <row r="593" spans="3:11" x14ac:dyDescent="0.25">
      <c r="C593" s="4" t="s">
        <v>10</v>
      </c>
      <c r="D593" s="4">
        <v>1</v>
      </c>
      <c r="E593" s="4" t="s">
        <v>5</v>
      </c>
      <c r="F593" s="7">
        <f ca="1">IFERROR(OFFSET(Kilométrage!$C$1,MATCH(('Base de données'!I593&amp;"/"&amp;'Base de données'!H593),GammeProj,0),1),0)</f>
        <v>999999</v>
      </c>
      <c r="G593" s="2"/>
      <c r="H593" s="4" t="s">
        <v>6</v>
      </c>
      <c r="I593" s="4" t="s">
        <v>7</v>
      </c>
      <c r="K593" s="2">
        <f>MATCH(C593,LBS!$A$4:$A$147)</f>
        <v>40</v>
      </c>
    </row>
    <row r="594" spans="3:11" x14ac:dyDescent="0.25">
      <c r="C594" s="4" t="s">
        <v>10</v>
      </c>
      <c r="D594" s="4">
        <v>1</v>
      </c>
      <c r="E594" s="4" t="s">
        <v>5</v>
      </c>
      <c r="F594" s="7">
        <f ca="1">IFERROR(OFFSET(Kilométrage!$C$1,MATCH(('Base de données'!I594&amp;"/"&amp;'Base de données'!H594),GammeProj,0),1),0)</f>
        <v>999999</v>
      </c>
      <c r="G594" s="2"/>
      <c r="H594" s="4" t="s">
        <v>6</v>
      </c>
      <c r="I594" s="4" t="s">
        <v>7</v>
      </c>
      <c r="K594" s="2">
        <f>MATCH(C594,LBS!$A$4:$A$147)</f>
        <v>40</v>
      </c>
    </row>
    <row r="595" spans="3:11" x14ac:dyDescent="0.25">
      <c r="C595" s="4" t="s">
        <v>10</v>
      </c>
      <c r="D595" s="4">
        <v>1</v>
      </c>
      <c r="E595" s="4" t="s">
        <v>5</v>
      </c>
      <c r="F595" s="7">
        <f ca="1">IFERROR(OFFSET(Kilométrage!$C$1,MATCH(('Base de données'!I595&amp;"/"&amp;'Base de données'!H595),GammeProj,0),1),0)</f>
        <v>999999</v>
      </c>
      <c r="G595" s="2"/>
      <c r="H595" s="4" t="s">
        <v>6</v>
      </c>
      <c r="I595" s="4" t="s">
        <v>7</v>
      </c>
      <c r="K595" s="2">
        <f>MATCH(C595,LBS!$A$4:$A$147)</f>
        <v>40</v>
      </c>
    </row>
    <row r="596" spans="3:11" x14ac:dyDescent="0.25">
      <c r="C596" s="4" t="s">
        <v>15</v>
      </c>
      <c r="D596" s="4">
        <v>1</v>
      </c>
      <c r="E596" s="4" t="s">
        <v>5</v>
      </c>
      <c r="F596" s="7">
        <f ca="1">IFERROR(OFFSET(Kilométrage!$C$1,MATCH(('Base de données'!I596&amp;"/"&amp;'Base de données'!H596),GammeProj,0),1),0)</f>
        <v>999999</v>
      </c>
      <c r="G596" s="2"/>
      <c r="H596" s="4" t="s">
        <v>6</v>
      </c>
      <c r="I596" s="4" t="s">
        <v>7</v>
      </c>
      <c r="K596" s="2">
        <f>MATCH(C596,LBS!$A$4:$A$147)</f>
        <v>96</v>
      </c>
    </row>
    <row r="597" spans="3:11" x14ac:dyDescent="0.25">
      <c r="C597" s="4" t="s">
        <v>13</v>
      </c>
      <c r="D597" s="4">
        <v>1</v>
      </c>
      <c r="E597" s="4" t="s">
        <v>5</v>
      </c>
      <c r="F597" s="7">
        <f ca="1">IFERROR(OFFSET(Kilométrage!$C$1,MATCH(('Base de données'!I597&amp;"/"&amp;'Base de données'!H597),GammeProj,0),1),0)</f>
        <v>999999</v>
      </c>
      <c r="G597" s="2"/>
      <c r="H597" s="4" t="s">
        <v>6</v>
      </c>
      <c r="I597" s="4" t="s">
        <v>7</v>
      </c>
      <c r="K597" s="2">
        <f>MATCH(C597,LBS!$A$4:$A$147)</f>
        <v>85</v>
      </c>
    </row>
    <row r="598" spans="3:11" x14ac:dyDescent="0.25">
      <c r="C598" s="4" t="s">
        <v>15</v>
      </c>
      <c r="D598" s="4">
        <v>1</v>
      </c>
      <c r="E598" s="4" t="s">
        <v>5</v>
      </c>
      <c r="F598" s="7">
        <f ca="1">IFERROR(OFFSET(Kilométrage!$C$1,MATCH(('Base de données'!I598&amp;"/"&amp;'Base de données'!H598),GammeProj,0),1),0)</f>
        <v>999999</v>
      </c>
      <c r="G598" s="2"/>
      <c r="H598" s="4" t="s">
        <v>6</v>
      </c>
      <c r="I598" s="4" t="s">
        <v>7</v>
      </c>
      <c r="K598" s="2">
        <f>MATCH(C598,LBS!$A$4:$A$147)</f>
        <v>96</v>
      </c>
    </row>
    <row r="599" spans="3:11" x14ac:dyDescent="0.25">
      <c r="C599" s="4" t="s">
        <v>14</v>
      </c>
      <c r="D599" s="4">
        <v>1</v>
      </c>
      <c r="E599" s="4" t="s">
        <v>5</v>
      </c>
      <c r="F599" s="7">
        <f ca="1">IFERROR(OFFSET(Kilométrage!$C$1,MATCH(('Base de données'!I599&amp;"/"&amp;'Base de données'!H599),GammeProj,0),1),0)</f>
        <v>999999</v>
      </c>
      <c r="G599" s="2"/>
      <c r="H599" s="4" t="s">
        <v>6</v>
      </c>
      <c r="I599" s="4" t="s">
        <v>7</v>
      </c>
      <c r="K599" s="2">
        <f>MATCH(C599,LBS!$A$4:$A$147)</f>
        <v>90</v>
      </c>
    </row>
    <row r="600" spans="3:11" x14ac:dyDescent="0.25">
      <c r="C600" s="4" t="s">
        <v>10</v>
      </c>
      <c r="D600" s="4">
        <v>1</v>
      </c>
      <c r="E600" s="4" t="s">
        <v>5</v>
      </c>
      <c r="F600" s="7">
        <f ca="1">IFERROR(OFFSET(Kilométrage!$C$1,MATCH(('Base de données'!I600&amp;"/"&amp;'Base de données'!H600),GammeProj,0),1),0)</f>
        <v>999999</v>
      </c>
      <c r="G600" s="2"/>
      <c r="H600" s="4" t="s">
        <v>6</v>
      </c>
      <c r="I600" s="4" t="s">
        <v>7</v>
      </c>
      <c r="K600" s="2">
        <f>MATCH(C600,LBS!$A$4:$A$147)</f>
        <v>40</v>
      </c>
    </row>
    <row r="601" spans="3:11" x14ac:dyDescent="0.25">
      <c r="C601" s="4" t="s">
        <v>10</v>
      </c>
      <c r="D601" s="4">
        <v>1</v>
      </c>
      <c r="E601" s="4" t="s">
        <v>5</v>
      </c>
      <c r="F601" s="7">
        <f ca="1">IFERROR(OFFSET(Kilométrage!$C$1,MATCH(('Base de données'!I601&amp;"/"&amp;'Base de données'!H601),GammeProj,0),1),0)</f>
        <v>999999</v>
      </c>
      <c r="G601" s="2"/>
      <c r="H601" s="4" t="s">
        <v>6</v>
      </c>
      <c r="I601" s="4" t="s">
        <v>7</v>
      </c>
      <c r="K601" s="2">
        <f>MATCH(C601,LBS!$A$4:$A$147)</f>
        <v>40</v>
      </c>
    </row>
    <row r="602" spans="3:11" x14ac:dyDescent="0.25">
      <c r="C602" s="4" t="s">
        <v>14</v>
      </c>
      <c r="D602" s="4">
        <v>1</v>
      </c>
      <c r="E602" s="4" t="s">
        <v>5</v>
      </c>
      <c r="F602" s="7">
        <f ca="1">IFERROR(OFFSET(Kilométrage!$C$1,MATCH(('Base de données'!I602&amp;"/"&amp;'Base de données'!H602),GammeProj,0),1),0)</f>
        <v>999999</v>
      </c>
      <c r="G602" s="2"/>
      <c r="H602" s="4" t="s">
        <v>6</v>
      </c>
      <c r="I602" s="4" t="s">
        <v>7</v>
      </c>
      <c r="K602" s="2">
        <f>MATCH(C602,LBS!$A$4:$A$147)</f>
        <v>90</v>
      </c>
    </row>
    <row r="603" spans="3:11" x14ac:dyDescent="0.25">
      <c r="C603" s="4" t="s">
        <v>13</v>
      </c>
      <c r="D603" s="4">
        <v>1</v>
      </c>
      <c r="E603" s="4" t="s">
        <v>5</v>
      </c>
      <c r="F603" s="7">
        <f ca="1">IFERROR(OFFSET(Kilométrage!$C$1,MATCH(('Base de données'!I603&amp;"/"&amp;'Base de données'!H603),GammeProj,0),1),0)</f>
        <v>999999</v>
      </c>
      <c r="G603" s="2"/>
      <c r="H603" s="4" t="s">
        <v>6</v>
      </c>
      <c r="I603" s="4" t="s">
        <v>7</v>
      </c>
      <c r="K603" s="2">
        <f>MATCH(C603,LBS!$A$4:$A$147)</f>
        <v>85</v>
      </c>
    </row>
    <row r="604" spans="3:11" x14ac:dyDescent="0.25">
      <c r="C604" s="4" t="s">
        <v>10</v>
      </c>
      <c r="D604" s="4">
        <v>1</v>
      </c>
      <c r="E604" s="4" t="s">
        <v>5</v>
      </c>
      <c r="F604" s="7">
        <f ca="1">IFERROR(OFFSET(Kilométrage!$C$1,MATCH(('Base de données'!I604&amp;"/"&amp;'Base de données'!H604),GammeProj,0),1),0)</f>
        <v>999999</v>
      </c>
      <c r="G604" s="2"/>
      <c r="H604" s="4" t="s">
        <v>6</v>
      </c>
      <c r="I604" s="4" t="s">
        <v>7</v>
      </c>
      <c r="K604" s="2">
        <f>MATCH(C604,LBS!$A$4:$A$147)</f>
        <v>40</v>
      </c>
    </row>
    <row r="605" spans="3:11" x14ac:dyDescent="0.25">
      <c r="C605" s="4" t="s">
        <v>33</v>
      </c>
      <c r="D605" s="4">
        <v>1</v>
      </c>
      <c r="E605" s="4" t="s">
        <v>5</v>
      </c>
      <c r="F605" s="7">
        <f ca="1">IFERROR(OFFSET(Kilométrage!$C$1,MATCH(('Base de données'!I605&amp;"/"&amp;'Base de données'!H605),GammeProj,0),1),0)</f>
        <v>999999</v>
      </c>
      <c r="G605" s="2"/>
      <c r="H605" s="4" t="s">
        <v>6</v>
      </c>
      <c r="I605" s="4" t="s">
        <v>7</v>
      </c>
      <c r="K605" s="2">
        <f>MATCH(C605,LBS!$A$4:$A$147)</f>
        <v>33</v>
      </c>
    </row>
    <row r="606" spans="3:11" x14ac:dyDescent="0.25">
      <c r="C606" s="4" t="s">
        <v>14</v>
      </c>
      <c r="D606" s="4">
        <v>1</v>
      </c>
      <c r="E606" s="4" t="s">
        <v>5</v>
      </c>
      <c r="F606" s="7">
        <f ca="1">IFERROR(OFFSET(Kilométrage!$C$1,MATCH(('Base de données'!I606&amp;"/"&amp;'Base de données'!H606),GammeProj,0),1),0)</f>
        <v>999999</v>
      </c>
      <c r="G606" s="2"/>
      <c r="H606" s="4" t="s">
        <v>6</v>
      </c>
      <c r="I606" s="4" t="s">
        <v>7</v>
      </c>
      <c r="K606" s="2">
        <f>MATCH(C606,LBS!$A$4:$A$147)</f>
        <v>90</v>
      </c>
    </row>
    <row r="607" spans="3:11" x14ac:dyDescent="0.25">
      <c r="C607" s="4" t="s">
        <v>10</v>
      </c>
      <c r="D607" s="4">
        <v>1</v>
      </c>
      <c r="E607" s="4" t="s">
        <v>5</v>
      </c>
      <c r="F607" s="7">
        <f ca="1">IFERROR(OFFSET(Kilométrage!$C$1,MATCH(('Base de données'!I607&amp;"/"&amp;'Base de données'!H607),GammeProj,0),1),0)</f>
        <v>999999</v>
      </c>
      <c r="G607" s="2"/>
      <c r="H607" s="4" t="s">
        <v>6</v>
      </c>
      <c r="I607" s="4" t="s">
        <v>7</v>
      </c>
      <c r="K607" s="2">
        <f>MATCH(C607,LBS!$A$4:$A$147)</f>
        <v>40</v>
      </c>
    </row>
    <row r="608" spans="3:11" x14ac:dyDescent="0.25">
      <c r="C608" s="4" t="s">
        <v>14</v>
      </c>
      <c r="D608" s="4">
        <v>1</v>
      </c>
      <c r="E608" s="4" t="s">
        <v>5</v>
      </c>
      <c r="F608" s="7">
        <f ca="1">IFERROR(OFFSET(Kilométrage!$C$1,MATCH(('Base de données'!I608&amp;"/"&amp;'Base de données'!H608),GammeProj,0),1),0)</f>
        <v>999999</v>
      </c>
      <c r="G608" s="2"/>
      <c r="H608" s="4" t="s">
        <v>6</v>
      </c>
      <c r="I608" s="4" t="s">
        <v>7</v>
      </c>
      <c r="K608" s="2">
        <f>MATCH(C608,LBS!$A$4:$A$147)</f>
        <v>90</v>
      </c>
    </row>
    <row r="609" spans="3:11" x14ac:dyDescent="0.25">
      <c r="C609" s="4" t="s">
        <v>21</v>
      </c>
      <c r="D609" s="4">
        <v>1</v>
      </c>
      <c r="E609" s="4" t="s">
        <v>5</v>
      </c>
      <c r="F609" s="7">
        <f ca="1">IFERROR(OFFSET(Kilométrage!$C$1,MATCH(('Base de données'!I609&amp;"/"&amp;'Base de données'!H609),GammeProj,0),1),0)</f>
        <v>999999</v>
      </c>
      <c r="G609" s="2"/>
      <c r="H609" s="4" t="s">
        <v>6</v>
      </c>
      <c r="I609" s="4" t="s">
        <v>7</v>
      </c>
      <c r="K609" s="2">
        <f>MATCH(C609,LBS!$A$4:$A$147)</f>
        <v>116</v>
      </c>
    </row>
    <row r="610" spans="3:11" x14ac:dyDescent="0.25">
      <c r="C610" s="4" t="s">
        <v>14</v>
      </c>
      <c r="D610" s="4">
        <v>1</v>
      </c>
      <c r="E610" s="4" t="s">
        <v>5</v>
      </c>
      <c r="F610" s="7">
        <f ca="1">IFERROR(OFFSET(Kilométrage!$C$1,MATCH(('Base de données'!I610&amp;"/"&amp;'Base de données'!H610),GammeProj,0),1),0)</f>
        <v>999999</v>
      </c>
      <c r="G610" s="2"/>
      <c r="H610" s="4" t="s">
        <v>6</v>
      </c>
      <c r="I610" s="4" t="s">
        <v>7</v>
      </c>
      <c r="K610" s="2">
        <f>MATCH(C610,LBS!$A$4:$A$147)</f>
        <v>90</v>
      </c>
    </row>
    <row r="611" spans="3:11" x14ac:dyDescent="0.25">
      <c r="C611" s="4" t="s">
        <v>27</v>
      </c>
      <c r="D611" s="4">
        <v>1</v>
      </c>
      <c r="E611" s="4" t="s">
        <v>5</v>
      </c>
      <c r="F611" s="7">
        <f ca="1">IFERROR(OFFSET(Kilométrage!$C$1,MATCH(('Base de données'!I611&amp;"/"&amp;'Base de données'!H611),GammeProj,0),1),0)</f>
        <v>999999</v>
      </c>
      <c r="G611" s="2"/>
      <c r="H611" s="4" t="s">
        <v>6</v>
      </c>
      <c r="I611" s="4" t="s">
        <v>7</v>
      </c>
      <c r="K611" s="2">
        <f>MATCH(C611,LBS!$A$4:$A$147)</f>
        <v>77</v>
      </c>
    </row>
    <row r="612" spans="3:11" x14ac:dyDescent="0.25">
      <c r="C612" s="4" t="s">
        <v>10</v>
      </c>
      <c r="D612" s="4">
        <v>1</v>
      </c>
      <c r="E612" s="4" t="s">
        <v>5</v>
      </c>
      <c r="F612" s="7">
        <f ca="1">IFERROR(OFFSET(Kilométrage!$C$1,MATCH(('Base de données'!I612&amp;"/"&amp;'Base de données'!H612),GammeProj,0),1),0)</f>
        <v>999999</v>
      </c>
      <c r="G612" s="2"/>
      <c r="H612" s="4" t="s">
        <v>6</v>
      </c>
      <c r="I612" s="4" t="s">
        <v>7</v>
      </c>
      <c r="K612" s="2">
        <f>MATCH(C612,LBS!$A$4:$A$147)</f>
        <v>40</v>
      </c>
    </row>
    <row r="613" spans="3:11" x14ac:dyDescent="0.25">
      <c r="C613" s="4" t="s">
        <v>14</v>
      </c>
      <c r="D613" s="4">
        <v>1</v>
      </c>
      <c r="E613" s="4" t="s">
        <v>5</v>
      </c>
      <c r="F613" s="7">
        <f ca="1">IFERROR(OFFSET(Kilométrage!$C$1,MATCH(('Base de données'!I613&amp;"/"&amp;'Base de données'!H613),GammeProj,0),1),0)</f>
        <v>999999</v>
      </c>
      <c r="G613" s="2"/>
      <c r="H613" s="4" t="s">
        <v>6</v>
      </c>
      <c r="I613" s="4" t="s">
        <v>7</v>
      </c>
      <c r="K613" s="2">
        <f>MATCH(C613,LBS!$A$4:$A$147)</f>
        <v>90</v>
      </c>
    </row>
    <row r="614" spans="3:11" x14ac:dyDescent="0.25">
      <c r="C614" s="4" t="s">
        <v>34</v>
      </c>
      <c r="D614" s="4">
        <v>1</v>
      </c>
      <c r="E614" s="4" t="s">
        <v>5</v>
      </c>
      <c r="F614" s="7">
        <f ca="1">IFERROR(OFFSET(Kilométrage!$C$1,MATCH(('Base de données'!I614&amp;"/"&amp;'Base de données'!H614),GammeProj,0),1),0)</f>
        <v>999999</v>
      </c>
      <c r="G614" s="2"/>
      <c r="H614" s="4" t="s">
        <v>6</v>
      </c>
      <c r="I614" s="4" t="s">
        <v>7</v>
      </c>
      <c r="K614" s="2">
        <f>MATCH(C614,LBS!$A$4:$A$147)</f>
        <v>98</v>
      </c>
    </row>
    <row r="615" spans="3:11" x14ac:dyDescent="0.25">
      <c r="C615" s="4" t="s">
        <v>10</v>
      </c>
      <c r="D615" s="4">
        <v>1</v>
      </c>
      <c r="E615" s="4" t="s">
        <v>5</v>
      </c>
      <c r="F615" s="7">
        <f ca="1">IFERROR(OFFSET(Kilométrage!$C$1,MATCH(('Base de données'!I615&amp;"/"&amp;'Base de données'!H615),GammeProj,0),1),0)</f>
        <v>999999</v>
      </c>
      <c r="G615" s="2"/>
      <c r="H615" s="4" t="s">
        <v>6</v>
      </c>
      <c r="I615" s="4" t="s">
        <v>7</v>
      </c>
      <c r="K615" s="2">
        <f>MATCH(C615,LBS!$A$4:$A$147)</f>
        <v>40</v>
      </c>
    </row>
    <row r="616" spans="3:11" x14ac:dyDescent="0.25">
      <c r="C616" s="4" t="s">
        <v>13</v>
      </c>
      <c r="D616" s="4">
        <v>1</v>
      </c>
      <c r="E616" s="4" t="s">
        <v>5</v>
      </c>
      <c r="F616" s="7">
        <f ca="1">IFERROR(OFFSET(Kilométrage!$C$1,MATCH(('Base de données'!I616&amp;"/"&amp;'Base de données'!H616),GammeProj,0),1),0)</f>
        <v>999999</v>
      </c>
      <c r="G616" s="2"/>
      <c r="H616" s="4" t="s">
        <v>6</v>
      </c>
      <c r="I616" s="4" t="s">
        <v>7</v>
      </c>
      <c r="K616" s="2">
        <f>MATCH(C616,LBS!$A$4:$A$147)</f>
        <v>85</v>
      </c>
    </row>
    <row r="617" spans="3:11" x14ac:dyDescent="0.25">
      <c r="C617" s="4" t="s">
        <v>13</v>
      </c>
      <c r="D617" s="4">
        <v>1</v>
      </c>
      <c r="E617" s="4" t="s">
        <v>5</v>
      </c>
      <c r="F617" s="7">
        <f ca="1">IFERROR(OFFSET(Kilométrage!$C$1,MATCH(('Base de données'!I617&amp;"/"&amp;'Base de données'!H617),GammeProj,0),1),0)</f>
        <v>999999</v>
      </c>
      <c r="G617" s="2"/>
      <c r="H617" s="4" t="s">
        <v>6</v>
      </c>
      <c r="I617" s="4" t="s">
        <v>7</v>
      </c>
      <c r="K617" s="2">
        <f>MATCH(C617,LBS!$A$4:$A$147)</f>
        <v>85</v>
      </c>
    </row>
    <row r="618" spans="3:11" x14ac:dyDescent="0.25">
      <c r="C618" s="4" t="s">
        <v>14</v>
      </c>
      <c r="D618" s="4">
        <v>1</v>
      </c>
      <c r="E618" s="4" t="s">
        <v>5</v>
      </c>
      <c r="F618" s="7">
        <f ca="1">IFERROR(OFFSET(Kilométrage!$C$1,MATCH(('Base de données'!I618&amp;"/"&amp;'Base de données'!H618),GammeProj,0),1),0)</f>
        <v>999999</v>
      </c>
      <c r="G618" s="2"/>
      <c r="H618" s="4" t="s">
        <v>6</v>
      </c>
      <c r="I618" s="4" t="s">
        <v>7</v>
      </c>
      <c r="K618" s="2">
        <f>MATCH(C618,LBS!$A$4:$A$147)</f>
        <v>90</v>
      </c>
    </row>
    <row r="619" spans="3:11" x14ac:dyDescent="0.25">
      <c r="C619" s="4" t="s">
        <v>14</v>
      </c>
      <c r="D619" s="4">
        <v>1</v>
      </c>
      <c r="E619" s="4" t="s">
        <v>5</v>
      </c>
      <c r="F619" s="7">
        <f ca="1">IFERROR(OFFSET(Kilométrage!$C$1,MATCH(('Base de données'!I619&amp;"/"&amp;'Base de données'!H619),GammeProj,0),1),0)</f>
        <v>999999</v>
      </c>
      <c r="G619" s="2"/>
      <c r="H619" s="4" t="s">
        <v>6</v>
      </c>
      <c r="I619" s="4" t="s">
        <v>7</v>
      </c>
      <c r="K619" s="2">
        <f>MATCH(C619,LBS!$A$4:$A$147)</f>
        <v>90</v>
      </c>
    </row>
    <row r="620" spans="3:11" x14ac:dyDescent="0.25">
      <c r="C620" s="4" t="s">
        <v>14</v>
      </c>
      <c r="D620" s="4">
        <v>1</v>
      </c>
      <c r="E620" s="4" t="s">
        <v>5</v>
      </c>
      <c r="F620" s="7">
        <f ca="1">IFERROR(OFFSET(Kilométrage!$C$1,MATCH(('Base de données'!I620&amp;"/"&amp;'Base de données'!H620),GammeProj,0),1),0)</f>
        <v>999999</v>
      </c>
      <c r="G620" s="2"/>
      <c r="H620" s="4" t="s">
        <v>6</v>
      </c>
      <c r="I620" s="4" t="s">
        <v>7</v>
      </c>
      <c r="K620" s="2">
        <f>MATCH(C620,LBS!$A$4:$A$147)</f>
        <v>90</v>
      </c>
    </row>
    <row r="621" spans="3:11" x14ac:dyDescent="0.25">
      <c r="C621" s="4" t="s">
        <v>14</v>
      </c>
      <c r="D621" s="4">
        <v>1</v>
      </c>
      <c r="E621" s="4" t="s">
        <v>5</v>
      </c>
      <c r="F621" s="7">
        <f ca="1">IFERROR(OFFSET(Kilométrage!$C$1,MATCH(('Base de données'!I621&amp;"/"&amp;'Base de données'!H621),GammeProj,0),1),0)</f>
        <v>999999</v>
      </c>
      <c r="G621" s="2"/>
      <c r="H621" s="4" t="s">
        <v>6</v>
      </c>
      <c r="I621" s="4" t="s">
        <v>7</v>
      </c>
      <c r="K621" s="2">
        <f>MATCH(C621,LBS!$A$4:$A$147)</f>
        <v>90</v>
      </c>
    </row>
    <row r="622" spans="3:11" x14ac:dyDescent="0.25">
      <c r="C622" s="4" t="s">
        <v>14</v>
      </c>
      <c r="D622" s="4">
        <v>1</v>
      </c>
      <c r="E622" s="4" t="s">
        <v>5</v>
      </c>
      <c r="F622" s="7">
        <f ca="1">IFERROR(OFFSET(Kilométrage!$C$1,MATCH(('Base de données'!I622&amp;"/"&amp;'Base de données'!H622),GammeProj,0),1),0)</f>
        <v>999999</v>
      </c>
      <c r="G622" s="2"/>
      <c r="H622" s="4" t="s">
        <v>6</v>
      </c>
      <c r="I622" s="4" t="s">
        <v>7</v>
      </c>
      <c r="K622" s="2">
        <f>MATCH(C622,LBS!$A$4:$A$147)</f>
        <v>90</v>
      </c>
    </row>
    <row r="623" spans="3:11" x14ac:dyDescent="0.25">
      <c r="C623" s="4" t="s">
        <v>14</v>
      </c>
      <c r="D623" s="4">
        <v>1</v>
      </c>
      <c r="E623" s="4" t="s">
        <v>5</v>
      </c>
      <c r="F623" s="7">
        <f ca="1">IFERROR(OFFSET(Kilométrage!$C$1,MATCH(('Base de données'!I623&amp;"/"&amp;'Base de données'!H623),GammeProj,0),1),0)</f>
        <v>999999</v>
      </c>
      <c r="G623" s="2"/>
      <c r="H623" s="4" t="s">
        <v>6</v>
      </c>
      <c r="I623" s="4" t="s">
        <v>7</v>
      </c>
      <c r="K623" s="2">
        <f>MATCH(C623,LBS!$A$4:$A$147)</f>
        <v>90</v>
      </c>
    </row>
    <row r="624" spans="3:11" x14ac:dyDescent="0.25">
      <c r="C624" s="4" t="s">
        <v>14</v>
      </c>
      <c r="D624" s="4">
        <v>1</v>
      </c>
      <c r="E624" s="4" t="s">
        <v>5</v>
      </c>
      <c r="F624" s="7">
        <f ca="1">IFERROR(OFFSET(Kilométrage!$C$1,MATCH(('Base de données'!I624&amp;"/"&amp;'Base de données'!H624),GammeProj,0),1),0)</f>
        <v>999999</v>
      </c>
      <c r="G624" s="2"/>
      <c r="H624" s="4" t="s">
        <v>6</v>
      </c>
      <c r="I624" s="4" t="s">
        <v>7</v>
      </c>
      <c r="K624" s="2">
        <f>MATCH(C624,LBS!$A$4:$A$147)</f>
        <v>90</v>
      </c>
    </row>
    <row r="625" spans="3:11" x14ac:dyDescent="0.25">
      <c r="C625" s="4" t="s">
        <v>21</v>
      </c>
      <c r="D625" s="4">
        <v>1</v>
      </c>
      <c r="E625" s="4" t="s">
        <v>5</v>
      </c>
      <c r="F625" s="7">
        <f ca="1">IFERROR(OFFSET(Kilométrage!$C$1,MATCH(('Base de données'!I625&amp;"/"&amp;'Base de données'!H625),GammeProj,0),1),0)</f>
        <v>999999</v>
      </c>
      <c r="G625" s="2"/>
      <c r="H625" s="4" t="s">
        <v>6</v>
      </c>
      <c r="I625" s="4" t="s">
        <v>7</v>
      </c>
      <c r="K625" s="2">
        <f>MATCH(C625,LBS!$A$4:$A$147)</f>
        <v>116</v>
      </c>
    </row>
    <row r="626" spans="3:11" x14ac:dyDescent="0.25">
      <c r="C626" s="4" t="s">
        <v>14</v>
      </c>
      <c r="D626" s="4">
        <v>1</v>
      </c>
      <c r="E626" s="4" t="s">
        <v>5</v>
      </c>
      <c r="F626" s="7">
        <f ca="1">IFERROR(OFFSET(Kilométrage!$C$1,MATCH(('Base de données'!I626&amp;"/"&amp;'Base de données'!H626),GammeProj,0),1),0)</f>
        <v>999999</v>
      </c>
      <c r="G626" s="2"/>
      <c r="H626" s="4" t="s">
        <v>6</v>
      </c>
      <c r="I626" s="4" t="s">
        <v>7</v>
      </c>
      <c r="K626" s="2">
        <f>MATCH(C626,LBS!$A$4:$A$147)</f>
        <v>90</v>
      </c>
    </row>
    <row r="627" spans="3:11" x14ac:dyDescent="0.25">
      <c r="C627" s="4" t="s">
        <v>14</v>
      </c>
      <c r="D627" s="4">
        <v>1</v>
      </c>
      <c r="E627" s="4" t="s">
        <v>5</v>
      </c>
      <c r="F627" s="7">
        <f ca="1">IFERROR(OFFSET(Kilométrage!$C$1,MATCH(('Base de données'!I627&amp;"/"&amp;'Base de données'!H627),GammeProj,0),1),0)</f>
        <v>999999</v>
      </c>
      <c r="G627" s="2"/>
      <c r="H627" s="4" t="s">
        <v>6</v>
      </c>
      <c r="I627" s="4" t="s">
        <v>7</v>
      </c>
      <c r="K627" s="2">
        <f>MATCH(C627,LBS!$A$4:$A$147)</f>
        <v>90</v>
      </c>
    </row>
    <row r="628" spans="3:11" x14ac:dyDescent="0.25">
      <c r="C628" s="4" t="s">
        <v>14</v>
      </c>
      <c r="D628" s="4">
        <v>1</v>
      </c>
      <c r="E628" s="4" t="s">
        <v>5</v>
      </c>
      <c r="F628" s="7">
        <f ca="1">IFERROR(OFFSET(Kilométrage!$C$1,MATCH(('Base de données'!I628&amp;"/"&amp;'Base de données'!H628),GammeProj,0),1),0)</f>
        <v>999999</v>
      </c>
      <c r="G628" s="2"/>
      <c r="H628" s="4" t="s">
        <v>6</v>
      </c>
      <c r="I628" s="4" t="s">
        <v>7</v>
      </c>
      <c r="K628" s="2">
        <f>MATCH(C628,LBS!$A$4:$A$147)</f>
        <v>90</v>
      </c>
    </row>
    <row r="629" spans="3:11" x14ac:dyDescent="0.25">
      <c r="C629" s="4" t="s">
        <v>14</v>
      </c>
      <c r="D629" s="4">
        <v>1</v>
      </c>
      <c r="E629" s="4" t="s">
        <v>5</v>
      </c>
      <c r="F629" s="7">
        <f ca="1">IFERROR(OFFSET(Kilométrage!$C$1,MATCH(('Base de données'!I629&amp;"/"&amp;'Base de données'!H629),GammeProj,0),1),0)</f>
        <v>999999</v>
      </c>
      <c r="G629" s="2"/>
      <c r="H629" s="4" t="s">
        <v>6</v>
      </c>
      <c r="I629" s="4" t="s">
        <v>7</v>
      </c>
      <c r="K629" s="2">
        <f>MATCH(C629,LBS!$A$4:$A$147)</f>
        <v>90</v>
      </c>
    </row>
    <row r="630" spans="3:11" x14ac:dyDescent="0.25">
      <c r="C630" s="4" t="s">
        <v>14</v>
      </c>
      <c r="D630" s="4">
        <v>1</v>
      </c>
      <c r="E630" s="4" t="s">
        <v>5</v>
      </c>
      <c r="F630" s="7">
        <f ca="1">IFERROR(OFFSET(Kilométrage!$C$1,MATCH(('Base de données'!I630&amp;"/"&amp;'Base de données'!H630),GammeProj,0),1),0)</f>
        <v>999999</v>
      </c>
      <c r="G630" s="2"/>
      <c r="H630" s="4" t="s">
        <v>6</v>
      </c>
      <c r="I630" s="4" t="s">
        <v>7</v>
      </c>
      <c r="K630" s="2">
        <f>MATCH(C630,LBS!$A$4:$A$147)</f>
        <v>90</v>
      </c>
    </row>
    <row r="631" spans="3:11" x14ac:dyDescent="0.25">
      <c r="C631" s="4" t="s">
        <v>14</v>
      </c>
      <c r="D631" s="4">
        <v>1</v>
      </c>
      <c r="E631" s="4" t="s">
        <v>5</v>
      </c>
      <c r="F631" s="7">
        <f ca="1">IFERROR(OFFSET(Kilométrage!$C$1,MATCH(('Base de données'!I631&amp;"/"&amp;'Base de données'!H631),GammeProj,0),1),0)</f>
        <v>999999</v>
      </c>
      <c r="G631" s="2"/>
      <c r="H631" s="4" t="s">
        <v>6</v>
      </c>
      <c r="I631" s="4" t="s">
        <v>7</v>
      </c>
      <c r="K631" s="2">
        <f>MATCH(C631,LBS!$A$4:$A$147)</f>
        <v>90</v>
      </c>
    </row>
    <row r="632" spans="3:11" x14ac:dyDescent="0.25">
      <c r="C632" s="4" t="s">
        <v>14</v>
      </c>
      <c r="D632" s="4">
        <v>1</v>
      </c>
      <c r="E632" s="4" t="s">
        <v>5</v>
      </c>
      <c r="F632" s="7">
        <f ca="1">IFERROR(OFFSET(Kilométrage!$C$1,MATCH(('Base de données'!I632&amp;"/"&amp;'Base de données'!H632),GammeProj,0),1),0)</f>
        <v>999999</v>
      </c>
      <c r="G632" s="2"/>
      <c r="H632" s="4" t="s">
        <v>6</v>
      </c>
      <c r="I632" s="4" t="s">
        <v>7</v>
      </c>
      <c r="K632" s="2">
        <f>MATCH(C632,LBS!$A$4:$A$147)</f>
        <v>90</v>
      </c>
    </row>
    <row r="633" spans="3:11" x14ac:dyDescent="0.25">
      <c r="C633" s="4" t="s">
        <v>14</v>
      </c>
      <c r="D633" s="4">
        <v>1</v>
      </c>
      <c r="E633" s="4" t="s">
        <v>5</v>
      </c>
      <c r="F633" s="7">
        <f ca="1">IFERROR(OFFSET(Kilométrage!$C$1,MATCH(('Base de données'!I633&amp;"/"&amp;'Base de données'!H633),GammeProj,0),1),0)</f>
        <v>999999</v>
      </c>
      <c r="G633" s="2"/>
      <c r="H633" s="4" t="s">
        <v>6</v>
      </c>
      <c r="I633" s="4" t="s">
        <v>7</v>
      </c>
      <c r="K633" s="2">
        <f>MATCH(C633,LBS!$A$4:$A$147)</f>
        <v>90</v>
      </c>
    </row>
    <row r="634" spans="3:11" x14ac:dyDescent="0.25">
      <c r="C634" s="4" t="s">
        <v>14</v>
      </c>
      <c r="D634" s="4">
        <v>1</v>
      </c>
      <c r="E634" s="4" t="s">
        <v>5</v>
      </c>
      <c r="F634" s="7">
        <f ca="1">IFERROR(OFFSET(Kilométrage!$C$1,MATCH(('Base de données'!I634&amp;"/"&amp;'Base de données'!H634),GammeProj,0),1),0)</f>
        <v>999999</v>
      </c>
      <c r="G634" s="2"/>
      <c r="H634" s="4" t="s">
        <v>6</v>
      </c>
      <c r="I634" s="4" t="s">
        <v>7</v>
      </c>
      <c r="K634" s="2">
        <f>MATCH(C634,LBS!$A$4:$A$147)</f>
        <v>90</v>
      </c>
    </row>
    <row r="635" spans="3:11" x14ac:dyDescent="0.25">
      <c r="C635" s="4" t="s">
        <v>14</v>
      </c>
      <c r="D635" s="4">
        <v>1</v>
      </c>
      <c r="E635" s="4" t="s">
        <v>5</v>
      </c>
      <c r="F635" s="7">
        <f ca="1">IFERROR(OFFSET(Kilométrage!$C$1,MATCH(('Base de données'!I635&amp;"/"&amp;'Base de données'!H635),GammeProj,0),1),0)</f>
        <v>999999</v>
      </c>
      <c r="G635" s="2"/>
      <c r="H635" s="4" t="s">
        <v>6</v>
      </c>
      <c r="I635" s="4" t="s">
        <v>7</v>
      </c>
      <c r="K635" s="2">
        <f>MATCH(C635,LBS!$A$4:$A$147)</f>
        <v>90</v>
      </c>
    </row>
    <row r="636" spans="3:11" x14ac:dyDescent="0.25">
      <c r="C636" s="4" t="s">
        <v>21</v>
      </c>
      <c r="D636" s="4">
        <v>1</v>
      </c>
      <c r="E636" s="4" t="s">
        <v>5</v>
      </c>
      <c r="F636" s="7">
        <f ca="1">IFERROR(OFFSET(Kilométrage!$C$1,MATCH(('Base de données'!I636&amp;"/"&amp;'Base de données'!H636),GammeProj,0),1),0)</f>
        <v>999999</v>
      </c>
      <c r="G636" s="2"/>
      <c r="H636" s="4" t="s">
        <v>6</v>
      </c>
      <c r="I636" s="4" t="s">
        <v>7</v>
      </c>
      <c r="K636" s="2">
        <f>MATCH(C636,LBS!$A$4:$A$147)</f>
        <v>116</v>
      </c>
    </row>
    <row r="637" spans="3:11" x14ac:dyDescent="0.25">
      <c r="C637" s="4" t="s">
        <v>21</v>
      </c>
      <c r="D637" s="4">
        <v>1</v>
      </c>
      <c r="E637" s="4" t="s">
        <v>5</v>
      </c>
      <c r="F637" s="7">
        <f ca="1">IFERROR(OFFSET(Kilométrage!$C$1,MATCH(('Base de données'!I637&amp;"/"&amp;'Base de données'!H637),GammeProj,0),1),0)</f>
        <v>999999</v>
      </c>
      <c r="G637" s="2"/>
      <c r="H637" s="4" t="s">
        <v>6</v>
      </c>
      <c r="I637" s="4" t="s">
        <v>7</v>
      </c>
      <c r="K637" s="2">
        <f>MATCH(C637,LBS!$A$4:$A$147)</f>
        <v>116</v>
      </c>
    </row>
    <row r="638" spans="3:11" x14ac:dyDescent="0.25">
      <c r="C638" s="4" t="s">
        <v>21</v>
      </c>
      <c r="D638" s="4">
        <v>1</v>
      </c>
      <c r="E638" s="4" t="s">
        <v>5</v>
      </c>
      <c r="F638" s="7">
        <f ca="1">IFERROR(OFFSET(Kilométrage!$C$1,MATCH(('Base de données'!I638&amp;"/"&amp;'Base de données'!H638),GammeProj,0),1),0)</f>
        <v>999999</v>
      </c>
      <c r="G638" s="2"/>
      <c r="H638" s="4" t="s">
        <v>6</v>
      </c>
      <c r="I638" s="4" t="s">
        <v>7</v>
      </c>
      <c r="K638" s="2">
        <f>MATCH(C638,LBS!$A$4:$A$147)</f>
        <v>116</v>
      </c>
    </row>
    <row r="639" spans="3:11" x14ac:dyDescent="0.25">
      <c r="C639" s="4" t="s">
        <v>21</v>
      </c>
      <c r="D639" s="4">
        <v>1</v>
      </c>
      <c r="E639" s="4" t="s">
        <v>5</v>
      </c>
      <c r="F639" s="7">
        <f ca="1">IFERROR(OFFSET(Kilométrage!$C$1,MATCH(('Base de données'!I639&amp;"/"&amp;'Base de données'!H639),GammeProj,0),1),0)</f>
        <v>999999</v>
      </c>
      <c r="G639" s="2"/>
      <c r="H639" s="4" t="s">
        <v>6</v>
      </c>
      <c r="I639" s="4" t="s">
        <v>7</v>
      </c>
      <c r="K639" s="2">
        <f>MATCH(C639,LBS!$A$4:$A$147)</f>
        <v>116</v>
      </c>
    </row>
    <row r="640" spans="3:11" x14ac:dyDescent="0.25">
      <c r="C640" s="4" t="s">
        <v>21</v>
      </c>
      <c r="D640" s="4">
        <v>1</v>
      </c>
      <c r="E640" s="4" t="s">
        <v>5</v>
      </c>
      <c r="F640" s="7">
        <f ca="1">IFERROR(OFFSET(Kilométrage!$C$1,MATCH(('Base de données'!I640&amp;"/"&amp;'Base de données'!H640),GammeProj,0),1),0)</f>
        <v>999999</v>
      </c>
      <c r="G640" s="2"/>
      <c r="H640" s="4" t="s">
        <v>6</v>
      </c>
      <c r="I640" s="4" t="s">
        <v>7</v>
      </c>
      <c r="K640" s="2">
        <f>MATCH(C640,LBS!$A$4:$A$147)</f>
        <v>116</v>
      </c>
    </row>
    <row r="641" spans="3:11" x14ac:dyDescent="0.25">
      <c r="C641" s="4" t="s">
        <v>21</v>
      </c>
      <c r="D641" s="4">
        <v>1</v>
      </c>
      <c r="E641" s="4" t="s">
        <v>5</v>
      </c>
      <c r="F641" s="7">
        <f ca="1">IFERROR(OFFSET(Kilométrage!$C$1,MATCH(('Base de données'!I641&amp;"/"&amp;'Base de données'!H641),GammeProj,0),1),0)</f>
        <v>999999</v>
      </c>
      <c r="G641" s="2"/>
      <c r="H641" s="4" t="s">
        <v>6</v>
      </c>
      <c r="I641" s="4" t="s">
        <v>7</v>
      </c>
      <c r="K641" s="2">
        <f>MATCH(C641,LBS!$A$4:$A$147)</f>
        <v>116</v>
      </c>
    </row>
    <row r="642" spans="3:11" x14ac:dyDescent="0.25">
      <c r="C642" s="4" t="s">
        <v>19</v>
      </c>
      <c r="D642" s="4">
        <v>1</v>
      </c>
      <c r="E642" s="4" t="s">
        <v>5</v>
      </c>
      <c r="F642" s="7">
        <f ca="1">IFERROR(OFFSET(Kilométrage!$C$1,MATCH(('Base de données'!I642&amp;"/"&amp;'Base de données'!H642),GammeProj,0),1),0)</f>
        <v>999999</v>
      </c>
      <c r="G642" s="2"/>
      <c r="H642" s="4" t="s">
        <v>6</v>
      </c>
      <c r="I642" s="4" t="s">
        <v>7</v>
      </c>
      <c r="K642" s="2">
        <f>MATCH(C642,LBS!$A$4:$A$147)</f>
        <v>103</v>
      </c>
    </row>
    <row r="643" spans="3:11" x14ac:dyDescent="0.25">
      <c r="C643" s="4" t="s">
        <v>13</v>
      </c>
      <c r="D643" s="4">
        <v>1</v>
      </c>
      <c r="E643" s="4" t="s">
        <v>5</v>
      </c>
      <c r="F643" s="7">
        <f ca="1">IFERROR(OFFSET(Kilométrage!$C$1,MATCH(('Base de données'!I643&amp;"/"&amp;'Base de données'!H643),GammeProj,0),1),0)</f>
        <v>999999</v>
      </c>
      <c r="G643" s="2"/>
      <c r="H643" s="4" t="s">
        <v>6</v>
      </c>
      <c r="I643" s="4" t="s">
        <v>7</v>
      </c>
      <c r="K643" s="2">
        <f>MATCH(C643,LBS!$A$4:$A$147)</f>
        <v>85</v>
      </c>
    </row>
    <row r="644" spans="3:11" x14ac:dyDescent="0.25">
      <c r="C644" s="4" t="s">
        <v>13</v>
      </c>
      <c r="D644" s="4">
        <v>1</v>
      </c>
      <c r="E644" s="4" t="s">
        <v>5</v>
      </c>
      <c r="F644" s="7">
        <f ca="1">IFERROR(OFFSET(Kilométrage!$C$1,MATCH(('Base de données'!I644&amp;"/"&amp;'Base de données'!H644),GammeProj,0),1),0)</f>
        <v>999999</v>
      </c>
      <c r="G644" s="2"/>
      <c r="H644" s="4" t="s">
        <v>6</v>
      </c>
      <c r="I644" s="4" t="s">
        <v>7</v>
      </c>
      <c r="K644" s="2">
        <f>MATCH(C644,LBS!$A$4:$A$147)</f>
        <v>85</v>
      </c>
    </row>
    <row r="645" spans="3:11" x14ac:dyDescent="0.25">
      <c r="C645" s="4" t="s">
        <v>20</v>
      </c>
      <c r="D645" s="4">
        <v>1</v>
      </c>
      <c r="E645" s="4" t="s">
        <v>5</v>
      </c>
      <c r="F645" s="7">
        <f ca="1">IFERROR(OFFSET(Kilométrage!$C$1,MATCH(('Base de données'!I645&amp;"/"&amp;'Base de données'!H645),GammeProj,0),1),0)</f>
        <v>999999</v>
      </c>
      <c r="G645" s="2"/>
      <c r="H645" s="4" t="s">
        <v>6</v>
      </c>
      <c r="I645" s="4" t="s">
        <v>7</v>
      </c>
      <c r="K645" s="2">
        <f>MATCH(C645,LBS!$A$4:$A$147)</f>
        <v>51</v>
      </c>
    </row>
    <row r="646" spans="3:11" x14ac:dyDescent="0.25">
      <c r="C646" s="4" t="s">
        <v>30</v>
      </c>
      <c r="D646" s="4">
        <v>1</v>
      </c>
      <c r="E646" s="4" t="s">
        <v>5</v>
      </c>
      <c r="F646" s="7">
        <f ca="1">IFERROR(OFFSET(Kilométrage!$C$1,MATCH(('Base de données'!I646&amp;"/"&amp;'Base de données'!H646),GammeProj,0),1),0)</f>
        <v>999999</v>
      </c>
      <c r="G646" s="2"/>
      <c r="H646" s="4" t="s">
        <v>6</v>
      </c>
      <c r="I646" s="4" t="s">
        <v>7</v>
      </c>
      <c r="K646" s="2">
        <f>MATCH(C646,LBS!$A$4:$A$147)</f>
        <v>63</v>
      </c>
    </row>
    <row r="647" spans="3:11" x14ac:dyDescent="0.25">
      <c r="C647" s="4" t="s">
        <v>9</v>
      </c>
      <c r="D647" s="4">
        <v>1</v>
      </c>
      <c r="E647" s="4" t="s">
        <v>5</v>
      </c>
      <c r="F647" s="7">
        <f ca="1">IFERROR(OFFSET(Kilométrage!$C$1,MATCH(('Base de données'!I647&amp;"/"&amp;'Base de données'!H647),GammeProj,0),1),0)</f>
        <v>999999</v>
      </c>
      <c r="G647" s="2"/>
      <c r="H647" s="4" t="s">
        <v>6</v>
      </c>
      <c r="I647" s="4" t="s">
        <v>7</v>
      </c>
      <c r="K647" s="2">
        <f>MATCH(C647,LBS!$A$4:$A$147)</f>
        <v>38</v>
      </c>
    </row>
    <row r="648" spans="3:11" x14ac:dyDescent="0.25">
      <c r="C648" s="4" t="s">
        <v>12</v>
      </c>
      <c r="D648" s="4">
        <v>1</v>
      </c>
      <c r="E648" s="4" t="s">
        <v>5</v>
      </c>
      <c r="F648" s="7">
        <f ca="1">IFERROR(OFFSET(Kilométrage!$C$1,MATCH(('Base de données'!I648&amp;"/"&amp;'Base de données'!H648),GammeProj,0),1),0)</f>
        <v>999999</v>
      </c>
      <c r="G648" s="2"/>
      <c r="H648" s="4" t="s">
        <v>6</v>
      </c>
      <c r="I648" s="4" t="s">
        <v>7</v>
      </c>
      <c r="K648" s="2">
        <f>MATCH(C648,LBS!$A$4:$A$147)</f>
        <v>50</v>
      </c>
    </row>
    <row r="649" spans="3:11" x14ac:dyDescent="0.25">
      <c r="C649" s="4" t="s">
        <v>13</v>
      </c>
      <c r="D649" s="4">
        <v>1</v>
      </c>
      <c r="E649" s="4" t="s">
        <v>5</v>
      </c>
      <c r="F649" s="7">
        <f ca="1">IFERROR(OFFSET(Kilométrage!$C$1,MATCH(('Base de données'!I649&amp;"/"&amp;'Base de données'!H649),GammeProj,0),1),0)</f>
        <v>999999</v>
      </c>
      <c r="G649" s="2"/>
      <c r="H649" s="4" t="s">
        <v>6</v>
      </c>
      <c r="I649" s="4" t="s">
        <v>7</v>
      </c>
      <c r="K649" s="2">
        <f>MATCH(C649,LBS!$A$4:$A$147)</f>
        <v>85</v>
      </c>
    </row>
    <row r="650" spans="3:11" x14ac:dyDescent="0.25">
      <c r="C650" s="4" t="s">
        <v>10</v>
      </c>
      <c r="D650" s="4">
        <v>1</v>
      </c>
      <c r="E650" s="4" t="s">
        <v>5</v>
      </c>
      <c r="F650" s="7">
        <f ca="1">IFERROR(OFFSET(Kilométrage!$C$1,MATCH(('Base de données'!I650&amp;"/"&amp;'Base de données'!H650),GammeProj,0),1),0)</f>
        <v>999999</v>
      </c>
      <c r="G650" s="2"/>
      <c r="H650" s="4" t="s">
        <v>6</v>
      </c>
      <c r="I650" s="4" t="s">
        <v>7</v>
      </c>
      <c r="K650" s="2">
        <f>MATCH(C650,LBS!$A$4:$A$147)</f>
        <v>40</v>
      </c>
    </row>
    <row r="651" spans="3:11" x14ac:dyDescent="0.25">
      <c r="C651" s="4" t="s">
        <v>18</v>
      </c>
      <c r="D651" s="4">
        <v>1</v>
      </c>
      <c r="E651" s="4" t="s">
        <v>5</v>
      </c>
      <c r="F651" s="7">
        <f ca="1">IFERROR(OFFSET(Kilométrage!$C$1,MATCH(('Base de données'!I651&amp;"/"&amp;'Base de données'!H651),GammeProj,0),1),0)</f>
        <v>999999</v>
      </c>
      <c r="G651" s="2"/>
      <c r="H651" s="4" t="s">
        <v>6</v>
      </c>
      <c r="I651" s="4" t="s">
        <v>7</v>
      </c>
      <c r="K651" s="2">
        <f>MATCH(C651,LBS!$A$4:$A$147)</f>
        <v>74</v>
      </c>
    </row>
    <row r="652" spans="3:11" x14ac:dyDescent="0.25">
      <c r="C652" s="4" t="s">
        <v>10</v>
      </c>
      <c r="D652" s="4">
        <v>1</v>
      </c>
      <c r="E652" s="4" t="s">
        <v>5</v>
      </c>
      <c r="F652" s="7">
        <f ca="1">IFERROR(OFFSET(Kilométrage!$C$1,MATCH(('Base de données'!I652&amp;"/"&amp;'Base de données'!H652),GammeProj,0),1),0)</f>
        <v>999999</v>
      </c>
      <c r="G652" s="2"/>
      <c r="H652" s="4" t="s">
        <v>6</v>
      </c>
      <c r="I652" s="4" t="s">
        <v>7</v>
      </c>
      <c r="K652" s="2">
        <f>MATCH(C652,LBS!$A$4:$A$147)</f>
        <v>40</v>
      </c>
    </row>
    <row r="653" spans="3:11" x14ac:dyDescent="0.25">
      <c r="C653" s="4" t="s">
        <v>10</v>
      </c>
      <c r="D653" s="4">
        <v>1</v>
      </c>
      <c r="E653" s="4" t="s">
        <v>5</v>
      </c>
      <c r="F653" s="7">
        <f ca="1">IFERROR(OFFSET(Kilométrage!$C$1,MATCH(('Base de données'!I653&amp;"/"&amp;'Base de données'!H653),GammeProj,0),1),0)</f>
        <v>999999</v>
      </c>
      <c r="G653" s="2"/>
      <c r="H653" s="4" t="s">
        <v>6</v>
      </c>
      <c r="I653" s="4" t="s">
        <v>7</v>
      </c>
      <c r="K653" s="2">
        <f>MATCH(C653,LBS!$A$4:$A$147)</f>
        <v>40</v>
      </c>
    </row>
    <row r="654" spans="3:11" x14ac:dyDescent="0.25">
      <c r="C654" s="4" t="s">
        <v>10</v>
      </c>
      <c r="D654" s="4">
        <v>1</v>
      </c>
      <c r="E654" s="4" t="s">
        <v>5</v>
      </c>
      <c r="F654" s="7">
        <f ca="1">IFERROR(OFFSET(Kilométrage!$C$1,MATCH(('Base de données'!I654&amp;"/"&amp;'Base de données'!H654),GammeProj,0),1),0)</f>
        <v>999999</v>
      </c>
      <c r="G654" s="2"/>
      <c r="H654" s="4" t="s">
        <v>6</v>
      </c>
      <c r="I654" s="4" t="s">
        <v>7</v>
      </c>
      <c r="K654" s="2">
        <f>MATCH(C654,LBS!$A$4:$A$147)</f>
        <v>40</v>
      </c>
    </row>
    <row r="655" spans="3:11" x14ac:dyDescent="0.25">
      <c r="C655" s="4" t="s">
        <v>14</v>
      </c>
      <c r="D655" s="4">
        <v>1</v>
      </c>
      <c r="E655" s="4" t="s">
        <v>5</v>
      </c>
      <c r="F655" s="7">
        <f ca="1">IFERROR(OFFSET(Kilométrage!$C$1,MATCH(('Base de données'!I655&amp;"/"&amp;'Base de données'!H655),GammeProj,0),1),0)</f>
        <v>999999</v>
      </c>
      <c r="G655" s="2"/>
      <c r="H655" s="4" t="s">
        <v>6</v>
      </c>
      <c r="I655" s="4" t="s">
        <v>7</v>
      </c>
      <c r="K655" s="2">
        <f>MATCH(C655,LBS!$A$4:$A$147)</f>
        <v>90</v>
      </c>
    </row>
    <row r="656" spans="3:11" x14ac:dyDescent="0.25">
      <c r="C656" s="4" t="s">
        <v>10</v>
      </c>
      <c r="D656" s="4">
        <v>1</v>
      </c>
      <c r="E656" s="4" t="s">
        <v>5</v>
      </c>
      <c r="F656" s="7">
        <f ca="1">IFERROR(OFFSET(Kilométrage!$C$1,MATCH(('Base de données'!I656&amp;"/"&amp;'Base de données'!H656),GammeProj,0),1),0)</f>
        <v>999999</v>
      </c>
      <c r="G656" s="2"/>
      <c r="H656" s="4" t="s">
        <v>6</v>
      </c>
      <c r="I656" s="4" t="s">
        <v>7</v>
      </c>
      <c r="K656" s="2">
        <f>MATCH(C656,LBS!$A$4:$A$147)</f>
        <v>40</v>
      </c>
    </row>
    <row r="657" spans="3:11" x14ac:dyDescent="0.25">
      <c r="C657" s="4" t="s">
        <v>16</v>
      </c>
      <c r="D657" s="4">
        <v>1</v>
      </c>
      <c r="E657" s="4" t="s">
        <v>5</v>
      </c>
      <c r="F657" s="7">
        <f ca="1">IFERROR(OFFSET(Kilométrage!$C$1,MATCH(('Base de données'!I657&amp;"/"&amp;'Base de données'!H657),GammeProj,0),1),0)</f>
        <v>999999</v>
      </c>
      <c r="G657" s="2"/>
      <c r="H657" s="4" t="s">
        <v>6</v>
      </c>
      <c r="I657" s="4" t="s">
        <v>7</v>
      </c>
      <c r="K657" s="2">
        <f>MATCH(C657,LBS!$A$4:$A$147)</f>
        <v>99</v>
      </c>
    </row>
    <row r="658" spans="3:11" x14ac:dyDescent="0.25">
      <c r="C658" s="4" t="s">
        <v>10</v>
      </c>
      <c r="D658" s="4">
        <v>1</v>
      </c>
      <c r="E658" s="4" t="s">
        <v>5</v>
      </c>
      <c r="F658" s="7">
        <f ca="1">IFERROR(OFFSET(Kilométrage!$C$1,MATCH(('Base de données'!I658&amp;"/"&amp;'Base de données'!H658),GammeProj,0),1),0)</f>
        <v>999999</v>
      </c>
      <c r="G658" s="2"/>
      <c r="H658" s="4" t="s">
        <v>6</v>
      </c>
      <c r="I658" s="4" t="s">
        <v>7</v>
      </c>
      <c r="K658" s="2">
        <f>MATCH(C658,LBS!$A$4:$A$147)</f>
        <v>40</v>
      </c>
    </row>
    <row r="659" spans="3:11" x14ac:dyDescent="0.25">
      <c r="C659" s="4" t="s">
        <v>14</v>
      </c>
      <c r="D659" s="4">
        <v>1</v>
      </c>
      <c r="E659" s="4" t="s">
        <v>5</v>
      </c>
      <c r="F659" s="7">
        <f ca="1">IFERROR(OFFSET(Kilométrage!$C$1,MATCH(('Base de données'!I659&amp;"/"&amp;'Base de données'!H659),GammeProj,0),1),0)</f>
        <v>999999</v>
      </c>
      <c r="G659" s="2"/>
      <c r="H659" s="4" t="s">
        <v>6</v>
      </c>
      <c r="I659" s="4" t="s">
        <v>7</v>
      </c>
      <c r="K659" s="2">
        <f>MATCH(C659,LBS!$A$4:$A$147)</f>
        <v>90</v>
      </c>
    </row>
    <row r="660" spans="3:11" x14ac:dyDescent="0.25">
      <c r="C660" s="4" t="s">
        <v>21</v>
      </c>
      <c r="D660" s="4">
        <v>1</v>
      </c>
      <c r="E660" s="4" t="s">
        <v>5</v>
      </c>
      <c r="F660" s="7">
        <f ca="1">IFERROR(OFFSET(Kilométrage!$C$1,MATCH(('Base de données'!I660&amp;"/"&amp;'Base de données'!H660),GammeProj,0),1),0)</f>
        <v>999999</v>
      </c>
      <c r="G660" s="2"/>
      <c r="H660" s="4" t="s">
        <v>6</v>
      </c>
      <c r="I660" s="4" t="s">
        <v>7</v>
      </c>
      <c r="K660" s="2">
        <f>MATCH(C660,LBS!$A$4:$A$147)</f>
        <v>116</v>
      </c>
    </row>
    <row r="661" spans="3:11" x14ac:dyDescent="0.25">
      <c r="C661" s="4" t="s">
        <v>30</v>
      </c>
      <c r="D661" s="4">
        <v>1</v>
      </c>
      <c r="E661" s="4" t="s">
        <v>5</v>
      </c>
      <c r="F661" s="7">
        <f ca="1">IFERROR(OFFSET(Kilométrage!$C$1,MATCH(('Base de données'!I661&amp;"/"&amp;'Base de données'!H661),GammeProj,0),1),0)</f>
        <v>999999</v>
      </c>
      <c r="G661" s="2"/>
      <c r="H661" s="4" t="s">
        <v>6</v>
      </c>
      <c r="I661" s="4" t="s">
        <v>7</v>
      </c>
      <c r="K661" s="2">
        <f>MATCH(C661,LBS!$A$4:$A$147)</f>
        <v>63</v>
      </c>
    </row>
    <row r="662" spans="3:11" x14ac:dyDescent="0.25">
      <c r="C662" s="4" t="s">
        <v>13</v>
      </c>
      <c r="D662" s="4">
        <v>1</v>
      </c>
      <c r="E662" s="4" t="s">
        <v>5</v>
      </c>
      <c r="F662" s="7">
        <f ca="1">IFERROR(OFFSET(Kilométrage!$C$1,MATCH(('Base de données'!I662&amp;"/"&amp;'Base de données'!H662),GammeProj,0),1),0)</f>
        <v>999999</v>
      </c>
      <c r="G662" s="2"/>
      <c r="H662" s="4" t="s">
        <v>6</v>
      </c>
      <c r="I662" s="4" t="s">
        <v>7</v>
      </c>
      <c r="K662" s="2">
        <f>MATCH(C662,LBS!$A$4:$A$147)</f>
        <v>85</v>
      </c>
    </row>
    <row r="663" spans="3:11" x14ac:dyDescent="0.25">
      <c r="C663" s="4" t="s">
        <v>10</v>
      </c>
      <c r="D663" s="4">
        <v>1</v>
      </c>
      <c r="E663" s="4" t="s">
        <v>5</v>
      </c>
      <c r="F663" s="7">
        <f ca="1">IFERROR(OFFSET(Kilométrage!$C$1,MATCH(('Base de données'!I663&amp;"/"&amp;'Base de données'!H663),GammeProj,0),1),0)</f>
        <v>999999</v>
      </c>
      <c r="G663" s="2"/>
      <c r="H663" s="4" t="s">
        <v>6</v>
      </c>
      <c r="I663" s="4" t="s">
        <v>7</v>
      </c>
      <c r="K663" s="2">
        <f>MATCH(C663,LBS!$A$4:$A$147)</f>
        <v>40</v>
      </c>
    </row>
    <row r="664" spans="3:11" x14ac:dyDescent="0.25">
      <c r="C664" s="4" t="s">
        <v>13</v>
      </c>
      <c r="D664" s="4">
        <v>1</v>
      </c>
      <c r="E664" s="4" t="s">
        <v>5</v>
      </c>
      <c r="F664" s="7">
        <f ca="1">IFERROR(OFFSET(Kilométrage!$C$1,MATCH(('Base de données'!I664&amp;"/"&amp;'Base de données'!H664),GammeProj,0),1),0)</f>
        <v>999999</v>
      </c>
      <c r="G664" s="2"/>
      <c r="H664" s="4" t="s">
        <v>6</v>
      </c>
      <c r="I664" s="4" t="s">
        <v>7</v>
      </c>
      <c r="K664" s="2">
        <f>MATCH(C664,LBS!$A$4:$A$147)</f>
        <v>85</v>
      </c>
    </row>
    <row r="665" spans="3:11" x14ac:dyDescent="0.25">
      <c r="C665" s="4" t="s">
        <v>10</v>
      </c>
      <c r="D665" s="4">
        <v>1</v>
      </c>
      <c r="E665" s="4" t="s">
        <v>5</v>
      </c>
      <c r="F665" s="7">
        <f ca="1">IFERROR(OFFSET(Kilométrage!$C$1,MATCH(('Base de données'!I665&amp;"/"&amp;'Base de données'!H665),GammeProj,0),1),0)</f>
        <v>999999</v>
      </c>
      <c r="G665" s="2"/>
      <c r="H665" s="4" t="s">
        <v>6</v>
      </c>
      <c r="I665" s="4" t="s">
        <v>7</v>
      </c>
      <c r="K665" s="2">
        <f>MATCH(C665,LBS!$A$4:$A$147)</f>
        <v>40</v>
      </c>
    </row>
    <row r="666" spans="3:11" x14ac:dyDescent="0.25">
      <c r="C666" s="4" t="s">
        <v>10</v>
      </c>
      <c r="D666" s="4">
        <v>1</v>
      </c>
      <c r="E666" s="4" t="s">
        <v>5</v>
      </c>
      <c r="F666" s="7">
        <f ca="1">IFERROR(OFFSET(Kilométrage!$C$1,MATCH(('Base de données'!I666&amp;"/"&amp;'Base de données'!H666),GammeProj,0),1),0)</f>
        <v>999999</v>
      </c>
      <c r="G666" s="2"/>
      <c r="H666" s="4" t="s">
        <v>6</v>
      </c>
      <c r="I666" s="4" t="s">
        <v>7</v>
      </c>
      <c r="K666" s="2">
        <f>MATCH(C666,LBS!$A$4:$A$147)</f>
        <v>40</v>
      </c>
    </row>
    <row r="667" spans="3:11" x14ac:dyDescent="0.25">
      <c r="C667" s="4" t="s">
        <v>10</v>
      </c>
      <c r="D667" s="4">
        <v>1</v>
      </c>
      <c r="E667" s="4" t="s">
        <v>5</v>
      </c>
      <c r="F667" s="7">
        <f ca="1">IFERROR(OFFSET(Kilométrage!$C$1,MATCH(('Base de données'!I667&amp;"/"&amp;'Base de données'!H667),GammeProj,0),1),0)</f>
        <v>999999</v>
      </c>
      <c r="G667" s="2"/>
      <c r="H667" s="4" t="s">
        <v>6</v>
      </c>
      <c r="I667" s="4" t="s">
        <v>7</v>
      </c>
      <c r="K667" s="2">
        <f>MATCH(C667,LBS!$A$4:$A$147)</f>
        <v>40</v>
      </c>
    </row>
    <row r="668" spans="3:11" x14ac:dyDescent="0.25">
      <c r="C668" s="4" t="s">
        <v>34</v>
      </c>
      <c r="D668" s="4">
        <v>1</v>
      </c>
      <c r="E668" s="4" t="s">
        <v>5</v>
      </c>
      <c r="F668" s="7">
        <f ca="1">IFERROR(OFFSET(Kilométrage!$C$1,MATCH(('Base de données'!I668&amp;"/"&amp;'Base de données'!H668),GammeProj,0),1),0)</f>
        <v>999999</v>
      </c>
      <c r="G668" s="2"/>
      <c r="H668" s="4" t="s">
        <v>6</v>
      </c>
      <c r="I668" s="4" t="s">
        <v>7</v>
      </c>
      <c r="K668" s="2">
        <f>MATCH(C668,LBS!$A$4:$A$147)</f>
        <v>98</v>
      </c>
    </row>
    <row r="669" spans="3:11" x14ac:dyDescent="0.25">
      <c r="C669" s="4" t="s">
        <v>14</v>
      </c>
      <c r="D669" s="4">
        <v>1</v>
      </c>
      <c r="E669" s="4" t="s">
        <v>5</v>
      </c>
      <c r="F669" s="7">
        <f ca="1">IFERROR(OFFSET(Kilométrage!$C$1,MATCH(('Base de données'!I669&amp;"/"&amp;'Base de données'!H669),GammeProj,0),1),0)</f>
        <v>999999</v>
      </c>
      <c r="G669" s="2"/>
      <c r="H669" s="4" t="s">
        <v>6</v>
      </c>
      <c r="I669" s="4" t="s">
        <v>7</v>
      </c>
      <c r="K669" s="2">
        <f>MATCH(C669,LBS!$A$4:$A$147)</f>
        <v>90</v>
      </c>
    </row>
    <row r="670" spans="3:11" x14ac:dyDescent="0.25">
      <c r="C670" s="4" t="s">
        <v>14</v>
      </c>
      <c r="D670" s="4">
        <v>1</v>
      </c>
      <c r="E670" s="4" t="s">
        <v>5</v>
      </c>
      <c r="F670" s="7">
        <f ca="1">IFERROR(OFFSET(Kilométrage!$C$1,MATCH(('Base de données'!I670&amp;"/"&amp;'Base de données'!H670),GammeProj,0),1),0)</f>
        <v>999999</v>
      </c>
      <c r="G670" s="2"/>
      <c r="H670" s="4" t="s">
        <v>6</v>
      </c>
      <c r="I670" s="4" t="s">
        <v>7</v>
      </c>
      <c r="K670" s="2">
        <f>MATCH(C670,LBS!$A$4:$A$147)</f>
        <v>90</v>
      </c>
    </row>
    <row r="671" spans="3:11" x14ac:dyDescent="0.25">
      <c r="C671" s="4" t="s">
        <v>14</v>
      </c>
      <c r="D671" s="4">
        <v>1</v>
      </c>
      <c r="E671" s="4" t="s">
        <v>5</v>
      </c>
      <c r="F671" s="7">
        <f ca="1">IFERROR(OFFSET(Kilométrage!$C$1,MATCH(('Base de données'!I671&amp;"/"&amp;'Base de données'!H671),GammeProj,0),1),0)</f>
        <v>999999</v>
      </c>
      <c r="G671" s="2"/>
      <c r="H671" s="4" t="s">
        <v>6</v>
      </c>
      <c r="I671" s="4" t="s">
        <v>7</v>
      </c>
      <c r="K671" s="2">
        <f>MATCH(C671,LBS!$A$4:$A$147)</f>
        <v>90</v>
      </c>
    </row>
    <row r="672" spans="3:11" x14ac:dyDescent="0.25">
      <c r="C672" s="4" t="s">
        <v>14</v>
      </c>
      <c r="D672" s="4">
        <v>1</v>
      </c>
      <c r="E672" s="4" t="s">
        <v>5</v>
      </c>
      <c r="F672" s="7">
        <f ca="1">IFERROR(OFFSET(Kilométrage!$C$1,MATCH(('Base de données'!I672&amp;"/"&amp;'Base de données'!H672),GammeProj,0),1),0)</f>
        <v>999999</v>
      </c>
      <c r="G672" s="2"/>
      <c r="H672" s="4" t="s">
        <v>6</v>
      </c>
      <c r="I672" s="4" t="s">
        <v>7</v>
      </c>
      <c r="K672" s="2">
        <f>MATCH(C672,LBS!$A$4:$A$147)</f>
        <v>90</v>
      </c>
    </row>
    <row r="673" spans="3:11" x14ac:dyDescent="0.25">
      <c r="C673" s="4" t="s">
        <v>14</v>
      </c>
      <c r="D673" s="4">
        <v>1</v>
      </c>
      <c r="E673" s="4" t="s">
        <v>5</v>
      </c>
      <c r="F673" s="7">
        <f ca="1">IFERROR(OFFSET(Kilométrage!$C$1,MATCH(('Base de données'!I673&amp;"/"&amp;'Base de données'!H673),GammeProj,0),1),0)</f>
        <v>999999</v>
      </c>
      <c r="G673" s="2"/>
      <c r="H673" s="4" t="s">
        <v>6</v>
      </c>
      <c r="I673" s="4" t="s">
        <v>7</v>
      </c>
      <c r="K673" s="2">
        <f>MATCH(C673,LBS!$A$4:$A$147)</f>
        <v>90</v>
      </c>
    </row>
    <row r="674" spans="3:11" x14ac:dyDescent="0.25">
      <c r="C674" s="4" t="s">
        <v>14</v>
      </c>
      <c r="D674" s="4">
        <v>1</v>
      </c>
      <c r="E674" s="4" t="s">
        <v>5</v>
      </c>
      <c r="F674" s="7">
        <f ca="1">IFERROR(OFFSET(Kilométrage!$C$1,MATCH(('Base de données'!I674&amp;"/"&amp;'Base de données'!H674),GammeProj,0),1),0)</f>
        <v>999999</v>
      </c>
      <c r="G674" s="2"/>
      <c r="H674" s="4" t="s">
        <v>6</v>
      </c>
      <c r="I674" s="4" t="s">
        <v>7</v>
      </c>
      <c r="K674" s="2">
        <f>MATCH(C674,LBS!$A$4:$A$147)</f>
        <v>90</v>
      </c>
    </row>
    <row r="675" spans="3:11" x14ac:dyDescent="0.25">
      <c r="C675" s="4" t="s">
        <v>14</v>
      </c>
      <c r="D675" s="4">
        <v>1</v>
      </c>
      <c r="E675" s="4" t="s">
        <v>5</v>
      </c>
      <c r="F675" s="7">
        <f ca="1">IFERROR(OFFSET(Kilométrage!$C$1,MATCH(('Base de données'!I675&amp;"/"&amp;'Base de données'!H675),GammeProj,0),1),0)</f>
        <v>999999</v>
      </c>
      <c r="G675" s="2"/>
      <c r="H675" s="4" t="s">
        <v>6</v>
      </c>
      <c r="I675" s="4" t="s">
        <v>7</v>
      </c>
      <c r="K675" s="2">
        <f>MATCH(C675,LBS!$A$4:$A$147)</f>
        <v>90</v>
      </c>
    </row>
    <row r="676" spans="3:11" x14ac:dyDescent="0.25">
      <c r="C676" s="4" t="s">
        <v>14</v>
      </c>
      <c r="D676" s="4">
        <v>1</v>
      </c>
      <c r="E676" s="4" t="s">
        <v>5</v>
      </c>
      <c r="F676" s="7">
        <f ca="1">IFERROR(OFFSET(Kilométrage!$C$1,MATCH(('Base de données'!I676&amp;"/"&amp;'Base de données'!H676),GammeProj,0),1),0)</f>
        <v>999999</v>
      </c>
      <c r="G676" s="2"/>
      <c r="H676" s="4" t="s">
        <v>6</v>
      </c>
      <c r="I676" s="4" t="s">
        <v>7</v>
      </c>
      <c r="K676" s="2">
        <f>MATCH(C676,LBS!$A$4:$A$147)</f>
        <v>90</v>
      </c>
    </row>
    <row r="677" spans="3:11" x14ac:dyDescent="0.25">
      <c r="C677" s="4" t="s">
        <v>14</v>
      </c>
      <c r="D677" s="4">
        <v>1</v>
      </c>
      <c r="E677" s="4" t="s">
        <v>5</v>
      </c>
      <c r="F677" s="7">
        <f ca="1">IFERROR(OFFSET(Kilométrage!$C$1,MATCH(('Base de données'!I677&amp;"/"&amp;'Base de données'!H677),GammeProj,0),1),0)</f>
        <v>999999</v>
      </c>
      <c r="G677" s="2"/>
      <c r="H677" s="4" t="s">
        <v>6</v>
      </c>
      <c r="I677" s="4" t="s">
        <v>7</v>
      </c>
      <c r="K677" s="2">
        <f>MATCH(C677,LBS!$A$4:$A$147)</f>
        <v>90</v>
      </c>
    </row>
    <row r="678" spans="3:11" x14ac:dyDescent="0.25">
      <c r="C678" s="4" t="s">
        <v>14</v>
      </c>
      <c r="D678" s="4">
        <v>1</v>
      </c>
      <c r="E678" s="4" t="s">
        <v>5</v>
      </c>
      <c r="F678" s="7">
        <f ca="1">IFERROR(OFFSET(Kilométrage!$C$1,MATCH(('Base de données'!I678&amp;"/"&amp;'Base de données'!H678),GammeProj,0),1),0)</f>
        <v>999999</v>
      </c>
      <c r="G678" s="2"/>
      <c r="H678" s="4" t="s">
        <v>6</v>
      </c>
      <c r="I678" s="4" t="s">
        <v>7</v>
      </c>
      <c r="K678" s="2">
        <f>MATCH(C678,LBS!$A$4:$A$147)</f>
        <v>90</v>
      </c>
    </row>
    <row r="679" spans="3:11" x14ac:dyDescent="0.25">
      <c r="C679" s="4" t="s">
        <v>14</v>
      </c>
      <c r="D679" s="4">
        <v>1</v>
      </c>
      <c r="E679" s="4" t="s">
        <v>5</v>
      </c>
      <c r="F679" s="7">
        <f ca="1">IFERROR(OFFSET(Kilométrage!$C$1,MATCH(('Base de données'!I679&amp;"/"&amp;'Base de données'!H679),GammeProj,0),1),0)</f>
        <v>999999</v>
      </c>
      <c r="G679" s="2"/>
      <c r="H679" s="4" t="s">
        <v>6</v>
      </c>
      <c r="I679" s="4" t="s">
        <v>7</v>
      </c>
      <c r="K679" s="2">
        <f>MATCH(C679,LBS!$A$4:$A$147)</f>
        <v>90</v>
      </c>
    </row>
    <row r="680" spans="3:11" x14ac:dyDescent="0.25">
      <c r="C680" s="4" t="s">
        <v>19</v>
      </c>
      <c r="D680" s="4">
        <v>1</v>
      </c>
      <c r="E680" s="4" t="s">
        <v>5</v>
      </c>
      <c r="F680" s="7">
        <f ca="1">IFERROR(OFFSET(Kilométrage!$C$1,MATCH(('Base de données'!I680&amp;"/"&amp;'Base de données'!H680),GammeProj,0),1),0)</f>
        <v>999999</v>
      </c>
      <c r="G680" s="2"/>
      <c r="H680" s="4" t="s">
        <v>6</v>
      </c>
      <c r="I680" s="4" t="s">
        <v>7</v>
      </c>
      <c r="K680" s="2">
        <f>MATCH(C680,LBS!$A$4:$A$147)</f>
        <v>103</v>
      </c>
    </row>
    <row r="681" spans="3:11" x14ac:dyDescent="0.25">
      <c r="C681" s="4" t="s">
        <v>14</v>
      </c>
      <c r="D681" s="4">
        <v>1</v>
      </c>
      <c r="E681" s="4" t="s">
        <v>5</v>
      </c>
      <c r="F681" s="7">
        <f ca="1">IFERROR(OFFSET(Kilométrage!$C$1,MATCH(('Base de données'!I681&amp;"/"&amp;'Base de données'!H681),GammeProj,0),1),0)</f>
        <v>999999</v>
      </c>
      <c r="G681" s="2"/>
      <c r="H681" s="4" t="s">
        <v>6</v>
      </c>
      <c r="I681" s="4" t="s">
        <v>7</v>
      </c>
      <c r="K681" s="2">
        <f>MATCH(C681,LBS!$A$4:$A$147)</f>
        <v>90</v>
      </c>
    </row>
    <row r="682" spans="3:11" x14ac:dyDescent="0.25">
      <c r="C682" s="4" t="s">
        <v>14</v>
      </c>
      <c r="D682" s="4">
        <v>1</v>
      </c>
      <c r="E682" s="4" t="s">
        <v>5</v>
      </c>
      <c r="F682" s="7">
        <f ca="1">IFERROR(OFFSET(Kilométrage!$C$1,MATCH(('Base de données'!I682&amp;"/"&amp;'Base de données'!H682),GammeProj,0),1),0)</f>
        <v>999999</v>
      </c>
      <c r="G682" s="2"/>
      <c r="H682" s="4" t="s">
        <v>6</v>
      </c>
      <c r="I682" s="4" t="s">
        <v>7</v>
      </c>
      <c r="K682" s="2">
        <f>MATCH(C682,LBS!$A$4:$A$147)</f>
        <v>90</v>
      </c>
    </row>
    <row r="683" spans="3:11" x14ac:dyDescent="0.25">
      <c r="C683" s="4" t="s">
        <v>14</v>
      </c>
      <c r="D683" s="4">
        <v>1</v>
      </c>
      <c r="E683" s="4" t="s">
        <v>5</v>
      </c>
      <c r="F683" s="7">
        <f ca="1">IFERROR(OFFSET(Kilométrage!$C$1,MATCH(('Base de données'!I683&amp;"/"&amp;'Base de données'!H683),GammeProj,0),1),0)</f>
        <v>999999</v>
      </c>
      <c r="G683" s="2"/>
      <c r="H683" s="4" t="s">
        <v>6</v>
      </c>
      <c r="I683" s="4" t="s">
        <v>7</v>
      </c>
      <c r="K683" s="2">
        <f>MATCH(C683,LBS!$A$4:$A$147)</f>
        <v>90</v>
      </c>
    </row>
    <row r="684" spans="3:11" x14ac:dyDescent="0.25">
      <c r="C684" s="4" t="s">
        <v>13</v>
      </c>
      <c r="D684" s="4">
        <v>1</v>
      </c>
      <c r="E684" s="4" t="s">
        <v>5</v>
      </c>
      <c r="F684" s="7">
        <f ca="1">IFERROR(OFFSET(Kilométrage!$C$1,MATCH(('Base de données'!I684&amp;"/"&amp;'Base de données'!H684),GammeProj,0),1),0)</f>
        <v>999999</v>
      </c>
      <c r="G684" s="2"/>
      <c r="H684" s="4" t="s">
        <v>6</v>
      </c>
      <c r="I684" s="4" t="s">
        <v>7</v>
      </c>
      <c r="K684" s="2">
        <f>MATCH(C684,LBS!$A$4:$A$147)</f>
        <v>85</v>
      </c>
    </row>
    <row r="685" spans="3:11" x14ac:dyDescent="0.25">
      <c r="C685" s="4" t="s">
        <v>13</v>
      </c>
      <c r="D685" s="4">
        <v>1</v>
      </c>
      <c r="E685" s="4" t="s">
        <v>5</v>
      </c>
      <c r="F685" s="7">
        <f ca="1">IFERROR(OFFSET(Kilométrage!$C$1,MATCH(('Base de données'!I685&amp;"/"&amp;'Base de données'!H685),GammeProj,0),1),0)</f>
        <v>999999</v>
      </c>
      <c r="G685" s="2"/>
      <c r="H685" s="4" t="s">
        <v>6</v>
      </c>
      <c r="I685" s="4" t="s">
        <v>7</v>
      </c>
      <c r="K685" s="2">
        <f>MATCH(C685,LBS!$A$4:$A$147)</f>
        <v>85</v>
      </c>
    </row>
    <row r="686" spans="3:11" x14ac:dyDescent="0.25">
      <c r="C686" s="4" t="s">
        <v>21</v>
      </c>
      <c r="D686" s="4">
        <v>1</v>
      </c>
      <c r="E686" s="4" t="s">
        <v>5</v>
      </c>
      <c r="F686" s="7">
        <f ca="1">IFERROR(OFFSET(Kilométrage!$C$1,MATCH(('Base de données'!I686&amp;"/"&amp;'Base de données'!H686),GammeProj,0),1),0)</f>
        <v>999999</v>
      </c>
      <c r="G686" s="2"/>
      <c r="H686" s="4" t="s">
        <v>6</v>
      </c>
      <c r="I686" s="4" t="s">
        <v>7</v>
      </c>
      <c r="K686" s="2">
        <f>MATCH(C686,LBS!$A$4:$A$147)</f>
        <v>116</v>
      </c>
    </row>
    <row r="687" spans="3:11" x14ac:dyDescent="0.25">
      <c r="C687" s="4" t="s">
        <v>22</v>
      </c>
      <c r="D687" s="4">
        <v>1</v>
      </c>
      <c r="E687" s="4" t="s">
        <v>5</v>
      </c>
      <c r="F687" s="7">
        <f ca="1">IFERROR(OFFSET(Kilométrage!$C$1,MATCH(('Base de données'!I687&amp;"/"&amp;'Base de données'!H687),GammeProj,0),1),0)</f>
        <v>999999</v>
      </c>
      <c r="G687" s="2"/>
      <c r="H687" s="4" t="s">
        <v>6</v>
      </c>
      <c r="I687" s="4" t="s">
        <v>7</v>
      </c>
      <c r="K687" s="2">
        <f>MATCH(C687,LBS!$A$4:$A$147)</f>
        <v>25</v>
      </c>
    </row>
    <row r="688" spans="3:11" x14ac:dyDescent="0.25">
      <c r="C688" s="4" t="s">
        <v>13</v>
      </c>
      <c r="D688" s="4">
        <v>1</v>
      </c>
      <c r="E688" s="4" t="s">
        <v>5</v>
      </c>
      <c r="F688" s="7">
        <f ca="1">IFERROR(OFFSET(Kilométrage!$C$1,MATCH(('Base de données'!I688&amp;"/"&amp;'Base de données'!H688),GammeProj,0),1),0)</f>
        <v>999999</v>
      </c>
      <c r="G688" s="2"/>
      <c r="H688" s="4" t="s">
        <v>6</v>
      </c>
      <c r="I688" s="4" t="s">
        <v>7</v>
      </c>
      <c r="K688" s="2">
        <f>MATCH(C688,LBS!$A$4:$A$147)</f>
        <v>85</v>
      </c>
    </row>
    <row r="689" spans="3:11" x14ac:dyDescent="0.25">
      <c r="C689" s="4" t="s">
        <v>10</v>
      </c>
      <c r="D689" s="4">
        <v>1</v>
      </c>
      <c r="E689" s="4" t="s">
        <v>5</v>
      </c>
      <c r="F689" s="7">
        <f ca="1">IFERROR(OFFSET(Kilométrage!$C$1,MATCH(('Base de données'!I689&amp;"/"&amp;'Base de données'!H689),GammeProj,0),1),0)</f>
        <v>999999</v>
      </c>
      <c r="G689" s="2"/>
      <c r="H689" s="4" t="s">
        <v>6</v>
      </c>
      <c r="I689" s="4" t="s">
        <v>7</v>
      </c>
      <c r="K689" s="2">
        <f>MATCH(C689,LBS!$A$4:$A$147)</f>
        <v>40</v>
      </c>
    </row>
    <row r="690" spans="3:11" x14ac:dyDescent="0.25">
      <c r="C690" s="4" t="s">
        <v>10</v>
      </c>
      <c r="D690" s="4">
        <v>1</v>
      </c>
      <c r="E690" s="4" t="s">
        <v>5</v>
      </c>
      <c r="F690" s="7">
        <f ca="1">IFERROR(OFFSET(Kilométrage!$C$1,MATCH(('Base de données'!I690&amp;"/"&amp;'Base de données'!H690),GammeProj,0),1),0)</f>
        <v>999999</v>
      </c>
      <c r="G690" s="2"/>
      <c r="H690" s="4" t="s">
        <v>6</v>
      </c>
      <c r="I690" s="4" t="s">
        <v>7</v>
      </c>
      <c r="K690" s="2">
        <f>MATCH(C690,LBS!$A$4:$A$147)</f>
        <v>40</v>
      </c>
    </row>
    <row r="691" spans="3:11" x14ac:dyDescent="0.25">
      <c r="C691" s="4" t="s">
        <v>10</v>
      </c>
      <c r="D691" s="4">
        <v>1</v>
      </c>
      <c r="E691" s="4" t="s">
        <v>5</v>
      </c>
      <c r="F691" s="7">
        <f ca="1">IFERROR(OFFSET(Kilométrage!$C$1,MATCH(('Base de données'!I691&amp;"/"&amp;'Base de données'!H691),GammeProj,0),1),0)</f>
        <v>999999</v>
      </c>
      <c r="G691" s="2"/>
      <c r="H691" s="4" t="s">
        <v>6</v>
      </c>
      <c r="I691" s="4" t="s">
        <v>7</v>
      </c>
      <c r="K691" s="2">
        <f>MATCH(C691,LBS!$A$4:$A$147)</f>
        <v>40</v>
      </c>
    </row>
    <row r="692" spans="3:11" x14ac:dyDescent="0.25">
      <c r="C692" s="4" t="s">
        <v>10</v>
      </c>
      <c r="D692" s="4">
        <v>1</v>
      </c>
      <c r="E692" s="4" t="s">
        <v>5</v>
      </c>
      <c r="F692" s="7">
        <f ca="1">IFERROR(OFFSET(Kilométrage!$C$1,MATCH(('Base de données'!I692&amp;"/"&amp;'Base de données'!H692),GammeProj,0),1),0)</f>
        <v>999999</v>
      </c>
      <c r="G692" s="2"/>
      <c r="H692" s="4" t="s">
        <v>6</v>
      </c>
      <c r="I692" s="4" t="s">
        <v>7</v>
      </c>
      <c r="K692" s="2">
        <f>MATCH(C692,LBS!$A$4:$A$147)</f>
        <v>40</v>
      </c>
    </row>
    <row r="693" spans="3:11" x14ac:dyDescent="0.25">
      <c r="C693" s="4" t="s">
        <v>16</v>
      </c>
      <c r="D693" s="4">
        <v>1</v>
      </c>
      <c r="E693" s="4" t="s">
        <v>5</v>
      </c>
      <c r="F693" s="7">
        <f ca="1">IFERROR(OFFSET(Kilométrage!$C$1,MATCH(('Base de données'!I693&amp;"/"&amp;'Base de données'!H693),GammeProj,0),1),0)</f>
        <v>999999</v>
      </c>
      <c r="G693" s="2"/>
      <c r="H693" s="4" t="s">
        <v>6</v>
      </c>
      <c r="I693" s="4" t="s">
        <v>7</v>
      </c>
      <c r="K693" s="2">
        <f>MATCH(C693,LBS!$A$4:$A$147)</f>
        <v>99</v>
      </c>
    </row>
    <row r="694" spans="3:11" x14ac:dyDescent="0.25">
      <c r="C694" s="4" t="s">
        <v>10</v>
      </c>
      <c r="D694" s="4">
        <v>1</v>
      </c>
      <c r="E694" s="4" t="s">
        <v>5</v>
      </c>
      <c r="F694" s="7">
        <f ca="1">IFERROR(OFFSET(Kilométrage!$C$1,MATCH(('Base de données'!I694&amp;"/"&amp;'Base de données'!H694),GammeProj,0),1),0)</f>
        <v>999999</v>
      </c>
      <c r="G694" s="2"/>
      <c r="H694" s="4" t="s">
        <v>6</v>
      </c>
      <c r="I694" s="4" t="s">
        <v>7</v>
      </c>
      <c r="K694" s="2">
        <f>MATCH(C694,LBS!$A$4:$A$147)</f>
        <v>40</v>
      </c>
    </row>
    <row r="695" spans="3:11" x14ac:dyDescent="0.25">
      <c r="C695" s="4" t="s">
        <v>10</v>
      </c>
      <c r="D695" s="4">
        <v>1</v>
      </c>
      <c r="E695" s="4" t="s">
        <v>5</v>
      </c>
      <c r="F695" s="7">
        <f ca="1">IFERROR(OFFSET(Kilométrage!$C$1,MATCH(('Base de données'!I695&amp;"/"&amp;'Base de données'!H695),GammeProj,0),1),0)</f>
        <v>999999</v>
      </c>
      <c r="G695" s="2"/>
      <c r="H695" s="4" t="s">
        <v>6</v>
      </c>
      <c r="I695" s="4" t="s">
        <v>7</v>
      </c>
      <c r="K695" s="2">
        <f>MATCH(C695,LBS!$A$4:$A$147)</f>
        <v>40</v>
      </c>
    </row>
    <row r="696" spans="3:11" x14ac:dyDescent="0.25">
      <c r="C696" s="4" t="s">
        <v>10</v>
      </c>
      <c r="D696" s="4">
        <v>1</v>
      </c>
      <c r="E696" s="4" t="s">
        <v>5</v>
      </c>
      <c r="F696" s="7">
        <f ca="1">IFERROR(OFFSET(Kilométrage!$C$1,MATCH(('Base de données'!I696&amp;"/"&amp;'Base de données'!H696),GammeProj,0),1),0)</f>
        <v>999999</v>
      </c>
      <c r="G696" s="2"/>
      <c r="H696" s="4" t="s">
        <v>6</v>
      </c>
      <c r="I696" s="4" t="s">
        <v>7</v>
      </c>
      <c r="K696" s="2">
        <f>MATCH(C696,LBS!$A$4:$A$147)</f>
        <v>40</v>
      </c>
    </row>
    <row r="697" spans="3:11" x14ac:dyDescent="0.25">
      <c r="C697" s="4" t="s">
        <v>16</v>
      </c>
      <c r="D697" s="4">
        <v>1</v>
      </c>
      <c r="E697" s="4" t="s">
        <v>5</v>
      </c>
      <c r="F697" s="7">
        <f ca="1">IFERROR(OFFSET(Kilométrage!$C$1,MATCH(('Base de données'!I697&amp;"/"&amp;'Base de données'!H697),GammeProj,0),1),0)</f>
        <v>999999</v>
      </c>
      <c r="G697" s="2"/>
      <c r="H697" s="4" t="s">
        <v>6</v>
      </c>
      <c r="I697" s="4" t="s">
        <v>7</v>
      </c>
      <c r="K697" s="2">
        <f>MATCH(C697,LBS!$A$4:$A$147)</f>
        <v>99</v>
      </c>
    </row>
    <row r="698" spans="3:11" x14ac:dyDescent="0.25">
      <c r="C698" s="4" t="s">
        <v>10</v>
      </c>
      <c r="D698" s="4">
        <v>1</v>
      </c>
      <c r="E698" s="4" t="s">
        <v>5</v>
      </c>
      <c r="F698" s="7">
        <f ca="1">IFERROR(OFFSET(Kilométrage!$C$1,MATCH(('Base de données'!I698&amp;"/"&amp;'Base de données'!H698),GammeProj,0),1),0)</f>
        <v>999999</v>
      </c>
      <c r="G698" s="2"/>
      <c r="H698" s="4" t="s">
        <v>6</v>
      </c>
      <c r="I698" s="4" t="s">
        <v>7</v>
      </c>
      <c r="K698" s="2">
        <f>MATCH(C698,LBS!$A$4:$A$147)</f>
        <v>40</v>
      </c>
    </row>
    <row r="699" spans="3:11" x14ac:dyDescent="0.25">
      <c r="C699" s="4" t="s">
        <v>10</v>
      </c>
      <c r="D699" s="4">
        <v>1</v>
      </c>
      <c r="E699" s="4" t="s">
        <v>5</v>
      </c>
      <c r="F699" s="7">
        <f ca="1">IFERROR(OFFSET(Kilométrage!$C$1,MATCH(('Base de données'!I699&amp;"/"&amp;'Base de données'!H699),GammeProj,0),1),0)</f>
        <v>999999</v>
      </c>
      <c r="G699" s="2"/>
      <c r="H699" s="4" t="s">
        <v>6</v>
      </c>
      <c r="I699" s="4" t="s">
        <v>7</v>
      </c>
      <c r="K699" s="2">
        <f>MATCH(C699,LBS!$A$4:$A$147)</f>
        <v>40</v>
      </c>
    </row>
    <row r="700" spans="3:11" x14ac:dyDescent="0.25">
      <c r="C700" s="4" t="s">
        <v>10</v>
      </c>
      <c r="D700" s="4">
        <v>1</v>
      </c>
      <c r="E700" s="4" t="s">
        <v>5</v>
      </c>
      <c r="F700" s="7">
        <f ca="1">IFERROR(OFFSET(Kilométrage!$C$1,MATCH(('Base de données'!I700&amp;"/"&amp;'Base de données'!H700),GammeProj,0),1),0)</f>
        <v>999999</v>
      </c>
      <c r="G700" s="2"/>
      <c r="H700" s="4" t="s">
        <v>6</v>
      </c>
      <c r="I700" s="4" t="s">
        <v>7</v>
      </c>
      <c r="K700" s="2">
        <f>MATCH(C700,LBS!$A$4:$A$147)</f>
        <v>40</v>
      </c>
    </row>
    <row r="701" spans="3:11" x14ac:dyDescent="0.25">
      <c r="C701" s="4" t="s">
        <v>10</v>
      </c>
      <c r="D701" s="4">
        <v>1</v>
      </c>
      <c r="E701" s="4" t="s">
        <v>5</v>
      </c>
      <c r="F701" s="7">
        <f ca="1">IFERROR(OFFSET(Kilométrage!$C$1,MATCH(('Base de données'!I701&amp;"/"&amp;'Base de données'!H701),GammeProj,0),1),0)</f>
        <v>999999</v>
      </c>
      <c r="G701" s="2"/>
      <c r="H701" s="4" t="s">
        <v>6</v>
      </c>
      <c r="I701" s="4" t="s">
        <v>7</v>
      </c>
      <c r="K701" s="2">
        <f>MATCH(C701,LBS!$A$4:$A$147)</f>
        <v>40</v>
      </c>
    </row>
    <row r="702" spans="3:11" x14ac:dyDescent="0.25">
      <c r="C702" s="4" t="s">
        <v>10</v>
      </c>
      <c r="D702" s="4">
        <v>1</v>
      </c>
      <c r="E702" s="4" t="s">
        <v>5</v>
      </c>
      <c r="F702" s="7">
        <f ca="1">IFERROR(OFFSET(Kilométrage!$C$1,MATCH(('Base de données'!I702&amp;"/"&amp;'Base de données'!H702),GammeProj,0),1),0)</f>
        <v>999999</v>
      </c>
      <c r="G702" s="2"/>
      <c r="H702" s="4" t="s">
        <v>6</v>
      </c>
      <c r="I702" s="4" t="s">
        <v>7</v>
      </c>
      <c r="K702" s="2">
        <f>MATCH(C702,LBS!$A$4:$A$147)</f>
        <v>40</v>
      </c>
    </row>
    <row r="703" spans="3:11" x14ac:dyDescent="0.25">
      <c r="C703" s="4" t="s">
        <v>14</v>
      </c>
      <c r="D703" s="4">
        <v>1</v>
      </c>
      <c r="E703" s="4" t="s">
        <v>5</v>
      </c>
      <c r="F703" s="7">
        <f ca="1">IFERROR(OFFSET(Kilométrage!$C$1,MATCH(('Base de données'!I703&amp;"/"&amp;'Base de données'!H703),GammeProj,0),1),0)</f>
        <v>999999</v>
      </c>
      <c r="G703" s="2"/>
      <c r="H703" s="4" t="s">
        <v>6</v>
      </c>
      <c r="I703" s="4" t="s">
        <v>7</v>
      </c>
      <c r="K703" s="2">
        <f>MATCH(C703,LBS!$A$4:$A$147)</f>
        <v>90</v>
      </c>
    </row>
    <row r="704" spans="3:11" x14ac:dyDescent="0.25">
      <c r="C704" s="4" t="s">
        <v>14</v>
      </c>
      <c r="D704" s="4">
        <v>1</v>
      </c>
      <c r="E704" s="4" t="s">
        <v>5</v>
      </c>
      <c r="F704" s="7">
        <f ca="1">IFERROR(OFFSET(Kilométrage!$C$1,MATCH(('Base de données'!I704&amp;"/"&amp;'Base de données'!H704),GammeProj,0),1),0)</f>
        <v>999999</v>
      </c>
      <c r="G704" s="2"/>
      <c r="H704" s="4" t="s">
        <v>6</v>
      </c>
      <c r="I704" s="4" t="s">
        <v>7</v>
      </c>
      <c r="K704" s="2">
        <f>MATCH(C704,LBS!$A$4:$A$147)</f>
        <v>90</v>
      </c>
    </row>
    <row r="705" spans="3:11" x14ac:dyDescent="0.25">
      <c r="C705" s="4" t="s">
        <v>14</v>
      </c>
      <c r="D705" s="4">
        <v>1</v>
      </c>
      <c r="E705" s="4" t="s">
        <v>5</v>
      </c>
      <c r="F705" s="7">
        <f ca="1">IFERROR(OFFSET(Kilométrage!$C$1,MATCH(('Base de données'!I705&amp;"/"&amp;'Base de données'!H705),GammeProj,0),1),0)</f>
        <v>999999</v>
      </c>
      <c r="G705" s="2"/>
      <c r="H705" s="4" t="s">
        <v>6</v>
      </c>
      <c r="I705" s="4" t="s">
        <v>7</v>
      </c>
      <c r="K705" s="2">
        <f>MATCH(C705,LBS!$A$4:$A$147)</f>
        <v>90</v>
      </c>
    </row>
    <row r="706" spans="3:11" x14ac:dyDescent="0.25">
      <c r="C706" s="4" t="s">
        <v>14</v>
      </c>
      <c r="D706" s="4">
        <v>1</v>
      </c>
      <c r="E706" s="4" t="s">
        <v>5</v>
      </c>
      <c r="F706" s="7">
        <f ca="1">IFERROR(OFFSET(Kilométrage!$C$1,MATCH(('Base de données'!I706&amp;"/"&amp;'Base de données'!H706),GammeProj,0),1),0)</f>
        <v>999999</v>
      </c>
      <c r="G706" s="2"/>
      <c r="H706" s="4" t="s">
        <v>6</v>
      </c>
      <c r="I706" s="4" t="s">
        <v>7</v>
      </c>
      <c r="K706" s="2">
        <f>MATCH(C706,LBS!$A$4:$A$147)</f>
        <v>90</v>
      </c>
    </row>
    <row r="707" spans="3:11" x14ac:dyDescent="0.25">
      <c r="C707" s="4" t="s">
        <v>14</v>
      </c>
      <c r="D707" s="4">
        <v>1</v>
      </c>
      <c r="E707" s="4" t="s">
        <v>5</v>
      </c>
      <c r="F707" s="7">
        <f ca="1">IFERROR(OFFSET(Kilométrage!$C$1,MATCH(('Base de données'!I707&amp;"/"&amp;'Base de données'!H707),GammeProj,0),1),0)</f>
        <v>999999</v>
      </c>
      <c r="G707" s="2"/>
      <c r="H707" s="4" t="s">
        <v>6</v>
      </c>
      <c r="I707" s="4" t="s">
        <v>7</v>
      </c>
      <c r="K707" s="2">
        <f>MATCH(C707,LBS!$A$4:$A$147)</f>
        <v>90</v>
      </c>
    </row>
    <row r="708" spans="3:11" x14ac:dyDescent="0.25">
      <c r="C708" s="4" t="s">
        <v>14</v>
      </c>
      <c r="D708" s="4">
        <v>1</v>
      </c>
      <c r="E708" s="4" t="s">
        <v>5</v>
      </c>
      <c r="F708" s="7">
        <f ca="1">IFERROR(OFFSET(Kilométrage!$C$1,MATCH(('Base de données'!I708&amp;"/"&amp;'Base de données'!H708),GammeProj,0),1),0)</f>
        <v>999999</v>
      </c>
      <c r="G708" s="2"/>
      <c r="H708" s="4" t="s">
        <v>6</v>
      </c>
      <c r="I708" s="4" t="s">
        <v>7</v>
      </c>
      <c r="K708" s="2">
        <f>MATCH(C708,LBS!$A$4:$A$147)</f>
        <v>90</v>
      </c>
    </row>
    <row r="709" spans="3:11" x14ac:dyDescent="0.25">
      <c r="C709" s="4" t="s">
        <v>13</v>
      </c>
      <c r="D709" s="4">
        <v>1</v>
      </c>
      <c r="E709" s="4" t="s">
        <v>5</v>
      </c>
      <c r="F709" s="7">
        <f ca="1">IFERROR(OFFSET(Kilométrage!$C$1,MATCH(('Base de données'!I709&amp;"/"&amp;'Base de données'!H709),GammeProj,0),1),0)</f>
        <v>999999</v>
      </c>
      <c r="G709" s="2"/>
      <c r="H709" s="4" t="s">
        <v>6</v>
      </c>
      <c r="I709" s="4" t="s">
        <v>7</v>
      </c>
      <c r="K709" s="2">
        <f>MATCH(C709,LBS!$A$4:$A$147)</f>
        <v>85</v>
      </c>
    </row>
    <row r="710" spans="3:11" x14ac:dyDescent="0.25">
      <c r="C710" s="4" t="s">
        <v>13</v>
      </c>
      <c r="D710" s="4">
        <v>1</v>
      </c>
      <c r="E710" s="4" t="s">
        <v>5</v>
      </c>
      <c r="F710" s="7">
        <f ca="1">IFERROR(OFFSET(Kilométrage!$C$1,MATCH(('Base de données'!I710&amp;"/"&amp;'Base de données'!H710),GammeProj,0),1),0)</f>
        <v>999999</v>
      </c>
      <c r="G710" s="2"/>
      <c r="H710" s="4" t="s">
        <v>6</v>
      </c>
      <c r="I710" s="4" t="s">
        <v>7</v>
      </c>
      <c r="K710" s="2">
        <f>MATCH(C710,LBS!$A$4:$A$147)</f>
        <v>85</v>
      </c>
    </row>
    <row r="711" spans="3:11" x14ac:dyDescent="0.25">
      <c r="C711" s="4" t="s">
        <v>14</v>
      </c>
      <c r="D711" s="4">
        <v>1</v>
      </c>
      <c r="E711" s="4" t="s">
        <v>5</v>
      </c>
      <c r="F711" s="7">
        <f ca="1">IFERROR(OFFSET(Kilométrage!$C$1,MATCH(('Base de données'!I711&amp;"/"&amp;'Base de données'!H711),GammeProj,0),1),0)</f>
        <v>999999</v>
      </c>
      <c r="G711" s="2"/>
      <c r="H711" s="4" t="s">
        <v>6</v>
      </c>
      <c r="I711" s="4" t="s">
        <v>7</v>
      </c>
      <c r="K711" s="2">
        <f>MATCH(C711,LBS!$A$4:$A$147)</f>
        <v>90</v>
      </c>
    </row>
    <row r="712" spans="3:11" x14ac:dyDescent="0.25">
      <c r="C712" s="4" t="s">
        <v>14</v>
      </c>
      <c r="D712" s="4">
        <v>1</v>
      </c>
      <c r="E712" s="4" t="s">
        <v>5</v>
      </c>
      <c r="F712" s="7">
        <f ca="1">IFERROR(OFFSET(Kilométrage!$C$1,MATCH(('Base de données'!I712&amp;"/"&amp;'Base de données'!H712),GammeProj,0),1),0)</f>
        <v>999999</v>
      </c>
      <c r="G712" s="2"/>
      <c r="H712" s="4" t="s">
        <v>6</v>
      </c>
      <c r="I712" s="4" t="s">
        <v>7</v>
      </c>
      <c r="K712" s="2">
        <f>MATCH(C712,LBS!$A$4:$A$147)</f>
        <v>90</v>
      </c>
    </row>
    <row r="713" spans="3:11" x14ac:dyDescent="0.25">
      <c r="C713" s="4" t="s">
        <v>14</v>
      </c>
      <c r="D713" s="4">
        <v>1</v>
      </c>
      <c r="E713" s="4" t="s">
        <v>5</v>
      </c>
      <c r="F713" s="7">
        <f ca="1">IFERROR(OFFSET(Kilométrage!$C$1,MATCH(('Base de données'!I713&amp;"/"&amp;'Base de données'!H713),GammeProj,0),1),0)</f>
        <v>999999</v>
      </c>
      <c r="G713" s="2"/>
      <c r="H713" s="4" t="s">
        <v>6</v>
      </c>
      <c r="I713" s="4" t="s">
        <v>7</v>
      </c>
      <c r="K713" s="2">
        <f>MATCH(C713,LBS!$A$4:$A$147)</f>
        <v>90</v>
      </c>
    </row>
    <row r="714" spans="3:11" x14ac:dyDescent="0.25">
      <c r="C714" s="4" t="s">
        <v>14</v>
      </c>
      <c r="D714" s="4">
        <v>1</v>
      </c>
      <c r="E714" s="4" t="s">
        <v>5</v>
      </c>
      <c r="F714" s="7">
        <f ca="1">IFERROR(OFFSET(Kilométrage!$C$1,MATCH(('Base de données'!I714&amp;"/"&amp;'Base de données'!H714),GammeProj,0),1),0)</f>
        <v>999999</v>
      </c>
      <c r="G714" s="2"/>
      <c r="H714" s="4" t="s">
        <v>6</v>
      </c>
      <c r="I714" s="4" t="s">
        <v>7</v>
      </c>
      <c r="K714" s="2">
        <f>MATCH(C714,LBS!$A$4:$A$147)</f>
        <v>90</v>
      </c>
    </row>
    <row r="715" spans="3:11" x14ac:dyDescent="0.25">
      <c r="C715" s="4" t="s">
        <v>14</v>
      </c>
      <c r="D715" s="4">
        <v>1</v>
      </c>
      <c r="E715" s="4" t="s">
        <v>5</v>
      </c>
      <c r="F715" s="7">
        <f ca="1">IFERROR(OFFSET(Kilométrage!$C$1,MATCH(('Base de données'!I715&amp;"/"&amp;'Base de données'!H715),GammeProj,0),1),0)</f>
        <v>999999</v>
      </c>
      <c r="G715" s="2"/>
      <c r="H715" s="4" t="s">
        <v>6</v>
      </c>
      <c r="I715" s="4" t="s">
        <v>7</v>
      </c>
      <c r="K715" s="2">
        <f>MATCH(C715,LBS!$A$4:$A$147)</f>
        <v>90</v>
      </c>
    </row>
    <row r="716" spans="3:11" x14ac:dyDescent="0.25">
      <c r="C716" s="4" t="s">
        <v>14</v>
      </c>
      <c r="D716" s="4">
        <v>1</v>
      </c>
      <c r="E716" s="4" t="s">
        <v>5</v>
      </c>
      <c r="F716" s="7">
        <f ca="1">IFERROR(OFFSET(Kilométrage!$C$1,MATCH(('Base de données'!I716&amp;"/"&amp;'Base de données'!H716),GammeProj,0),1),0)</f>
        <v>999999</v>
      </c>
      <c r="G716" s="2"/>
      <c r="H716" s="4" t="s">
        <v>6</v>
      </c>
      <c r="I716" s="4" t="s">
        <v>7</v>
      </c>
      <c r="K716" s="2">
        <f>MATCH(C716,LBS!$A$4:$A$147)</f>
        <v>90</v>
      </c>
    </row>
    <row r="717" spans="3:11" x14ac:dyDescent="0.25">
      <c r="C717" s="4" t="s">
        <v>13</v>
      </c>
      <c r="D717" s="4">
        <v>1</v>
      </c>
      <c r="E717" s="4" t="s">
        <v>5</v>
      </c>
      <c r="F717" s="7">
        <f ca="1">IFERROR(OFFSET(Kilométrage!$C$1,MATCH(('Base de données'!I717&amp;"/"&amp;'Base de données'!H717),GammeProj,0),1),0)</f>
        <v>999999</v>
      </c>
      <c r="G717" s="2"/>
      <c r="H717" s="4" t="s">
        <v>6</v>
      </c>
      <c r="I717" s="4" t="s">
        <v>7</v>
      </c>
      <c r="K717" s="2">
        <f>MATCH(C717,LBS!$A$4:$A$147)</f>
        <v>85</v>
      </c>
    </row>
    <row r="718" spans="3:11" x14ac:dyDescent="0.25">
      <c r="C718" s="4" t="s">
        <v>13</v>
      </c>
      <c r="D718" s="4">
        <v>1</v>
      </c>
      <c r="E718" s="4" t="s">
        <v>5</v>
      </c>
      <c r="F718" s="7">
        <f ca="1">IFERROR(OFFSET(Kilométrage!$C$1,MATCH(('Base de données'!I718&amp;"/"&amp;'Base de données'!H718),GammeProj,0),1),0)</f>
        <v>999999</v>
      </c>
      <c r="G718" s="2"/>
      <c r="H718" s="4" t="s">
        <v>6</v>
      </c>
      <c r="I718" s="4" t="s">
        <v>7</v>
      </c>
      <c r="K718" s="2">
        <f>MATCH(C718,LBS!$A$4:$A$147)</f>
        <v>85</v>
      </c>
    </row>
    <row r="719" spans="3:11" x14ac:dyDescent="0.25">
      <c r="C719" s="4" t="s">
        <v>12</v>
      </c>
      <c r="D719" s="4">
        <v>1</v>
      </c>
      <c r="E719" s="4" t="s">
        <v>5</v>
      </c>
      <c r="F719" s="7">
        <f ca="1">IFERROR(OFFSET(Kilométrage!$C$1,MATCH(('Base de données'!I719&amp;"/"&amp;'Base de données'!H719),GammeProj,0),1),0)</f>
        <v>999999</v>
      </c>
      <c r="G719" s="2"/>
      <c r="H719" s="4" t="s">
        <v>6</v>
      </c>
      <c r="I719" s="4" t="s">
        <v>7</v>
      </c>
      <c r="K719" s="2">
        <f>MATCH(C719,LBS!$A$4:$A$147)</f>
        <v>50</v>
      </c>
    </row>
    <row r="720" spans="3:11" x14ac:dyDescent="0.25">
      <c r="C720" s="4" t="s">
        <v>12</v>
      </c>
      <c r="D720" s="4">
        <v>1</v>
      </c>
      <c r="E720" s="4" t="s">
        <v>5</v>
      </c>
      <c r="F720" s="7">
        <f ca="1">IFERROR(OFFSET(Kilométrage!$C$1,MATCH(('Base de données'!I720&amp;"/"&amp;'Base de données'!H720),GammeProj,0),1),0)</f>
        <v>999999</v>
      </c>
      <c r="G720" s="2"/>
      <c r="H720" s="4" t="s">
        <v>6</v>
      </c>
      <c r="I720" s="4" t="s">
        <v>7</v>
      </c>
      <c r="K720" s="2">
        <f>MATCH(C720,LBS!$A$4:$A$147)</f>
        <v>50</v>
      </c>
    </row>
    <row r="721" spans="3:11" x14ac:dyDescent="0.25">
      <c r="C721" s="4" t="s">
        <v>12</v>
      </c>
      <c r="D721" s="4">
        <v>1</v>
      </c>
      <c r="E721" s="4" t="s">
        <v>5</v>
      </c>
      <c r="F721" s="7">
        <f ca="1">IFERROR(OFFSET(Kilométrage!$C$1,MATCH(('Base de données'!I721&amp;"/"&amp;'Base de données'!H721),GammeProj,0),1),0)</f>
        <v>999999</v>
      </c>
      <c r="G721" s="2"/>
      <c r="H721" s="4" t="s">
        <v>6</v>
      </c>
      <c r="I721" s="4" t="s">
        <v>7</v>
      </c>
      <c r="K721" s="2">
        <f>MATCH(C721,LBS!$A$4:$A$147)</f>
        <v>50</v>
      </c>
    </row>
    <row r="722" spans="3:11" x14ac:dyDescent="0.25">
      <c r="C722" s="4" t="s">
        <v>13</v>
      </c>
      <c r="D722" s="4">
        <v>1</v>
      </c>
      <c r="E722" s="4" t="s">
        <v>5</v>
      </c>
      <c r="F722" s="7">
        <f ca="1">IFERROR(OFFSET(Kilométrage!$C$1,MATCH(('Base de données'!I722&amp;"/"&amp;'Base de données'!H722),GammeProj,0),1),0)</f>
        <v>999999</v>
      </c>
      <c r="G722" s="2"/>
      <c r="H722" s="4" t="s">
        <v>6</v>
      </c>
      <c r="I722" s="4" t="s">
        <v>7</v>
      </c>
      <c r="K722" s="2">
        <f>MATCH(C722,LBS!$A$4:$A$147)</f>
        <v>85</v>
      </c>
    </row>
    <row r="723" spans="3:11" x14ac:dyDescent="0.25">
      <c r="C723" s="4" t="s">
        <v>21</v>
      </c>
      <c r="D723" s="4">
        <v>1</v>
      </c>
      <c r="E723" s="4" t="s">
        <v>5</v>
      </c>
      <c r="F723" s="7">
        <f ca="1">IFERROR(OFFSET(Kilométrage!$C$1,MATCH(('Base de données'!I723&amp;"/"&amp;'Base de données'!H723),GammeProj,0),1),0)</f>
        <v>999999</v>
      </c>
      <c r="G723" s="2"/>
      <c r="H723" s="4" t="s">
        <v>6</v>
      </c>
      <c r="I723" s="4" t="s">
        <v>7</v>
      </c>
      <c r="K723" s="2">
        <f>MATCH(C723,LBS!$A$4:$A$147)</f>
        <v>116</v>
      </c>
    </row>
    <row r="724" spans="3:11" x14ac:dyDescent="0.25">
      <c r="C724" s="4" t="s">
        <v>14</v>
      </c>
      <c r="D724" s="4">
        <v>1</v>
      </c>
      <c r="E724" s="4" t="s">
        <v>5</v>
      </c>
      <c r="F724" s="7">
        <f ca="1">IFERROR(OFFSET(Kilométrage!$C$1,MATCH(('Base de données'!I724&amp;"/"&amp;'Base de données'!H724),GammeProj,0),1),0)</f>
        <v>999999</v>
      </c>
      <c r="G724" s="2"/>
      <c r="H724" s="4" t="s">
        <v>6</v>
      </c>
      <c r="I724" s="4" t="s">
        <v>7</v>
      </c>
      <c r="K724" s="2">
        <f>MATCH(C724,LBS!$A$4:$A$147)</f>
        <v>90</v>
      </c>
    </row>
    <row r="725" spans="3:11" x14ac:dyDescent="0.25">
      <c r="C725" s="4" t="s">
        <v>10</v>
      </c>
      <c r="D725" s="4">
        <v>1</v>
      </c>
      <c r="E725" s="4" t="s">
        <v>5</v>
      </c>
      <c r="F725" s="7">
        <f ca="1">IFERROR(OFFSET(Kilométrage!$C$1,MATCH(('Base de données'!I725&amp;"/"&amp;'Base de données'!H725),GammeProj,0),1),0)</f>
        <v>999999</v>
      </c>
      <c r="G725" s="2"/>
      <c r="H725" s="4" t="s">
        <v>6</v>
      </c>
      <c r="I725" s="4" t="s">
        <v>7</v>
      </c>
      <c r="K725" s="2">
        <f>MATCH(C725,LBS!$A$4:$A$147)</f>
        <v>40</v>
      </c>
    </row>
    <row r="726" spans="3:11" x14ac:dyDescent="0.25">
      <c r="C726" s="4" t="s">
        <v>10</v>
      </c>
      <c r="D726" s="4">
        <v>1</v>
      </c>
      <c r="E726" s="4" t="s">
        <v>5</v>
      </c>
      <c r="F726" s="7">
        <f ca="1">IFERROR(OFFSET(Kilométrage!$C$1,MATCH(('Base de données'!I726&amp;"/"&amp;'Base de données'!H726),GammeProj,0),1),0)</f>
        <v>999999</v>
      </c>
      <c r="G726" s="2"/>
      <c r="H726" s="4" t="s">
        <v>6</v>
      </c>
      <c r="I726" s="4" t="s">
        <v>7</v>
      </c>
      <c r="K726" s="2">
        <f>MATCH(C726,LBS!$A$4:$A$147)</f>
        <v>40</v>
      </c>
    </row>
    <row r="727" spans="3:11" x14ac:dyDescent="0.25">
      <c r="C727" s="4" t="s">
        <v>10</v>
      </c>
      <c r="D727" s="4">
        <v>1</v>
      </c>
      <c r="E727" s="4" t="s">
        <v>5</v>
      </c>
      <c r="F727" s="7">
        <f ca="1">IFERROR(OFFSET(Kilométrage!$C$1,MATCH(('Base de données'!I727&amp;"/"&amp;'Base de données'!H727),GammeProj,0),1),0)</f>
        <v>999999</v>
      </c>
      <c r="G727" s="2"/>
      <c r="H727" s="4" t="s">
        <v>6</v>
      </c>
      <c r="I727" s="4" t="s">
        <v>7</v>
      </c>
      <c r="K727" s="2">
        <f>MATCH(C727,LBS!$A$4:$A$147)</f>
        <v>40</v>
      </c>
    </row>
    <row r="728" spans="3:11" x14ac:dyDescent="0.25">
      <c r="C728" s="4" t="s">
        <v>16</v>
      </c>
      <c r="D728" s="4">
        <v>1</v>
      </c>
      <c r="E728" s="4" t="s">
        <v>5</v>
      </c>
      <c r="F728" s="7">
        <f ca="1">IFERROR(OFFSET(Kilométrage!$C$1,MATCH(('Base de données'!I728&amp;"/"&amp;'Base de données'!H728),GammeProj,0),1),0)</f>
        <v>999999</v>
      </c>
      <c r="G728" s="2"/>
      <c r="H728" s="4" t="s">
        <v>6</v>
      </c>
      <c r="I728" s="4" t="s">
        <v>7</v>
      </c>
      <c r="K728" s="2">
        <f>MATCH(C728,LBS!$A$4:$A$147)</f>
        <v>99</v>
      </c>
    </row>
    <row r="729" spans="3:11" x14ac:dyDescent="0.25">
      <c r="C729" s="4" t="s">
        <v>10</v>
      </c>
      <c r="D729" s="4">
        <v>1</v>
      </c>
      <c r="E729" s="4" t="s">
        <v>5</v>
      </c>
      <c r="F729" s="7">
        <f ca="1">IFERROR(OFFSET(Kilométrage!$C$1,MATCH(('Base de données'!I729&amp;"/"&amp;'Base de données'!H729),GammeProj,0),1),0)</f>
        <v>999999</v>
      </c>
      <c r="G729" s="2"/>
      <c r="H729" s="4" t="s">
        <v>6</v>
      </c>
      <c r="I729" s="4" t="s">
        <v>7</v>
      </c>
      <c r="K729" s="2">
        <f>MATCH(C729,LBS!$A$4:$A$147)</f>
        <v>40</v>
      </c>
    </row>
    <row r="730" spans="3:11" x14ac:dyDescent="0.25">
      <c r="C730" s="4" t="s">
        <v>10</v>
      </c>
      <c r="D730" s="4">
        <v>1</v>
      </c>
      <c r="E730" s="4" t="s">
        <v>5</v>
      </c>
      <c r="F730" s="7">
        <f ca="1">IFERROR(OFFSET(Kilométrage!$C$1,MATCH(('Base de données'!I730&amp;"/"&amp;'Base de données'!H730),GammeProj,0),1),0)</f>
        <v>999999</v>
      </c>
      <c r="G730" s="2"/>
      <c r="H730" s="4" t="s">
        <v>6</v>
      </c>
      <c r="I730" s="4" t="s">
        <v>7</v>
      </c>
      <c r="K730" s="2">
        <f>MATCH(C730,LBS!$A$4:$A$147)</f>
        <v>40</v>
      </c>
    </row>
    <row r="731" spans="3:11" x14ac:dyDescent="0.25">
      <c r="C731" s="4" t="s">
        <v>16</v>
      </c>
      <c r="D731" s="4">
        <v>1</v>
      </c>
      <c r="E731" s="4" t="s">
        <v>5</v>
      </c>
      <c r="F731" s="7">
        <f ca="1">IFERROR(OFFSET(Kilométrage!$C$1,MATCH(('Base de données'!I731&amp;"/"&amp;'Base de données'!H731),GammeProj,0),1),0)</f>
        <v>999999</v>
      </c>
      <c r="G731" s="2"/>
      <c r="H731" s="4" t="s">
        <v>6</v>
      </c>
      <c r="I731" s="4" t="s">
        <v>7</v>
      </c>
      <c r="K731" s="2">
        <f>MATCH(C731,LBS!$A$4:$A$147)</f>
        <v>99</v>
      </c>
    </row>
    <row r="732" spans="3:11" x14ac:dyDescent="0.25">
      <c r="C732" s="4" t="s">
        <v>16</v>
      </c>
      <c r="D732" s="4">
        <v>1</v>
      </c>
      <c r="E732" s="4" t="s">
        <v>5</v>
      </c>
      <c r="F732" s="7">
        <f ca="1">IFERROR(OFFSET(Kilométrage!$C$1,MATCH(('Base de données'!I732&amp;"/"&amp;'Base de données'!H732),GammeProj,0),1),0)</f>
        <v>999999</v>
      </c>
      <c r="G732" s="2"/>
      <c r="H732" s="4" t="s">
        <v>6</v>
      </c>
      <c r="I732" s="4" t="s">
        <v>7</v>
      </c>
      <c r="K732" s="2">
        <f>MATCH(C732,LBS!$A$4:$A$147)</f>
        <v>99</v>
      </c>
    </row>
    <row r="733" spans="3:11" x14ac:dyDescent="0.25">
      <c r="C733" s="4" t="s">
        <v>10</v>
      </c>
      <c r="D733" s="4">
        <v>1</v>
      </c>
      <c r="E733" s="4" t="s">
        <v>5</v>
      </c>
      <c r="F733" s="7">
        <f ca="1">IFERROR(OFFSET(Kilométrage!$C$1,MATCH(('Base de données'!I733&amp;"/"&amp;'Base de données'!H733),GammeProj,0),1),0)</f>
        <v>999999</v>
      </c>
      <c r="G733" s="2"/>
      <c r="H733" s="4" t="s">
        <v>6</v>
      </c>
      <c r="I733" s="4" t="s">
        <v>7</v>
      </c>
      <c r="K733" s="2">
        <f>MATCH(C733,LBS!$A$4:$A$147)</f>
        <v>40</v>
      </c>
    </row>
    <row r="734" spans="3:11" x14ac:dyDescent="0.25">
      <c r="C734" s="4" t="s">
        <v>10</v>
      </c>
      <c r="D734" s="4">
        <v>1</v>
      </c>
      <c r="E734" s="4" t="s">
        <v>5</v>
      </c>
      <c r="F734" s="7">
        <f ca="1">IFERROR(OFFSET(Kilométrage!$C$1,MATCH(('Base de données'!I734&amp;"/"&amp;'Base de données'!H734),GammeProj,0),1),0)</f>
        <v>999999</v>
      </c>
      <c r="G734" s="2"/>
      <c r="H734" s="4" t="s">
        <v>6</v>
      </c>
      <c r="I734" s="4" t="s">
        <v>7</v>
      </c>
      <c r="K734" s="2">
        <f>MATCH(C734,LBS!$A$4:$A$147)</f>
        <v>40</v>
      </c>
    </row>
    <row r="735" spans="3:11" x14ac:dyDescent="0.25">
      <c r="C735" s="4" t="s">
        <v>10</v>
      </c>
      <c r="D735" s="4">
        <v>1</v>
      </c>
      <c r="E735" s="4" t="s">
        <v>5</v>
      </c>
      <c r="F735" s="7">
        <f ca="1">IFERROR(OFFSET(Kilométrage!$C$1,MATCH(('Base de données'!I735&amp;"/"&amp;'Base de données'!H735),GammeProj,0),1),0)</f>
        <v>999999</v>
      </c>
      <c r="G735" s="2"/>
      <c r="H735" s="4" t="s">
        <v>6</v>
      </c>
      <c r="I735" s="4" t="s">
        <v>7</v>
      </c>
      <c r="K735" s="2">
        <f>MATCH(C735,LBS!$A$4:$A$147)</f>
        <v>40</v>
      </c>
    </row>
    <row r="736" spans="3:11" x14ac:dyDescent="0.25">
      <c r="C736" s="4" t="s">
        <v>10</v>
      </c>
      <c r="D736" s="4">
        <v>1</v>
      </c>
      <c r="E736" s="4" t="s">
        <v>5</v>
      </c>
      <c r="F736" s="7">
        <f ca="1">IFERROR(OFFSET(Kilométrage!$C$1,MATCH(('Base de données'!I736&amp;"/"&amp;'Base de données'!H736),GammeProj,0),1),0)</f>
        <v>999999</v>
      </c>
      <c r="G736" s="2"/>
      <c r="H736" s="4" t="s">
        <v>6</v>
      </c>
      <c r="I736" s="4" t="s">
        <v>7</v>
      </c>
      <c r="K736" s="2">
        <f>MATCH(C736,LBS!$A$4:$A$147)</f>
        <v>40</v>
      </c>
    </row>
    <row r="737" spans="3:11" x14ac:dyDescent="0.25">
      <c r="C737" s="4" t="s">
        <v>10</v>
      </c>
      <c r="D737" s="4">
        <v>1</v>
      </c>
      <c r="E737" s="4" t="s">
        <v>5</v>
      </c>
      <c r="F737" s="7">
        <f ca="1">IFERROR(OFFSET(Kilométrage!$C$1,MATCH(('Base de données'!I737&amp;"/"&amp;'Base de données'!H737),GammeProj,0),1),0)</f>
        <v>999999</v>
      </c>
      <c r="G737" s="2"/>
      <c r="H737" s="4" t="s">
        <v>6</v>
      </c>
      <c r="I737" s="4" t="s">
        <v>7</v>
      </c>
      <c r="K737" s="2">
        <f>MATCH(C737,LBS!$A$4:$A$147)</f>
        <v>40</v>
      </c>
    </row>
    <row r="738" spans="3:11" x14ac:dyDescent="0.25">
      <c r="C738" s="4" t="s">
        <v>13</v>
      </c>
      <c r="D738" s="4">
        <v>1</v>
      </c>
      <c r="E738" s="4" t="s">
        <v>5</v>
      </c>
      <c r="F738" s="7">
        <f ca="1">IFERROR(OFFSET(Kilométrage!$C$1,MATCH(('Base de données'!I738&amp;"/"&amp;'Base de données'!H738),GammeProj,0),1),0)</f>
        <v>999999</v>
      </c>
      <c r="G738" s="2"/>
      <c r="H738" s="4" t="s">
        <v>6</v>
      </c>
      <c r="I738" s="4" t="s">
        <v>7</v>
      </c>
      <c r="K738" s="2">
        <f>MATCH(C738,LBS!$A$4:$A$147)</f>
        <v>85</v>
      </c>
    </row>
    <row r="739" spans="3:11" x14ac:dyDescent="0.25">
      <c r="C739" s="4" t="s">
        <v>13</v>
      </c>
      <c r="D739" s="4">
        <v>1</v>
      </c>
      <c r="E739" s="4" t="s">
        <v>5</v>
      </c>
      <c r="F739" s="7">
        <f ca="1">IFERROR(OFFSET(Kilométrage!$C$1,MATCH(('Base de données'!I739&amp;"/"&amp;'Base de données'!H739),GammeProj,0),1),0)</f>
        <v>999999</v>
      </c>
      <c r="G739" s="2"/>
      <c r="H739" s="4" t="s">
        <v>6</v>
      </c>
      <c r="I739" s="4" t="s">
        <v>7</v>
      </c>
      <c r="K739" s="2">
        <f>MATCH(C739,LBS!$A$4:$A$147)</f>
        <v>85</v>
      </c>
    </row>
    <row r="740" spans="3:11" x14ac:dyDescent="0.25">
      <c r="C740" s="4" t="s">
        <v>13</v>
      </c>
      <c r="D740" s="4">
        <v>1</v>
      </c>
      <c r="E740" s="4" t="s">
        <v>5</v>
      </c>
      <c r="F740" s="7">
        <f ca="1">IFERROR(OFFSET(Kilométrage!$C$1,MATCH(('Base de données'!I740&amp;"/"&amp;'Base de données'!H740),GammeProj,0),1),0)</f>
        <v>999999</v>
      </c>
      <c r="G740" s="2"/>
      <c r="H740" s="4" t="s">
        <v>6</v>
      </c>
      <c r="I740" s="4" t="s">
        <v>7</v>
      </c>
      <c r="K740" s="2">
        <f>MATCH(C740,LBS!$A$4:$A$147)</f>
        <v>85</v>
      </c>
    </row>
    <row r="741" spans="3:11" x14ac:dyDescent="0.25">
      <c r="C741" s="4" t="s">
        <v>10</v>
      </c>
      <c r="D741" s="4">
        <v>1</v>
      </c>
      <c r="E741" s="4" t="s">
        <v>5</v>
      </c>
      <c r="F741" s="7">
        <f ca="1">IFERROR(OFFSET(Kilométrage!$C$1,MATCH(('Base de données'!I741&amp;"/"&amp;'Base de données'!H741),GammeProj,0),1),0)</f>
        <v>999999</v>
      </c>
      <c r="G741" s="2"/>
      <c r="H741" s="4" t="s">
        <v>6</v>
      </c>
      <c r="I741" s="4" t="s">
        <v>7</v>
      </c>
      <c r="K741" s="2">
        <f>MATCH(C741,LBS!$A$4:$A$147)</f>
        <v>40</v>
      </c>
    </row>
    <row r="742" spans="3:11" x14ac:dyDescent="0.25">
      <c r="C742" s="4" t="s">
        <v>10</v>
      </c>
      <c r="D742" s="4">
        <v>1</v>
      </c>
      <c r="E742" s="4" t="s">
        <v>5</v>
      </c>
      <c r="F742" s="7">
        <f ca="1">IFERROR(OFFSET(Kilométrage!$C$1,MATCH(('Base de données'!I742&amp;"/"&amp;'Base de données'!H742),GammeProj,0),1),0)</f>
        <v>999999</v>
      </c>
      <c r="G742" s="2"/>
      <c r="H742" s="4" t="s">
        <v>6</v>
      </c>
      <c r="I742" s="4" t="s">
        <v>7</v>
      </c>
      <c r="K742" s="2">
        <f>MATCH(C742,LBS!$A$4:$A$147)</f>
        <v>40</v>
      </c>
    </row>
    <row r="743" spans="3:11" x14ac:dyDescent="0.25">
      <c r="C743" s="4" t="s">
        <v>14</v>
      </c>
      <c r="D743" s="4">
        <v>1</v>
      </c>
      <c r="E743" s="4" t="s">
        <v>5</v>
      </c>
      <c r="F743" s="7">
        <f ca="1">IFERROR(OFFSET(Kilométrage!$C$1,MATCH(('Base de données'!I743&amp;"/"&amp;'Base de données'!H743),GammeProj,0),1),0)</f>
        <v>999999</v>
      </c>
      <c r="G743" s="2"/>
      <c r="H743" s="4" t="s">
        <v>6</v>
      </c>
      <c r="I743" s="4" t="s">
        <v>7</v>
      </c>
      <c r="K743" s="2">
        <f>MATCH(C743,LBS!$A$4:$A$147)</f>
        <v>90</v>
      </c>
    </row>
    <row r="744" spans="3:11" x14ac:dyDescent="0.25">
      <c r="C744" s="4" t="s">
        <v>34</v>
      </c>
      <c r="D744" s="4">
        <v>1</v>
      </c>
      <c r="E744" s="4" t="s">
        <v>5</v>
      </c>
      <c r="F744" s="7">
        <f ca="1">IFERROR(OFFSET(Kilométrage!$C$1,MATCH(('Base de données'!I744&amp;"/"&amp;'Base de données'!H744),GammeProj,0),1),0)</f>
        <v>999999</v>
      </c>
      <c r="G744" s="2"/>
      <c r="H744" s="4" t="s">
        <v>6</v>
      </c>
      <c r="I744" s="4" t="s">
        <v>7</v>
      </c>
      <c r="K744" s="2">
        <f>MATCH(C744,LBS!$A$4:$A$147)</f>
        <v>98</v>
      </c>
    </row>
    <row r="745" spans="3:11" x14ac:dyDescent="0.25">
      <c r="C745" s="4" t="s">
        <v>14</v>
      </c>
      <c r="D745" s="4">
        <v>1</v>
      </c>
      <c r="E745" s="4" t="s">
        <v>5</v>
      </c>
      <c r="F745" s="7">
        <f ca="1">IFERROR(OFFSET(Kilométrage!$C$1,MATCH(('Base de données'!I745&amp;"/"&amp;'Base de données'!H745),GammeProj,0),1),0)</f>
        <v>999999</v>
      </c>
      <c r="G745" s="2"/>
      <c r="H745" s="4" t="s">
        <v>6</v>
      </c>
      <c r="I745" s="4" t="s">
        <v>7</v>
      </c>
      <c r="K745" s="2">
        <f>MATCH(C745,LBS!$A$4:$A$147)</f>
        <v>90</v>
      </c>
    </row>
    <row r="746" spans="3:11" x14ac:dyDescent="0.25">
      <c r="C746" s="4" t="s">
        <v>14</v>
      </c>
      <c r="D746" s="4">
        <v>1</v>
      </c>
      <c r="E746" s="4" t="s">
        <v>5</v>
      </c>
      <c r="F746" s="7">
        <f ca="1">IFERROR(OFFSET(Kilométrage!$C$1,MATCH(('Base de données'!I746&amp;"/"&amp;'Base de données'!H746),GammeProj,0),1),0)</f>
        <v>999999</v>
      </c>
      <c r="G746" s="2"/>
      <c r="H746" s="4" t="s">
        <v>6</v>
      </c>
      <c r="I746" s="4" t="s">
        <v>7</v>
      </c>
      <c r="K746" s="2">
        <f>MATCH(C746,LBS!$A$4:$A$147)</f>
        <v>90</v>
      </c>
    </row>
    <row r="747" spans="3:11" x14ac:dyDescent="0.25">
      <c r="C747" s="4" t="s">
        <v>13</v>
      </c>
      <c r="D747" s="4">
        <v>1</v>
      </c>
      <c r="E747" s="4" t="s">
        <v>5</v>
      </c>
      <c r="F747" s="7">
        <f ca="1">IFERROR(OFFSET(Kilométrage!$C$1,MATCH(('Base de données'!I747&amp;"/"&amp;'Base de données'!H747),GammeProj,0),1),0)</f>
        <v>999999</v>
      </c>
      <c r="G747" s="2"/>
      <c r="H747" s="4" t="s">
        <v>6</v>
      </c>
      <c r="I747" s="4" t="s">
        <v>7</v>
      </c>
      <c r="K747" s="2">
        <f>MATCH(C747,LBS!$A$4:$A$147)</f>
        <v>85</v>
      </c>
    </row>
    <row r="748" spans="3:11" x14ac:dyDescent="0.25">
      <c r="C748" s="4" t="s">
        <v>10</v>
      </c>
      <c r="D748" s="4">
        <v>1</v>
      </c>
      <c r="E748" s="4" t="s">
        <v>5</v>
      </c>
      <c r="F748" s="7">
        <f ca="1">IFERROR(OFFSET(Kilométrage!$C$1,MATCH(('Base de données'!I748&amp;"/"&amp;'Base de données'!H748),GammeProj,0),1),0)</f>
        <v>999999</v>
      </c>
      <c r="G748" s="2"/>
      <c r="H748" s="4" t="s">
        <v>6</v>
      </c>
      <c r="I748" s="4" t="s">
        <v>7</v>
      </c>
      <c r="K748" s="2">
        <f>MATCH(C748,LBS!$A$4:$A$147)</f>
        <v>40</v>
      </c>
    </row>
    <row r="749" spans="3:11" x14ac:dyDescent="0.25">
      <c r="C749" s="4" t="s">
        <v>13</v>
      </c>
      <c r="D749" s="4">
        <v>1</v>
      </c>
      <c r="E749" s="4" t="s">
        <v>5</v>
      </c>
      <c r="F749" s="7">
        <f ca="1">IFERROR(OFFSET(Kilométrage!$C$1,MATCH(('Base de données'!I749&amp;"/"&amp;'Base de données'!H749),GammeProj,0),1),0)</f>
        <v>999999</v>
      </c>
      <c r="G749" s="2"/>
      <c r="H749" s="4" t="s">
        <v>6</v>
      </c>
      <c r="I749" s="4" t="s">
        <v>7</v>
      </c>
      <c r="K749" s="2">
        <f>MATCH(C749,LBS!$A$4:$A$147)</f>
        <v>85</v>
      </c>
    </row>
    <row r="750" spans="3:11" x14ac:dyDescent="0.25">
      <c r="C750" s="4" t="s">
        <v>13</v>
      </c>
      <c r="D750" s="4">
        <v>1</v>
      </c>
      <c r="E750" s="4" t="s">
        <v>5</v>
      </c>
      <c r="F750" s="7">
        <f ca="1">IFERROR(OFFSET(Kilométrage!$C$1,MATCH(('Base de données'!I750&amp;"/"&amp;'Base de données'!H750),GammeProj,0),1),0)</f>
        <v>999999</v>
      </c>
      <c r="G750" s="2"/>
      <c r="H750" s="4" t="s">
        <v>6</v>
      </c>
      <c r="I750" s="4" t="s">
        <v>7</v>
      </c>
      <c r="K750" s="2">
        <f>MATCH(C750,LBS!$A$4:$A$147)</f>
        <v>85</v>
      </c>
    </row>
    <row r="751" spans="3:11" x14ac:dyDescent="0.25">
      <c r="C751" s="4" t="s">
        <v>13</v>
      </c>
      <c r="D751" s="4">
        <v>1</v>
      </c>
      <c r="E751" s="4" t="s">
        <v>5</v>
      </c>
      <c r="F751" s="7">
        <f ca="1">IFERROR(OFFSET(Kilométrage!$C$1,MATCH(('Base de données'!I751&amp;"/"&amp;'Base de données'!H751),GammeProj,0),1),0)</f>
        <v>999999</v>
      </c>
      <c r="G751" s="2"/>
      <c r="H751" s="4" t="s">
        <v>6</v>
      </c>
      <c r="I751" s="4" t="s">
        <v>7</v>
      </c>
      <c r="K751" s="2">
        <f>MATCH(C751,LBS!$A$4:$A$147)</f>
        <v>85</v>
      </c>
    </row>
    <row r="752" spans="3:11" x14ac:dyDescent="0.25">
      <c r="C752" s="4" t="s">
        <v>13</v>
      </c>
      <c r="D752" s="4">
        <v>1</v>
      </c>
      <c r="E752" s="4" t="s">
        <v>5</v>
      </c>
      <c r="F752" s="7">
        <f ca="1">IFERROR(OFFSET(Kilométrage!$C$1,MATCH(('Base de données'!I752&amp;"/"&amp;'Base de données'!H752),GammeProj,0),1),0)</f>
        <v>999999</v>
      </c>
      <c r="G752" s="2"/>
      <c r="H752" s="4" t="s">
        <v>6</v>
      </c>
      <c r="I752" s="4" t="s">
        <v>7</v>
      </c>
      <c r="K752" s="2">
        <f>MATCH(C752,LBS!$A$4:$A$147)</f>
        <v>85</v>
      </c>
    </row>
    <row r="753" spans="3:11" x14ac:dyDescent="0.25">
      <c r="C753" s="4" t="s">
        <v>10</v>
      </c>
      <c r="D753" s="4">
        <v>1</v>
      </c>
      <c r="E753" s="4" t="s">
        <v>5</v>
      </c>
      <c r="F753" s="7">
        <f ca="1">IFERROR(OFFSET(Kilométrage!$C$1,MATCH(('Base de données'!I753&amp;"/"&amp;'Base de données'!H753),GammeProj,0),1),0)</f>
        <v>999999</v>
      </c>
      <c r="G753" s="2"/>
      <c r="H753" s="4" t="s">
        <v>6</v>
      </c>
      <c r="I753" s="4" t="s">
        <v>7</v>
      </c>
      <c r="K753" s="2">
        <f>MATCH(C753,LBS!$A$4:$A$147)</f>
        <v>40</v>
      </c>
    </row>
    <row r="754" spans="3:11" x14ac:dyDescent="0.25">
      <c r="C754" s="4" t="s">
        <v>10</v>
      </c>
      <c r="D754" s="4">
        <v>1</v>
      </c>
      <c r="E754" s="4" t="s">
        <v>5</v>
      </c>
      <c r="F754" s="7">
        <f ca="1">IFERROR(OFFSET(Kilométrage!$C$1,MATCH(('Base de données'!I754&amp;"/"&amp;'Base de données'!H754),GammeProj,0),1),0)</f>
        <v>999999</v>
      </c>
      <c r="G754" s="2"/>
      <c r="H754" s="4" t="s">
        <v>6</v>
      </c>
      <c r="I754" s="4" t="s">
        <v>7</v>
      </c>
      <c r="K754" s="2">
        <f>MATCH(C754,LBS!$A$4:$A$147)</f>
        <v>40</v>
      </c>
    </row>
    <row r="755" spans="3:11" x14ac:dyDescent="0.25">
      <c r="C755" s="4" t="s">
        <v>10</v>
      </c>
      <c r="D755" s="4">
        <v>1</v>
      </c>
      <c r="E755" s="4" t="s">
        <v>5</v>
      </c>
      <c r="F755" s="7">
        <f ca="1">IFERROR(OFFSET(Kilométrage!$C$1,MATCH(('Base de données'!I755&amp;"/"&amp;'Base de données'!H755),GammeProj,0),1),0)</f>
        <v>999999</v>
      </c>
      <c r="G755" s="2"/>
      <c r="H755" s="4" t="s">
        <v>6</v>
      </c>
      <c r="I755" s="4" t="s">
        <v>7</v>
      </c>
      <c r="K755" s="2">
        <f>MATCH(C755,LBS!$A$4:$A$147)</f>
        <v>40</v>
      </c>
    </row>
    <row r="756" spans="3:11" x14ac:dyDescent="0.25">
      <c r="C756" s="4" t="s">
        <v>10</v>
      </c>
      <c r="D756" s="4">
        <v>1</v>
      </c>
      <c r="E756" s="4" t="s">
        <v>5</v>
      </c>
      <c r="F756" s="7">
        <f ca="1">IFERROR(OFFSET(Kilométrage!$C$1,MATCH(('Base de données'!I756&amp;"/"&amp;'Base de données'!H756),GammeProj,0),1),0)</f>
        <v>999999</v>
      </c>
      <c r="G756" s="2"/>
      <c r="H756" s="4" t="s">
        <v>6</v>
      </c>
      <c r="I756" s="4" t="s">
        <v>7</v>
      </c>
      <c r="K756" s="2">
        <f>MATCH(C756,LBS!$A$4:$A$147)</f>
        <v>40</v>
      </c>
    </row>
    <row r="757" spans="3:11" x14ac:dyDescent="0.25">
      <c r="C757" s="4" t="s">
        <v>10</v>
      </c>
      <c r="D757" s="4">
        <v>1</v>
      </c>
      <c r="E757" s="4" t="s">
        <v>5</v>
      </c>
      <c r="F757" s="7">
        <f ca="1">IFERROR(OFFSET(Kilométrage!$C$1,MATCH(('Base de données'!I757&amp;"/"&amp;'Base de données'!H757),GammeProj,0),1),0)</f>
        <v>999999</v>
      </c>
      <c r="G757" s="2"/>
      <c r="H757" s="4" t="s">
        <v>6</v>
      </c>
      <c r="I757" s="4" t="s">
        <v>7</v>
      </c>
      <c r="K757" s="2">
        <f>MATCH(C757,LBS!$A$4:$A$147)</f>
        <v>40</v>
      </c>
    </row>
    <row r="758" spans="3:11" x14ac:dyDescent="0.25">
      <c r="C758" s="4" t="s">
        <v>10</v>
      </c>
      <c r="D758" s="4">
        <v>1</v>
      </c>
      <c r="E758" s="4" t="s">
        <v>5</v>
      </c>
      <c r="F758" s="7">
        <f ca="1">IFERROR(OFFSET(Kilométrage!$C$1,MATCH(('Base de données'!I758&amp;"/"&amp;'Base de données'!H758),GammeProj,0),1),0)</f>
        <v>999999</v>
      </c>
      <c r="G758" s="2"/>
      <c r="H758" s="4" t="s">
        <v>6</v>
      </c>
      <c r="I758" s="4" t="s">
        <v>7</v>
      </c>
      <c r="K758" s="2">
        <f>MATCH(C758,LBS!$A$4:$A$147)</f>
        <v>40</v>
      </c>
    </row>
    <row r="759" spans="3:11" x14ac:dyDescent="0.25">
      <c r="C759" s="4" t="s">
        <v>21</v>
      </c>
      <c r="D759" s="4">
        <v>1</v>
      </c>
      <c r="E759" s="4" t="s">
        <v>5</v>
      </c>
      <c r="F759" s="7">
        <f ca="1">IFERROR(OFFSET(Kilométrage!$C$1,MATCH(('Base de données'!I759&amp;"/"&amp;'Base de données'!H759),GammeProj,0),1),0)</f>
        <v>999999</v>
      </c>
      <c r="G759" s="2"/>
      <c r="H759" s="4" t="s">
        <v>6</v>
      </c>
      <c r="I759" s="4" t="s">
        <v>7</v>
      </c>
      <c r="K759" s="2">
        <f>MATCH(C759,LBS!$A$4:$A$147)</f>
        <v>116</v>
      </c>
    </row>
    <row r="760" spans="3:11" x14ac:dyDescent="0.25">
      <c r="C760" s="4" t="s">
        <v>16</v>
      </c>
      <c r="D760" s="4">
        <v>1</v>
      </c>
      <c r="E760" s="4" t="s">
        <v>5</v>
      </c>
      <c r="F760" s="7">
        <f ca="1">IFERROR(OFFSET(Kilométrage!$C$1,MATCH(('Base de données'!I760&amp;"/"&amp;'Base de données'!H760),GammeProj,0),1),0)</f>
        <v>999999</v>
      </c>
      <c r="G760" s="2"/>
      <c r="H760" s="4" t="s">
        <v>6</v>
      </c>
      <c r="I760" s="4" t="s">
        <v>7</v>
      </c>
      <c r="K760" s="2">
        <f>MATCH(C760,LBS!$A$4:$A$147)</f>
        <v>99</v>
      </c>
    </row>
    <row r="761" spans="3:11" x14ac:dyDescent="0.25">
      <c r="C761" s="4" t="s">
        <v>16</v>
      </c>
      <c r="D761" s="4">
        <v>1</v>
      </c>
      <c r="E761" s="4" t="s">
        <v>5</v>
      </c>
      <c r="F761" s="7">
        <f ca="1">IFERROR(OFFSET(Kilométrage!$C$1,MATCH(('Base de données'!I761&amp;"/"&amp;'Base de données'!H761),GammeProj,0),1),0)</f>
        <v>999999</v>
      </c>
      <c r="G761" s="2"/>
      <c r="H761" s="4" t="s">
        <v>6</v>
      </c>
      <c r="I761" s="4" t="s">
        <v>7</v>
      </c>
      <c r="K761" s="2">
        <f>MATCH(C761,LBS!$A$4:$A$147)</f>
        <v>99</v>
      </c>
    </row>
    <row r="762" spans="3:11" x14ac:dyDescent="0.25">
      <c r="C762" s="4" t="s">
        <v>13</v>
      </c>
      <c r="D762" s="4">
        <v>1</v>
      </c>
      <c r="E762" s="4" t="s">
        <v>5</v>
      </c>
      <c r="F762" s="7">
        <f ca="1">IFERROR(OFFSET(Kilométrage!$C$1,MATCH(('Base de données'!I762&amp;"/"&amp;'Base de données'!H762),GammeProj,0),1),0)</f>
        <v>999999</v>
      </c>
      <c r="G762" s="2"/>
      <c r="H762" s="4" t="s">
        <v>6</v>
      </c>
      <c r="I762" s="4" t="s">
        <v>7</v>
      </c>
      <c r="K762" s="2">
        <f>MATCH(C762,LBS!$A$4:$A$147)</f>
        <v>85</v>
      </c>
    </row>
    <row r="763" spans="3:11" x14ac:dyDescent="0.25">
      <c r="C763" s="4" t="s">
        <v>30</v>
      </c>
      <c r="D763" s="4">
        <v>1</v>
      </c>
      <c r="E763" s="4" t="s">
        <v>5</v>
      </c>
      <c r="F763" s="7">
        <f ca="1">IFERROR(OFFSET(Kilométrage!$C$1,MATCH(('Base de données'!I763&amp;"/"&amp;'Base de données'!H763),GammeProj,0),1),0)</f>
        <v>999999</v>
      </c>
      <c r="G763" s="2"/>
      <c r="H763" s="4" t="s">
        <v>6</v>
      </c>
      <c r="I763" s="4" t="s">
        <v>7</v>
      </c>
      <c r="K763" s="2">
        <f>MATCH(C763,LBS!$A$4:$A$147)</f>
        <v>63</v>
      </c>
    </row>
    <row r="764" spans="3:11" x14ac:dyDescent="0.25">
      <c r="C764" s="4" t="s">
        <v>10</v>
      </c>
      <c r="D764" s="4">
        <v>1</v>
      </c>
      <c r="E764" s="4" t="s">
        <v>5</v>
      </c>
      <c r="F764" s="7">
        <f ca="1">IFERROR(OFFSET(Kilométrage!$C$1,MATCH(('Base de données'!I764&amp;"/"&amp;'Base de données'!H764),GammeProj,0),1),0)</f>
        <v>999999</v>
      </c>
      <c r="G764" s="2"/>
      <c r="H764" s="4" t="s">
        <v>6</v>
      </c>
      <c r="I764" s="4" t="s">
        <v>7</v>
      </c>
      <c r="K764" s="2">
        <f>MATCH(C764,LBS!$A$4:$A$147)</f>
        <v>40</v>
      </c>
    </row>
    <row r="765" spans="3:11" x14ac:dyDescent="0.25">
      <c r="C765" s="4" t="s">
        <v>14</v>
      </c>
      <c r="D765" s="4">
        <v>1</v>
      </c>
      <c r="E765" s="4" t="s">
        <v>5</v>
      </c>
      <c r="F765" s="7">
        <f ca="1">IFERROR(OFFSET(Kilométrage!$C$1,MATCH(('Base de données'!I765&amp;"/"&amp;'Base de données'!H765),GammeProj,0),1),0)</f>
        <v>999999</v>
      </c>
      <c r="G765" s="2"/>
      <c r="H765" s="4" t="s">
        <v>6</v>
      </c>
      <c r="I765" s="4" t="s">
        <v>7</v>
      </c>
      <c r="K765" s="2">
        <f>MATCH(C765,LBS!$A$4:$A$147)</f>
        <v>90</v>
      </c>
    </row>
    <row r="766" spans="3:11" x14ac:dyDescent="0.25">
      <c r="C766" s="4" t="s">
        <v>14</v>
      </c>
      <c r="D766" s="4">
        <v>1</v>
      </c>
      <c r="E766" s="4" t="s">
        <v>5</v>
      </c>
      <c r="F766" s="7">
        <f ca="1">IFERROR(OFFSET(Kilométrage!$C$1,MATCH(('Base de données'!I766&amp;"/"&amp;'Base de données'!H766),GammeProj,0),1),0)</f>
        <v>999999</v>
      </c>
      <c r="G766" s="2"/>
      <c r="H766" s="4" t="s">
        <v>6</v>
      </c>
      <c r="I766" s="4" t="s">
        <v>7</v>
      </c>
      <c r="K766" s="2">
        <f>MATCH(C766,LBS!$A$4:$A$147)</f>
        <v>90</v>
      </c>
    </row>
    <row r="767" spans="3:11" x14ac:dyDescent="0.25">
      <c r="C767" s="4" t="s">
        <v>14</v>
      </c>
      <c r="D767" s="4">
        <v>1</v>
      </c>
      <c r="E767" s="4" t="s">
        <v>5</v>
      </c>
      <c r="F767" s="7">
        <f ca="1">IFERROR(OFFSET(Kilométrage!$C$1,MATCH(('Base de données'!I767&amp;"/"&amp;'Base de données'!H767),GammeProj,0),1),0)</f>
        <v>999999</v>
      </c>
      <c r="G767" s="2"/>
      <c r="H767" s="4" t="s">
        <v>6</v>
      </c>
      <c r="I767" s="4" t="s">
        <v>7</v>
      </c>
      <c r="K767" s="2">
        <f>MATCH(C767,LBS!$A$4:$A$147)</f>
        <v>90</v>
      </c>
    </row>
    <row r="768" spans="3:11" x14ac:dyDescent="0.25">
      <c r="C768" s="4" t="s">
        <v>14</v>
      </c>
      <c r="D768" s="4">
        <v>1</v>
      </c>
      <c r="E768" s="4" t="s">
        <v>5</v>
      </c>
      <c r="F768" s="7">
        <f ca="1">IFERROR(OFFSET(Kilométrage!$C$1,MATCH(('Base de données'!I768&amp;"/"&amp;'Base de données'!H768),GammeProj,0),1),0)</f>
        <v>999999</v>
      </c>
      <c r="G768" s="2"/>
      <c r="H768" s="4" t="s">
        <v>6</v>
      </c>
      <c r="I768" s="4" t="s">
        <v>7</v>
      </c>
      <c r="K768" s="2">
        <f>MATCH(C768,LBS!$A$4:$A$147)</f>
        <v>90</v>
      </c>
    </row>
    <row r="769" spans="3:11" x14ac:dyDescent="0.25">
      <c r="C769" s="4" t="s">
        <v>14</v>
      </c>
      <c r="D769" s="4">
        <v>1</v>
      </c>
      <c r="E769" s="4" t="s">
        <v>5</v>
      </c>
      <c r="F769" s="7">
        <f ca="1">IFERROR(OFFSET(Kilométrage!$C$1,MATCH(('Base de données'!I769&amp;"/"&amp;'Base de données'!H769),GammeProj,0),1),0)</f>
        <v>999999</v>
      </c>
      <c r="G769" s="2"/>
      <c r="H769" s="4" t="s">
        <v>6</v>
      </c>
      <c r="I769" s="4" t="s">
        <v>7</v>
      </c>
      <c r="K769" s="2">
        <f>MATCH(C769,LBS!$A$4:$A$147)</f>
        <v>90</v>
      </c>
    </row>
    <row r="770" spans="3:11" x14ac:dyDescent="0.25">
      <c r="C770" s="4" t="s">
        <v>14</v>
      </c>
      <c r="D770" s="4">
        <v>1</v>
      </c>
      <c r="E770" s="4" t="s">
        <v>5</v>
      </c>
      <c r="F770" s="7">
        <f ca="1">IFERROR(OFFSET(Kilométrage!$C$1,MATCH(('Base de données'!I770&amp;"/"&amp;'Base de données'!H770),GammeProj,0),1),0)</f>
        <v>999999</v>
      </c>
      <c r="G770" s="2"/>
      <c r="H770" s="4" t="s">
        <v>6</v>
      </c>
      <c r="I770" s="4" t="s">
        <v>7</v>
      </c>
      <c r="K770" s="2">
        <f>MATCH(C770,LBS!$A$4:$A$147)</f>
        <v>90</v>
      </c>
    </row>
    <row r="771" spans="3:11" x14ac:dyDescent="0.25">
      <c r="C771" s="4" t="s">
        <v>14</v>
      </c>
      <c r="D771" s="4">
        <v>1</v>
      </c>
      <c r="E771" s="4" t="s">
        <v>5</v>
      </c>
      <c r="F771" s="7">
        <f ca="1">IFERROR(OFFSET(Kilométrage!$C$1,MATCH(('Base de données'!I771&amp;"/"&amp;'Base de données'!H771),GammeProj,0),1),0)</f>
        <v>999999</v>
      </c>
      <c r="G771" s="2"/>
      <c r="H771" s="4" t="s">
        <v>6</v>
      </c>
      <c r="I771" s="4" t="s">
        <v>7</v>
      </c>
      <c r="K771" s="2">
        <f>MATCH(C771,LBS!$A$4:$A$147)</f>
        <v>90</v>
      </c>
    </row>
    <row r="772" spans="3:11" x14ac:dyDescent="0.25">
      <c r="C772" s="4" t="s">
        <v>24</v>
      </c>
      <c r="D772" s="4">
        <v>1</v>
      </c>
      <c r="E772" s="4" t="s">
        <v>5</v>
      </c>
      <c r="F772" s="7">
        <f ca="1">IFERROR(OFFSET(Kilométrage!$C$1,MATCH(('Base de données'!I772&amp;"/"&amp;'Base de données'!H772),GammeProj,0),1),0)</f>
        <v>999999</v>
      </c>
      <c r="G772" s="2"/>
      <c r="H772" s="4" t="s">
        <v>6</v>
      </c>
      <c r="I772" s="4" t="s">
        <v>7</v>
      </c>
      <c r="K772" s="2">
        <f>MATCH(C772,LBS!$A$4:$A$147)</f>
        <v>72</v>
      </c>
    </row>
    <row r="773" spans="3:11" x14ac:dyDescent="0.25">
      <c r="C773" s="4" t="s">
        <v>14</v>
      </c>
      <c r="D773" s="4">
        <v>1</v>
      </c>
      <c r="E773" s="4" t="s">
        <v>5</v>
      </c>
      <c r="F773" s="7">
        <f ca="1">IFERROR(OFFSET(Kilométrage!$C$1,MATCH(('Base de données'!I773&amp;"/"&amp;'Base de données'!H773),GammeProj,0),1),0)</f>
        <v>999999</v>
      </c>
      <c r="G773" s="2"/>
      <c r="H773" s="4" t="s">
        <v>6</v>
      </c>
      <c r="I773" s="4" t="s">
        <v>7</v>
      </c>
      <c r="K773" s="2">
        <f>MATCH(C773,LBS!$A$4:$A$147)</f>
        <v>90</v>
      </c>
    </row>
    <row r="774" spans="3:11" x14ac:dyDescent="0.25">
      <c r="C774" s="4" t="s">
        <v>13</v>
      </c>
      <c r="D774" s="4">
        <v>1</v>
      </c>
      <c r="E774" s="4" t="s">
        <v>5</v>
      </c>
      <c r="F774" s="7">
        <f ca="1">IFERROR(OFFSET(Kilométrage!$C$1,MATCH(('Base de données'!I774&amp;"/"&amp;'Base de données'!H774),GammeProj,0),1),0)</f>
        <v>999999</v>
      </c>
      <c r="G774" s="2"/>
      <c r="H774" s="4" t="s">
        <v>6</v>
      </c>
      <c r="I774" s="4" t="s">
        <v>7</v>
      </c>
      <c r="K774" s="2">
        <f>MATCH(C774,LBS!$A$4:$A$147)</f>
        <v>85</v>
      </c>
    </row>
    <row r="775" spans="3:11" x14ac:dyDescent="0.25">
      <c r="C775" s="4" t="s">
        <v>13</v>
      </c>
      <c r="D775" s="4">
        <v>1</v>
      </c>
      <c r="E775" s="4" t="s">
        <v>5</v>
      </c>
      <c r="F775" s="7">
        <f ca="1">IFERROR(OFFSET(Kilométrage!$C$1,MATCH(('Base de données'!I775&amp;"/"&amp;'Base de données'!H775),GammeProj,0),1),0)</f>
        <v>999999</v>
      </c>
      <c r="G775" s="2"/>
      <c r="H775" s="4" t="s">
        <v>6</v>
      </c>
      <c r="I775" s="4" t="s">
        <v>7</v>
      </c>
      <c r="K775" s="2">
        <f>MATCH(C775,LBS!$A$4:$A$147)</f>
        <v>85</v>
      </c>
    </row>
    <row r="776" spans="3:11" x14ac:dyDescent="0.25">
      <c r="C776" s="4" t="s">
        <v>14</v>
      </c>
      <c r="D776" s="4">
        <v>1</v>
      </c>
      <c r="E776" s="4" t="s">
        <v>5</v>
      </c>
      <c r="F776" s="7">
        <f ca="1">IFERROR(OFFSET(Kilométrage!$C$1,MATCH(('Base de données'!I776&amp;"/"&amp;'Base de données'!H776),GammeProj,0),1),0)</f>
        <v>999999</v>
      </c>
      <c r="G776" s="2"/>
      <c r="H776" s="4" t="s">
        <v>6</v>
      </c>
      <c r="I776" s="4" t="s">
        <v>7</v>
      </c>
      <c r="K776" s="2">
        <f>MATCH(C776,LBS!$A$4:$A$147)</f>
        <v>90</v>
      </c>
    </row>
    <row r="777" spans="3:11" x14ac:dyDescent="0.25">
      <c r="C777" s="4" t="s">
        <v>14</v>
      </c>
      <c r="D777" s="4">
        <v>1</v>
      </c>
      <c r="E777" s="4" t="s">
        <v>5</v>
      </c>
      <c r="F777" s="7">
        <f ca="1">IFERROR(OFFSET(Kilométrage!$C$1,MATCH(('Base de données'!I777&amp;"/"&amp;'Base de données'!H777),GammeProj,0),1),0)</f>
        <v>999999</v>
      </c>
      <c r="G777" s="2"/>
      <c r="H777" s="4" t="s">
        <v>6</v>
      </c>
      <c r="I777" s="4" t="s">
        <v>7</v>
      </c>
      <c r="K777" s="2">
        <f>MATCH(C777,LBS!$A$4:$A$147)</f>
        <v>90</v>
      </c>
    </row>
    <row r="778" spans="3:11" x14ac:dyDescent="0.25">
      <c r="C778" s="4" t="s">
        <v>14</v>
      </c>
      <c r="D778" s="4">
        <v>1</v>
      </c>
      <c r="E778" s="4" t="s">
        <v>5</v>
      </c>
      <c r="F778" s="7">
        <f ca="1">IFERROR(OFFSET(Kilométrage!$C$1,MATCH(('Base de données'!I778&amp;"/"&amp;'Base de données'!H778),GammeProj,0),1),0)</f>
        <v>999999</v>
      </c>
      <c r="G778" s="2"/>
      <c r="H778" s="4" t="s">
        <v>6</v>
      </c>
      <c r="I778" s="4" t="s">
        <v>7</v>
      </c>
      <c r="K778" s="2">
        <f>MATCH(C778,LBS!$A$4:$A$147)</f>
        <v>90</v>
      </c>
    </row>
    <row r="779" spans="3:11" x14ac:dyDescent="0.25">
      <c r="C779" s="4" t="s">
        <v>14</v>
      </c>
      <c r="D779" s="4">
        <v>1</v>
      </c>
      <c r="E779" s="4" t="s">
        <v>5</v>
      </c>
      <c r="F779" s="7">
        <f ca="1">IFERROR(OFFSET(Kilométrage!$C$1,MATCH(('Base de données'!I779&amp;"/"&amp;'Base de données'!H779),GammeProj,0),1),0)</f>
        <v>999999</v>
      </c>
      <c r="G779" s="2"/>
      <c r="H779" s="4" t="s">
        <v>6</v>
      </c>
      <c r="I779" s="4" t="s">
        <v>7</v>
      </c>
      <c r="K779" s="2">
        <f>MATCH(C779,LBS!$A$4:$A$147)</f>
        <v>90</v>
      </c>
    </row>
    <row r="780" spans="3:11" x14ac:dyDescent="0.25">
      <c r="C780" s="4" t="s">
        <v>14</v>
      </c>
      <c r="D780" s="4">
        <v>1</v>
      </c>
      <c r="E780" s="4" t="s">
        <v>5</v>
      </c>
      <c r="F780" s="7">
        <f ca="1">IFERROR(OFFSET(Kilométrage!$C$1,MATCH(('Base de données'!I780&amp;"/"&amp;'Base de données'!H780),GammeProj,0),1),0)</f>
        <v>999999</v>
      </c>
      <c r="G780" s="2"/>
      <c r="H780" s="4" t="s">
        <v>6</v>
      </c>
      <c r="I780" s="4" t="s">
        <v>7</v>
      </c>
      <c r="K780" s="2">
        <f>MATCH(C780,LBS!$A$4:$A$147)</f>
        <v>90</v>
      </c>
    </row>
    <row r="781" spans="3:11" x14ac:dyDescent="0.25">
      <c r="C781" s="4" t="s">
        <v>14</v>
      </c>
      <c r="D781" s="4">
        <v>1</v>
      </c>
      <c r="E781" s="4" t="s">
        <v>5</v>
      </c>
      <c r="F781" s="7">
        <f ca="1">IFERROR(OFFSET(Kilométrage!$C$1,MATCH(('Base de données'!I781&amp;"/"&amp;'Base de données'!H781),GammeProj,0),1),0)</f>
        <v>999999</v>
      </c>
      <c r="G781" s="2"/>
      <c r="H781" s="4" t="s">
        <v>6</v>
      </c>
      <c r="I781" s="4" t="s">
        <v>7</v>
      </c>
      <c r="K781" s="2">
        <f>MATCH(C781,LBS!$A$4:$A$147)</f>
        <v>90</v>
      </c>
    </row>
    <row r="782" spans="3:11" x14ac:dyDescent="0.25">
      <c r="C782" s="4" t="s">
        <v>17</v>
      </c>
      <c r="D782" s="4">
        <v>1</v>
      </c>
      <c r="E782" s="4" t="s">
        <v>5</v>
      </c>
      <c r="F782" s="7">
        <f ca="1">IFERROR(OFFSET(Kilométrage!$C$1,MATCH(('Base de données'!I782&amp;"/"&amp;'Base de données'!H782),GammeProj,0),1),0)</f>
        <v>999999</v>
      </c>
      <c r="G782" s="2"/>
      <c r="H782" s="4" t="s">
        <v>6</v>
      </c>
      <c r="I782" s="4" t="s">
        <v>7</v>
      </c>
      <c r="K782" s="2">
        <f>MATCH(C782,LBS!$A$4:$A$147)</f>
        <v>47</v>
      </c>
    </row>
    <row r="783" spans="3:11" x14ac:dyDescent="0.25">
      <c r="C783" s="4" t="s">
        <v>10</v>
      </c>
      <c r="D783" s="4">
        <v>1</v>
      </c>
      <c r="E783" s="4" t="s">
        <v>5</v>
      </c>
      <c r="F783" s="7">
        <f ca="1">IFERROR(OFFSET(Kilométrage!$C$1,MATCH(('Base de données'!I783&amp;"/"&amp;'Base de données'!H783),GammeProj,0),1),0)</f>
        <v>999999</v>
      </c>
      <c r="G783" s="2"/>
      <c r="H783" s="4" t="s">
        <v>6</v>
      </c>
      <c r="I783" s="4" t="s">
        <v>7</v>
      </c>
      <c r="K783" s="2">
        <f>MATCH(C783,LBS!$A$4:$A$147)</f>
        <v>40</v>
      </c>
    </row>
    <row r="784" spans="3:11" x14ac:dyDescent="0.25">
      <c r="C784" s="4" t="s">
        <v>10</v>
      </c>
      <c r="D784" s="4">
        <v>1</v>
      </c>
      <c r="E784" s="4" t="s">
        <v>5</v>
      </c>
      <c r="F784" s="7">
        <f ca="1">IFERROR(OFFSET(Kilométrage!$C$1,MATCH(('Base de données'!I784&amp;"/"&amp;'Base de données'!H784),GammeProj,0),1),0)</f>
        <v>999999</v>
      </c>
      <c r="G784" s="2"/>
      <c r="H784" s="4" t="s">
        <v>6</v>
      </c>
      <c r="I784" s="4" t="s">
        <v>7</v>
      </c>
      <c r="K784" s="2">
        <f>MATCH(C784,LBS!$A$4:$A$147)</f>
        <v>40</v>
      </c>
    </row>
    <row r="785" spans="3:11" x14ac:dyDescent="0.25">
      <c r="C785" s="4" t="s">
        <v>12</v>
      </c>
      <c r="D785" s="4">
        <v>1</v>
      </c>
      <c r="E785" s="4" t="s">
        <v>5</v>
      </c>
      <c r="F785" s="7">
        <f ca="1">IFERROR(OFFSET(Kilométrage!$C$1,MATCH(('Base de données'!I785&amp;"/"&amp;'Base de données'!H785),GammeProj,0),1),0)</f>
        <v>999999</v>
      </c>
      <c r="G785" s="2"/>
      <c r="H785" s="4" t="s">
        <v>6</v>
      </c>
      <c r="I785" s="4" t="s">
        <v>7</v>
      </c>
      <c r="K785" s="2">
        <f>MATCH(C785,LBS!$A$4:$A$147)</f>
        <v>50</v>
      </c>
    </row>
    <row r="786" spans="3:11" x14ac:dyDescent="0.25">
      <c r="C786" s="4" t="s">
        <v>22</v>
      </c>
      <c r="D786" s="4">
        <v>1</v>
      </c>
      <c r="E786" s="4" t="s">
        <v>5</v>
      </c>
      <c r="F786" s="7">
        <f ca="1">IFERROR(OFFSET(Kilométrage!$C$1,MATCH(('Base de données'!I786&amp;"/"&amp;'Base de données'!H786),GammeProj,0),1),0)</f>
        <v>999999</v>
      </c>
      <c r="G786" s="2"/>
      <c r="H786" s="4" t="s">
        <v>6</v>
      </c>
      <c r="I786" s="4" t="s">
        <v>7</v>
      </c>
      <c r="K786" s="2">
        <f>MATCH(C786,LBS!$A$4:$A$147)</f>
        <v>25</v>
      </c>
    </row>
    <row r="787" spans="3:11" x14ac:dyDescent="0.25">
      <c r="C787" s="4" t="s">
        <v>17</v>
      </c>
      <c r="D787" s="4">
        <v>1</v>
      </c>
      <c r="E787" s="4" t="s">
        <v>5</v>
      </c>
      <c r="F787" s="7">
        <f ca="1">IFERROR(OFFSET(Kilométrage!$C$1,MATCH(('Base de données'!I787&amp;"/"&amp;'Base de données'!H787),GammeProj,0),1),0)</f>
        <v>999999</v>
      </c>
      <c r="G787" s="2"/>
      <c r="H787" s="4" t="s">
        <v>6</v>
      </c>
      <c r="I787" s="4" t="s">
        <v>7</v>
      </c>
      <c r="K787" s="2">
        <f>MATCH(C787,LBS!$A$4:$A$147)</f>
        <v>47</v>
      </c>
    </row>
    <row r="788" spans="3:11" x14ac:dyDescent="0.25">
      <c r="C788" s="4" t="s">
        <v>13</v>
      </c>
      <c r="D788" s="4">
        <v>1</v>
      </c>
      <c r="E788" s="4" t="s">
        <v>5</v>
      </c>
      <c r="F788" s="7">
        <f ca="1">IFERROR(OFFSET(Kilométrage!$C$1,MATCH(('Base de données'!I788&amp;"/"&amp;'Base de données'!H788),GammeProj,0),1),0)</f>
        <v>999999</v>
      </c>
      <c r="G788" s="2"/>
      <c r="H788" s="4" t="s">
        <v>6</v>
      </c>
      <c r="I788" s="4" t="s">
        <v>7</v>
      </c>
      <c r="K788" s="2">
        <f>MATCH(C788,LBS!$A$4:$A$147)</f>
        <v>85</v>
      </c>
    </row>
    <row r="789" spans="3:11" x14ac:dyDescent="0.25">
      <c r="C789" s="4" t="s">
        <v>12</v>
      </c>
      <c r="D789" s="4">
        <v>1</v>
      </c>
      <c r="E789" s="4" t="s">
        <v>5</v>
      </c>
      <c r="F789" s="7">
        <f ca="1">IFERROR(OFFSET(Kilométrage!$C$1,MATCH(('Base de données'!I789&amp;"/"&amp;'Base de données'!H789),GammeProj,0),1),0)</f>
        <v>999999</v>
      </c>
      <c r="G789" s="2"/>
      <c r="H789" s="4" t="s">
        <v>6</v>
      </c>
      <c r="I789" s="4" t="s">
        <v>7</v>
      </c>
      <c r="K789" s="2">
        <f>MATCH(C789,LBS!$A$4:$A$147)</f>
        <v>50</v>
      </c>
    </row>
    <row r="790" spans="3:11" x14ac:dyDescent="0.25">
      <c r="C790" s="4" t="s">
        <v>13</v>
      </c>
      <c r="D790" s="4">
        <v>1</v>
      </c>
      <c r="E790" s="4" t="s">
        <v>5</v>
      </c>
      <c r="F790" s="7">
        <f ca="1">IFERROR(OFFSET(Kilométrage!$C$1,MATCH(('Base de données'!I790&amp;"/"&amp;'Base de données'!H790),GammeProj,0),1),0)</f>
        <v>999999</v>
      </c>
      <c r="G790" s="2"/>
      <c r="H790" s="4" t="s">
        <v>6</v>
      </c>
      <c r="I790" s="4" t="s">
        <v>7</v>
      </c>
      <c r="K790" s="2">
        <f>MATCH(C790,LBS!$A$4:$A$147)</f>
        <v>85</v>
      </c>
    </row>
    <row r="791" spans="3:11" x14ac:dyDescent="0.25">
      <c r="C791" s="4" t="s">
        <v>13</v>
      </c>
      <c r="D791" s="4">
        <v>1</v>
      </c>
      <c r="E791" s="4" t="s">
        <v>5</v>
      </c>
      <c r="F791" s="7">
        <f ca="1">IFERROR(OFFSET(Kilométrage!$C$1,MATCH(('Base de données'!I791&amp;"/"&amp;'Base de données'!H791),GammeProj,0),1),0)</f>
        <v>999999</v>
      </c>
      <c r="G791" s="2"/>
      <c r="H791" s="4" t="s">
        <v>6</v>
      </c>
      <c r="I791" s="4" t="s">
        <v>7</v>
      </c>
      <c r="K791" s="2">
        <f>MATCH(C791,LBS!$A$4:$A$147)</f>
        <v>85</v>
      </c>
    </row>
    <row r="792" spans="3:11" x14ac:dyDescent="0.25">
      <c r="C792" s="4" t="s">
        <v>12</v>
      </c>
      <c r="D792" s="4">
        <v>1</v>
      </c>
      <c r="E792" s="4" t="s">
        <v>5</v>
      </c>
      <c r="F792" s="7">
        <f ca="1">IFERROR(OFFSET(Kilométrage!$C$1,MATCH(('Base de données'!I792&amp;"/"&amp;'Base de données'!H792),GammeProj,0),1),0)</f>
        <v>999999</v>
      </c>
      <c r="G792" s="2"/>
      <c r="H792" s="4" t="s">
        <v>6</v>
      </c>
      <c r="I792" s="4" t="s">
        <v>7</v>
      </c>
      <c r="K792" s="2">
        <f>MATCH(C792,LBS!$A$4:$A$147)</f>
        <v>50</v>
      </c>
    </row>
    <row r="793" spans="3:11" x14ac:dyDescent="0.25">
      <c r="C793" s="4" t="s">
        <v>12</v>
      </c>
      <c r="D793" s="4">
        <v>1</v>
      </c>
      <c r="E793" s="4" t="s">
        <v>5</v>
      </c>
      <c r="F793" s="7">
        <f ca="1">IFERROR(OFFSET(Kilométrage!$C$1,MATCH(('Base de données'!I793&amp;"/"&amp;'Base de données'!H793),GammeProj,0),1),0)</f>
        <v>999999</v>
      </c>
      <c r="G793" s="2"/>
      <c r="H793" s="4" t="s">
        <v>6</v>
      </c>
      <c r="I793" s="4" t="s">
        <v>7</v>
      </c>
      <c r="K793" s="2">
        <f>MATCH(C793,LBS!$A$4:$A$147)</f>
        <v>50</v>
      </c>
    </row>
    <row r="794" spans="3:11" x14ac:dyDescent="0.25">
      <c r="C794" s="4" t="s">
        <v>12</v>
      </c>
      <c r="D794" s="4">
        <v>1</v>
      </c>
      <c r="E794" s="4" t="s">
        <v>5</v>
      </c>
      <c r="F794" s="7">
        <f ca="1">IFERROR(OFFSET(Kilométrage!$C$1,MATCH(('Base de données'!I794&amp;"/"&amp;'Base de données'!H794),GammeProj,0),1),0)</f>
        <v>999999</v>
      </c>
      <c r="G794" s="2"/>
      <c r="H794" s="4" t="s">
        <v>6</v>
      </c>
      <c r="I794" s="4" t="s">
        <v>7</v>
      </c>
      <c r="K794" s="2">
        <f>MATCH(C794,LBS!$A$4:$A$147)</f>
        <v>50</v>
      </c>
    </row>
    <row r="795" spans="3:11" x14ac:dyDescent="0.25">
      <c r="C795" s="4" t="s">
        <v>12</v>
      </c>
      <c r="D795" s="4">
        <v>1</v>
      </c>
      <c r="E795" s="4" t="s">
        <v>5</v>
      </c>
      <c r="F795" s="7">
        <f ca="1">IFERROR(OFFSET(Kilométrage!$C$1,MATCH(('Base de données'!I795&amp;"/"&amp;'Base de données'!H795),GammeProj,0),1),0)</f>
        <v>999999</v>
      </c>
      <c r="G795" s="2"/>
      <c r="H795" s="4" t="s">
        <v>6</v>
      </c>
      <c r="I795" s="4" t="s">
        <v>7</v>
      </c>
      <c r="K795" s="2">
        <f>MATCH(C795,LBS!$A$4:$A$147)</f>
        <v>50</v>
      </c>
    </row>
    <row r="796" spans="3:11" x14ac:dyDescent="0.25">
      <c r="C796" s="4" t="s">
        <v>13</v>
      </c>
      <c r="D796" s="4">
        <v>1</v>
      </c>
      <c r="E796" s="4" t="s">
        <v>5</v>
      </c>
      <c r="F796" s="7">
        <f ca="1">IFERROR(OFFSET(Kilométrage!$C$1,MATCH(('Base de données'!I796&amp;"/"&amp;'Base de données'!H796),GammeProj,0),1),0)</f>
        <v>999999</v>
      </c>
      <c r="G796" s="2"/>
      <c r="H796" s="4" t="s">
        <v>6</v>
      </c>
      <c r="I796" s="4" t="s">
        <v>7</v>
      </c>
      <c r="K796" s="2">
        <f>MATCH(C796,LBS!$A$4:$A$147)</f>
        <v>85</v>
      </c>
    </row>
    <row r="797" spans="3:11" x14ac:dyDescent="0.25">
      <c r="C797" s="4" t="s">
        <v>13</v>
      </c>
      <c r="D797" s="4">
        <v>1</v>
      </c>
      <c r="E797" s="4" t="s">
        <v>5</v>
      </c>
      <c r="F797" s="7">
        <f ca="1">IFERROR(OFFSET(Kilométrage!$C$1,MATCH(('Base de données'!I797&amp;"/"&amp;'Base de données'!H797),GammeProj,0),1),0)</f>
        <v>999999</v>
      </c>
      <c r="G797" s="2"/>
      <c r="H797" s="4" t="s">
        <v>6</v>
      </c>
      <c r="I797" s="4" t="s">
        <v>7</v>
      </c>
      <c r="K797" s="2">
        <f>MATCH(C797,LBS!$A$4:$A$147)</f>
        <v>85</v>
      </c>
    </row>
    <row r="798" spans="3:11" x14ac:dyDescent="0.25">
      <c r="C798" s="4" t="s">
        <v>10</v>
      </c>
      <c r="D798" s="4">
        <v>1</v>
      </c>
      <c r="E798" s="4" t="s">
        <v>5</v>
      </c>
      <c r="F798" s="7">
        <f ca="1">IFERROR(OFFSET(Kilométrage!$C$1,MATCH(('Base de données'!I798&amp;"/"&amp;'Base de données'!H798),GammeProj,0),1),0)</f>
        <v>999999</v>
      </c>
      <c r="G798" s="2"/>
      <c r="H798" s="4" t="s">
        <v>6</v>
      </c>
      <c r="I798" s="4" t="s">
        <v>7</v>
      </c>
      <c r="K798" s="2">
        <f>MATCH(C798,LBS!$A$4:$A$147)</f>
        <v>40</v>
      </c>
    </row>
    <row r="799" spans="3:11" x14ac:dyDescent="0.25">
      <c r="C799" s="4" t="s">
        <v>35</v>
      </c>
      <c r="D799" s="4">
        <v>1</v>
      </c>
      <c r="E799" s="4" t="s">
        <v>5</v>
      </c>
      <c r="F799" s="7">
        <f ca="1">IFERROR(OFFSET(Kilométrage!$C$1,MATCH(('Base de données'!I799&amp;"/"&amp;'Base de données'!H799),GammeProj,0),1),0)</f>
        <v>999999</v>
      </c>
      <c r="G799" s="2"/>
      <c r="H799" s="4" t="s">
        <v>6</v>
      </c>
      <c r="I799" s="4" t="s">
        <v>7</v>
      </c>
      <c r="K799" s="2">
        <f>MATCH(C799,LBS!$A$4:$A$147)</f>
        <v>27</v>
      </c>
    </row>
    <row r="800" spans="3:11" x14ac:dyDescent="0.25">
      <c r="C800" s="4" t="s">
        <v>35</v>
      </c>
      <c r="D800" s="4">
        <v>1</v>
      </c>
      <c r="E800" s="4" t="s">
        <v>5</v>
      </c>
      <c r="F800" s="7">
        <f ca="1">IFERROR(OFFSET(Kilométrage!$C$1,MATCH(('Base de données'!I800&amp;"/"&amp;'Base de données'!H800),GammeProj,0),1),0)</f>
        <v>999999</v>
      </c>
      <c r="G800" s="2"/>
      <c r="H800" s="4" t="s">
        <v>6</v>
      </c>
      <c r="I800" s="4" t="s">
        <v>7</v>
      </c>
      <c r="K800" s="2">
        <f>MATCH(C800,LBS!$A$4:$A$147)</f>
        <v>27</v>
      </c>
    </row>
    <row r="801" spans="3:11" x14ac:dyDescent="0.25">
      <c r="C801" s="4" t="s">
        <v>35</v>
      </c>
      <c r="D801" s="4">
        <v>1</v>
      </c>
      <c r="E801" s="4" t="s">
        <v>5</v>
      </c>
      <c r="F801" s="7">
        <f ca="1">IFERROR(OFFSET(Kilométrage!$C$1,MATCH(('Base de données'!I801&amp;"/"&amp;'Base de données'!H801),GammeProj,0),1),0)</f>
        <v>999999</v>
      </c>
      <c r="G801" s="2"/>
      <c r="H801" s="4" t="s">
        <v>6</v>
      </c>
      <c r="I801" s="4" t="s">
        <v>7</v>
      </c>
      <c r="K801" s="2">
        <f>MATCH(C801,LBS!$A$4:$A$147)</f>
        <v>27</v>
      </c>
    </row>
    <row r="802" spans="3:11" x14ac:dyDescent="0.25">
      <c r="C802" s="4" t="s">
        <v>13</v>
      </c>
      <c r="D802" s="4">
        <v>1</v>
      </c>
      <c r="E802" s="4" t="s">
        <v>5</v>
      </c>
      <c r="F802" s="7">
        <f ca="1">IFERROR(OFFSET(Kilométrage!$C$1,MATCH(('Base de données'!I802&amp;"/"&amp;'Base de données'!H802),GammeProj,0),1),0)</f>
        <v>999999</v>
      </c>
      <c r="G802" s="2"/>
      <c r="H802" s="4" t="s">
        <v>6</v>
      </c>
      <c r="I802" s="4" t="s">
        <v>7</v>
      </c>
      <c r="K802" s="2">
        <f>MATCH(C802,LBS!$A$4:$A$147)</f>
        <v>85</v>
      </c>
    </row>
    <row r="803" spans="3:11" x14ac:dyDescent="0.25">
      <c r="C803" s="4" t="s">
        <v>14</v>
      </c>
      <c r="D803" s="4">
        <v>1</v>
      </c>
      <c r="E803" s="4" t="s">
        <v>5</v>
      </c>
      <c r="F803" s="7">
        <f ca="1">IFERROR(OFFSET(Kilométrage!$C$1,MATCH(('Base de données'!I803&amp;"/"&amp;'Base de données'!H803),GammeProj,0),1),0)</f>
        <v>999999</v>
      </c>
      <c r="G803" s="2"/>
      <c r="H803" s="4" t="s">
        <v>6</v>
      </c>
      <c r="I803" s="4" t="s">
        <v>7</v>
      </c>
      <c r="K803" s="2">
        <f>MATCH(C803,LBS!$A$4:$A$147)</f>
        <v>90</v>
      </c>
    </row>
    <row r="804" spans="3:11" x14ac:dyDescent="0.25">
      <c r="C804" s="4" t="s">
        <v>14</v>
      </c>
      <c r="D804" s="4">
        <v>1</v>
      </c>
      <c r="E804" s="4" t="s">
        <v>5</v>
      </c>
      <c r="F804" s="7">
        <f ca="1">IFERROR(OFFSET(Kilométrage!$C$1,MATCH(('Base de données'!I804&amp;"/"&amp;'Base de données'!H804),GammeProj,0),1),0)</f>
        <v>999999</v>
      </c>
      <c r="G804" s="2"/>
      <c r="H804" s="4" t="s">
        <v>6</v>
      </c>
      <c r="I804" s="4" t="s">
        <v>7</v>
      </c>
      <c r="K804" s="2">
        <f>MATCH(C804,LBS!$A$4:$A$147)</f>
        <v>90</v>
      </c>
    </row>
    <row r="805" spans="3:11" x14ac:dyDescent="0.25">
      <c r="C805" s="4" t="s">
        <v>14</v>
      </c>
      <c r="D805" s="4">
        <v>1</v>
      </c>
      <c r="E805" s="4" t="s">
        <v>5</v>
      </c>
      <c r="F805" s="7">
        <f ca="1">IFERROR(OFFSET(Kilométrage!$C$1,MATCH(('Base de données'!I805&amp;"/"&amp;'Base de données'!H805),GammeProj,0),1),0)</f>
        <v>999999</v>
      </c>
      <c r="G805" s="2"/>
      <c r="H805" s="4" t="s">
        <v>6</v>
      </c>
      <c r="I805" s="4" t="s">
        <v>7</v>
      </c>
      <c r="K805" s="2">
        <f>MATCH(C805,LBS!$A$4:$A$147)</f>
        <v>90</v>
      </c>
    </row>
    <row r="806" spans="3:11" x14ac:dyDescent="0.25">
      <c r="C806" s="4" t="s">
        <v>14</v>
      </c>
      <c r="D806" s="4">
        <v>1</v>
      </c>
      <c r="E806" s="4" t="s">
        <v>5</v>
      </c>
      <c r="F806" s="7">
        <f ca="1">IFERROR(OFFSET(Kilométrage!$C$1,MATCH(('Base de données'!I806&amp;"/"&amp;'Base de données'!H806),GammeProj,0),1),0)</f>
        <v>999999</v>
      </c>
      <c r="G806" s="2"/>
      <c r="H806" s="4" t="s">
        <v>6</v>
      </c>
      <c r="I806" s="4" t="s">
        <v>7</v>
      </c>
      <c r="K806" s="2">
        <f>MATCH(C806,LBS!$A$4:$A$147)</f>
        <v>90</v>
      </c>
    </row>
    <row r="807" spans="3:11" x14ac:dyDescent="0.25">
      <c r="C807" s="4" t="s">
        <v>14</v>
      </c>
      <c r="D807" s="4">
        <v>1</v>
      </c>
      <c r="E807" s="4" t="s">
        <v>5</v>
      </c>
      <c r="F807" s="7">
        <f ca="1">IFERROR(OFFSET(Kilométrage!$C$1,MATCH(('Base de données'!I807&amp;"/"&amp;'Base de données'!H807),GammeProj,0),1),0)</f>
        <v>999999</v>
      </c>
      <c r="G807" s="2"/>
      <c r="H807" s="4" t="s">
        <v>6</v>
      </c>
      <c r="I807" s="4" t="s">
        <v>7</v>
      </c>
      <c r="K807" s="2">
        <f>MATCH(C807,LBS!$A$4:$A$147)</f>
        <v>90</v>
      </c>
    </row>
    <row r="808" spans="3:11" x14ac:dyDescent="0.25">
      <c r="C808" s="4" t="s">
        <v>14</v>
      </c>
      <c r="D808" s="4">
        <v>1</v>
      </c>
      <c r="E808" s="4" t="s">
        <v>5</v>
      </c>
      <c r="F808" s="7">
        <f ca="1">IFERROR(OFFSET(Kilométrage!$C$1,MATCH(('Base de données'!I808&amp;"/"&amp;'Base de données'!H808),GammeProj,0),1),0)</f>
        <v>999999</v>
      </c>
      <c r="G808" s="2"/>
      <c r="H808" s="4" t="s">
        <v>6</v>
      </c>
      <c r="I808" s="4" t="s">
        <v>7</v>
      </c>
      <c r="K808" s="2">
        <f>MATCH(C808,LBS!$A$4:$A$147)</f>
        <v>90</v>
      </c>
    </row>
    <row r="809" spans="3:11" x14ac:dyDescent="0.25">
      <c r="C809" s="4" t="s">
        <v>14</v>
      </c>
      <c r="D809" s="4">
        <v>1</v>
      </c>
      <c r="E809" s="4" t="s">
        <v>5</v>
      </c>
      <c r="F809" s="7">
        <f ca="1">IFERROR(OFFSET(Kilométrage!$C$1,MATCH(('Base de données'!I809&amp;"/"&amp;'Base de données'!H809),GammeProj,0),1),0)</f>
        <v>999999</v>
      </c>
      <c r="G809" s="2"/>
      <c r="H809" s="4" t="s">
        <v>6</v>
      </c>
      <c r="I809" s="4" t="s">
        <v>7</v>
      </c>
      <c r="K809" s="2">
        <f>MATCH(C809,LBS!$A$4:$A$147)</f>
        <v>90</v>
      </c>
    </row>
    <row r="810" spans="3:11" x14ac:dyDescent="0.25">
      <c r="C810" s="4" t="s">
        <v>14</v>
      </c>
      <c r="D810" s="4">
        <v>1</v>
      </c>
      <c r="E810" s="4" t="s">
        <v>5</v>
      </c>
      <c r="F810" s="7">
        <f ca="1">IFERROR(OFFSET(Kilométrage!$C$1,MATCH(('Base de données'!I810&amp;"/"&amp;'Base de données'!H810),GammeProj,0),1),0)</f>
        <v>999999</v>
      </c>
      <c r="G810" s="2"/>
      <c r="H810" s="4" t="s">
        <v>6</v>
      </c>
      <c r="I810" s="4" t="s">
        <v>7</v>
      </c>
      <c r="K810" s="2">
        <f>MATCH(C810,LBS!$A$4:$A$147)</f>
        <v>90</v>
      </c>
    </row>
    <row r="811" spans="3:11" x14ac:dyDescent="0.25">
      <c r="C811" s="4" t="s">
        <v>14</v>
      </c>
      <c r="D811" s="4">
        <v>1</v>
      </c>
      <c r="E811" s="4" t="s">
        <v>5</v>
      </c>
      <c r="F811" s="7">
        <f ca="1">IFERROR(OFFSET(Kilométrage!$C$1,MATCH(('Base de données'!I811&amp;"/"&amp;'Base de données'!H811),GammeProj,0),1),0)</f>
        <v>999999</v>
      </c>
      <c r="G811" s="2"/>
      <c r="H811" s="4" t="s">
        <v>6</v>
      </c>
      <c r="I811" s="4" t="s">
        <v>7</v>
      </c>
      <c r="K811" s="2">
        <f>MATCH(C811,LBS!$A$4:$A$147)</f>
        <v>90</v>
      </c>
    </row>
    <row r="812" spans="3:11" x14ac:dyDescent="0.25">
      <c r="C812" s="4" t="s">
        <v>14</v>
      </c>
      <c r="D812" s="4">
        <v>1</v>
      </c>
      <c r="E812" s="4" t="s">
        <v>5</v>
      </c>
      <c r="F812" s="7">
        <f ca="1">IFERROR(OFFSET(Kilométrage!$C$1,MATCH(('Base de données'!I812&amp;"/"&amp;'Base de données'!H812),GammeProj,0),1),0)</f>
        <v>999999</v>
      </c>
      <c r="G812" s="2"/>
      <c r="H812" s="4" t="s">
        <v>6</v>
      </c>
      <c r="I812" s="4" t="s">
        <v>7</v>
      </c>
      <c r="K812" s="2">
        <f>MATCH(C812,LBS!$A$4:$A$147)</f>
        <v>90</v>
      </c>
    </row>
    <row r="813" spans="3:11" x14ac:dyDescent="0.25">
      <c r="C813" s="4" t="s">
        <v>14</v>
      </c>
      <c r="D813" s="4">
        <v>1</v>
      </c>
      <c r="E813" s="4" t="s">
        <v>5</v>
      </c>
      <c r="F813" s="7">
        <f ca="1">IFERROR(OFFSET(Kilométrage!$C$1,MATCH(('Base de données'!I813&amp;"/"&amp;'Base de données'!H813),GammeProj,0),1),0)</f>
        <v>999999</v>
      </c>
      <c r="G813" s="2"/>
      <c r="H813" s="4" t="s">
        <v>6</v>
      </c>
      <c r="I813" s="4" t="s">
        <v>7</v>
      </c>
      <c r="K813" s="2">
        <f>MATCH(C813,LBS!$A$4:$A$147)</f>
        <v>90</v>
      </c>
    </row>
    <row r="814" spans="3:11" x14ac:dyDescent="0.25">
      <c r="C814" s="4" t="s">
        <v>13</v>
      </c>
      <c r="D814" s="4">
        <v>1</v>
      </c>
      <c r="E814" s="4" t="s">
        <v>5</v>
      </c>
      <c r="F814" s="7">
        <f ca="1">IFERROR(OFFSET(Kilométrage!$C$1,MATCH(('Base de données'!I814&amp;"/"&amp;'Base de données'!H814),GammeProj,0),1),0)</f>
        <v>999999</v>
      </c>
      <c r="G814" s="2"/>
      <c r="H814" s="4" t="s">
        <v>6</v>
      </c>
      <c r="I814" s="4" t="s">
        <v>7</v>
      </c>
      <c r="K814" s="2">
        <f>MATCH(C814,LBS!$A$4:$A$147)</f>
        <v>85</v>
      </c>
    </row>
    <row r="815" spans="3:11" x14ac:dyDescent="0.25">
      <c r="C815" s="4" t="s">
        <v>13</v>
      </c>
      <c r="D815" s="4">
        <v>1</v>
      </c>
      <c r="E815" s="4" t="s">
        <v>5</v>
      </c>
      <c r="F815" s="7">
        <f ca="1">IFERROR(OFFSET(Kilométrage!$C$1,MATCH(('Base de données'!I815&amp;"/"&amp;'Base de données'!H815),GammeProj,0),1),0)</f>
        <v>999999</v>
      </c>
      <c r="G815" s="2"/>
      <c r="H815" s="4" t="s">
        <v>6</v>
      </c>
      <c r="I815" s="4" t="s">
        <v>7</v>
      </c>
      <c r="K815" s="2">
        <f>MATCH(C815,LBS!$A$4:$A$147)</f>
        <v>85</v>
      </c>
    </row>
    <row r="816" spans="3:11" x14ac:dyDescent="0.25">
      <c r="C816" s="4" t="s">
        <v>13</v>
      </c>
      <c r="D816" s="4">
        <v>1</v>
      </c>
      <c r="E816" s="4" t="s">
        <v>5</v>
      </c>
      <c r="F816" s="7">
        <f ca="1">IFERROR(OFFSET(Kilométrage!$C$1,MATCH(('Base de données'!I816&amp;"/"&amp;'Base de données'!H816),GammeProj,0),1),0)</f>
        <v>999999</v>
      </c>
      <c r="G816" s="2"/>
      <c r="H816" s="4" t="s">
        <v>6</v>
      </c>
      <c r="I816" s="4" t="s">
        <v>7</v>
      </c>
      <c r="K816" s="2">
        <f>MATCH(C816,LBS!$A$4:$A$147)</f>
        <v>85</v>
      </c>
    </row>
    <row r="817" spans="3:11" x14ac:dyDescent="0.25">
      <c r="C817" s="4" t="s">
        <v>14</v>
      </c>
      <c r="D817" s="4">
        <v>1</v>
      </c>
      <c r="E817" s="4" t="s">
        <v>5</v>
      </c>
      <c r="F817" s="7">
        <f ca="1">IFERROR(OFFSET(Kilométrage!$C$1,MATCH(('Base de données'!I817&amp;"/"&amp;'Base de données'!H817),GammeProj,0),1),0)</f>
        <v>999999</v>
      </c>
      <c r="G817" s="2"/>
      <c r="H817" s="4" t="s">
        <v>6</v>
      </c>
      <c r="I817" s="4" t="s">
        <v>7</v>
      </c>
      <c r="K817" s="2">
        <f>MATCH(C817,LBS!$A$4:$A$147)</f>
        <v>90</v>
      </c>
    </row>
    <row r="818" spans="3:11" x14ac:dyDescent="0.25">
      <c r="C818" s="4" t="s">
        <v>14</v>
      </c>
      <c r="D818" s="4">
        <v>1</v>
      </c>
      <c r="E818" s="4" t="s">
        <v>5</v>
      </c>
      <c r="F818" s="7">
        <f ca="1">IFERROR(OFFSET(Kilométrage!$C$1,MATCH(('Base de données'!I818&amp;"/"&amp;'Base de données'!H818),GammeProj,0),1),0)</f>
        <v>999999</v>
      </c>
      <c r="G818" s="2"/>
      <c r="H818" s="4" t="s">
        <v>6</v>
      </c>
      <c r="I818" s="4" t="s">
        <v>7</v>
      </c>
      <c r="K818" s="2">
        <f>MATCH(C818,LBS!$A$4:$A$147)</f>
        <v>90</v>
      </c>
    </row>
    <row r="819" spans="3:11" x14ac:dyDescent="0.25">
      <c r="C819" s="4" t="s">
        <v>14</v>
      </c>
      <c r="D819" s="4">
        <v>1</v>
      </c>
      <c r="E819" s="4" t="s">
        <v>5</v>
      </c>
      <c r="F819" s="7">
        <f ca="1">IFERROR(OFFSET(Kilométrage!$C$1,MATCH(('Base de données'!I819&amp;"/"&amp;'Base de données'!H819),GammeProj,0),1),0)</f>
        <v>999999</v>
      </c>
      <c r="G819" s="2"/>
      <c r="H819" s="4" t="s">
        <v>6</v>
      </c>
      <c r="I819" s="4" t="s">
        <v>7</v>
      </c>
      <c r="K819" s="2">
        <f>MATCH(C819,LBS!$A$4:$A$147)</f>
        <v>90</v>
      </c>
    </row>
    <row r="820" spans="3:11" x14ac:dyDescent="0.25">
      <c r="C820" s="4" t="s">
        <v>14</v>
      </c>
      <c r="D820" s="4">
        <v>1</v>
      </c>
      <c r="E820" s="4" t="s">
        <v>5</v>
      </c>
      <c r="F820" s="7">
        <f ca="1">IFERROR(OFFSET(Kilométrage!$C$1,MATCH(('Base de données'!I820&amp;"/"&amp;'Base de données'!H820),GammeProj,0),1),0)</f>
        <v>999999</v>
      </c>
      <c r="G820" s="2"/>
      <c r="H820" s="4" t="s">
        <v>6</v>
      </c>
      <c r="I820" s="4" t="s">
        <v>7</v>
      </c>
      <c r="K820" s="2">
        <f>MATCH(C820,LBS!$A$4:$A$147)</f>
        <v>90</v>
      </c>
    </row>
    <row r="821" spans="3:11" x14ac:dyDescent="0.25">
      <c r="C821" s="4" t="s">
        <v>14</v>
      </c>
      <c r="D821" s="4">
        <v>1</v>
      </c>
      <c r="E821" s="4" t="s">
        <v>5</v>
      </c>
      <c r="F821" s="7">
        <f ca="1">IFERROR(OFFSET(Kilométrage!$C$1,MATCH(('Base de données'!I821&amp;"/"&amp;'Base de données'!H821),GammeProj,0),1),0)</f>
        <v>999999</v>
      </c>
      <c r="G821" s="2"/>
      <c r="H821" s="4" t="s">
        <v>6</v>
      </c>
      <c r="I821" s="4" t="s">
        <v>7</v>
      </c>
      <c r="K821" s="2">
        <f>MATCH(C821,LBS!$A$4:$A$147)</f>
        <v>90</v>
      </c>
    </row>
    <row r="822" spans="3:11" x14ac:dyDescent="0.25">
      <c r="C822" s="4" t="s">
        <v>14</v>
      </c>
      <c r="D822" s="4">
        <v>1</v>
      </c>
      <c r="E822" s="4" t="s">
        <v>5</v>
      </c>
      <c r="F822" s="7">
        <f ca="1">IFERROR(OFFSET(Kilométrage!$C$1,MATCH(('Base de données'!I822&amp;"/"&amp;'Base de données'!H822),GammeProj,0),1),0)</f>
        <v>999999</v>
      </c>
      <c r="G822" s="2"/>
      <c r="H822" s="4" t="s">
        <v>6</v>
      </c>
      <c r="I822" s="4" t="s">
        <v>7</v>
      </c>
      <c r="K822" s="2">
        <f>MATCH(C822,LBS!$A$4:$A$147)</f>
        <v>90</v>
      </c>
    </row>
    <row r="823" spans="3:11" x14ac:dyDescent="0.25">
      <c r="C823" s="4" t="s">
        <v>14</v>
      </c>
      <c r="D823" s="4">
        <v>1</v>
      </c>
      <c r="E823" s="4" t="s">
        <v>5</v>
      </c>
      <c r="F823" s="7">
        <f ca="1">IFERROR(OFFSET(Kilométrage!$C$1,MATCH(('Base de données'!I823&amp;"/"&amp;'Base de données'!H823),GammeProj,0),1),0)</f>
        <v>999999</v>
      </c>
      <c r="G823" s="2"/>
      <c r="H823" s="4" t="s">
        <v>6</v>
      </c>
      <c r="I823" s="4" t="s">
        <v>7</v>
      </c>
      <c r="K823" s="2">
        <f>MATCH(C823,LBS!$A$4:$A$147)</f>
        <v>90</v>
      </c>
    </row>
    <row r="824" spans="3:11" x14ac:dyDescent="0.25">
      <c r="C824" s="4" t="s">
        <v>14</v>
      </c>
      <c r="D824" s="4">
        <v>1</v>
      </c>
      <c r="E824" s="4" t="s">
        <v>5</v>
      </c>
      <c r="F824" s="7">
        <f ca="1">IFERROR(OFFSET(Kilométrage!$C$1,MATCH(('Base de données'!I824&amp;"/"&amp;'Base de données'!H824),GammeProj,0),1),0)</f>
        <v>999999</v>
      </c>
      <c r="G824" s="2"/>
      <c r="H824" s="4" t="s">
        <v>6</v>
      </c>
      <c r="I824" s="4" t="s">
        <v>7</v>
      </c>
      <c r="K824" s="2">
        <f>MATCH(C824,LBS!$A$4:$A$147)</f>
        <v>90</v>
      </c>
    </row>
    <row r="825" spans="3:11" x14ac:dyDescent="0.25">
      <c r="C825" s="4" t="s">
        <v>14</v>
      </c>
      <c r="D825" s="4">
        <v>1</v>
      </c>
      <c r="E825" s="4" t="s">
        <v>5</v>
      </c>
      <c r="F825" s="7">
        <f ca="1">IFERROR(OFFSET(Kilométrage!$C$1,MATCH(('Base de données'!I825&amp;"/"&amp;'Base de données'!H825),GammeProj,0),1),0)</f>
        <v>999999</v>
      </c>
      <c r="G825" s="2"/>
      <c r="H825" s="4" t="s">
        <v>6</v>
      </c>
      <c r="I825" s="4" t="s">
        <v>7</v>
      </c>
      <c r="K825" s="2">
        <f>MATCH(C825,LBS!$A$4:$A$147)</f>
        <v>90</v>
      </c>
    </row>
    <row r="826" spans="3:11" x14ac:dyDescent="0.25">
      <c r="C826" s="4" t="s">
        <v>14</v>
      </c>
      <c r="D826" s="4">
        <v>1</v>
      </c>
      <c r="E826" s="4" t="s">
        <v>5</v>
      </c>
      <c r="F826" s="7">
        <f ca="1">IFERROR(OFFSET(Kilométrage!$C$1,MATCH(('Base de données'!I826&amp;"/"&amp;'Base de données'!H826),GammeProj,0),1),0)</f>
        <v>999999</v>
      </c>
      <c r="G826" s="2"/>
      <c r="H826" s="4" t="s">
        <v>6</v>
      </c>
      <c r="I826" s="4" t="s">
        <v>7</v>
      </c>
      <c r="K826" s="2">
        <f>MATCH(C826,LBS!$A$4:$A$147)</f>
        <v>90</v>
      </c>
    </row>
    <row r="827" spans="3:11" x14ac:dyDescent="0.25">
      <c r="C827" s="4" t="s">
        <v>14</v>
      </c>
      <c r="D827" s="4">
        <v>1</v>
      </c>
      <c r="E827" s="4" t="s">
        <v>5</v>
      </c>
      <c r="F827" s="7">
        <f ca="1">IFERROR(OFFSET(Kilométrage!$C$1,MATCH(('Base de données'!I827&amp;"/"&amp;'Base de données'!H827),GammeProj,0),1),0)</f>
        <v>999999</v>
      </c>
      <c r="G827" s="2"/>
      <c r="H827" s="4" t="s">
        <v>6</v>
      </c>
      <c r="I827" s="4" t="s">
        <v>7</v>
      </c>
      <c r="K827" s="2">
        <f>MATCH(C827,LBS!$A$4:$A$147)</f>
        <v>90</v>
      </c>
    </row>
    <row r="828" spans="3:11" x14ac:dyDescent="0.25">
      <c r="C828" s="4" t="s">
        <v>14</v>
      </c>
      <c r="D828" s="4">
        <v>1</v>
      </c>
      <c r="E828" s="4" t="s">
        <v>5</v>
      </c>
      <c r="F828" s="7">
        <f ca="1">IFERROR(OFFSET(Kilométrage!$C$1,MATCH(('Base de données'!I828&amp;"/"&amp;'Base de données'!H828),GammeProj,0),1),0)</f>
        <v>999999</v>
      </c>
      <c r="G828" s="2"/>
      <c r="H828" s="4" t="s">
        <v>6</v>
      </c>
      <c r="I828" s="4" t="s">
        <v>7</v>
      </c>
      <c r="K828" s="2">
        <f>MATCH(C828,LBS!$A$4:$A$147)</f>
        <v>90</v>
      </c>
    </row>
    <row r="829" spans="3:11" x14ac:dyDescent="0.25">
      <c r="C829" s="4" t="s">
        <v>14</v>
      </c>
      <c r="D829" s="4">
        <v>1</v>
      </c>
      <c r="E829" s="4" t="s">
        <v>5</v>
      </c>
      <c r="F829" s="7">
        <f ca="1">IFERROR(OFFSET(Kilométrage!$C$1,MATCH(('Base de données'!I829&amp;"/"&amp;'Base de données'!H829),GammeProj,0),1),0)</f>
        <v>999999</v>
      </c>
      <c r="G829" s="2"/>
      <c r="H829" s="4" t="s">
        <v>6</v>
      </c>
      <c r="I829" s="4" t="s">
        <v>7</v>
      </c>
      <c r="K829" s="2">
        <f>MATCH(C829,LBS!$A$4:$A$147)</f>
        <v>90</v>
      </c>
    </row>
    <row r="830" spans="3:11" x14ac:dyDescent="0.25">
      <c r="C830" s="4" t="s">
        <v>14</v>
      </c>
      <c r="D830" s="4">
        <v>1</v>
      </c>
      <c r="E830" s="4" t="s">
        <v>5</v>
      </c>
      <c r="F830" s="7">
        <f ca="1">IFERROR(OFFSET(Kilométrage!$C$1,MATCH(('Base de données'!I830&amp;"/"&amp;'Base de données'!H830),GammeProj,0),1),0)</f>
        <v>999999</v>
      </c>
      <c r="G830" s="2"/>
      <c r="H830" s="4" t="s">
        <v>6</v>
      </c>
      <c r="I830" s="4" t="s">
        <v>7</v>
      </c>
      <c r="K830" s="2">
        <f>MATCH(C830,LBS!$A$4:$A$147)</f>
        <v>90</v>
      </c>
    </row>
    <row r="831" spans="3:11" x14ac:dyDescent="0.25">
      <c r="C831" s="4" t="s">
        <v>13</v>
      </c>
      <c r="D831" s="4">
        <v>1</v>
      </c>
      <c r="E831" s="4" t="s">
        <v>5</v>
      </c>
      <c r="F831" s="7">
        <f ca="1">IFERROR(OFFSET(Kilométrage!$C$1,MATCH(('Base de données'!I831&amp;"/"&amp;'Base de données'!H831),GammeProj,0),1),0)</f>
        <v>999999</v>
      </c>
      <c r="G831" s="2"/>
      <c r="H831" s="4" t="s">
        <v>6</v>
      </c>
      <c r="I831" s="4" t="s">
        <v>7</v>
      </c>
      <c r="K831" s="2">
        <f>MATCH(C831,LBS!$A$4:$A$147)</f>
        <v>85</v>
      </c>
    </row>
    <row r="832" spans="3:11" x14ac:dyDescent="0.25">
      <c r="C832" s="4" t="s">
        <v>13</v>
      </c>
      <c r="D832" s="4">
        <v>1</v>
      </c>
      <c r="E832" s="4" t="s">
        <v>5</v>
      </c>
      <c r="F832" s="7">
        <f ca="1">IFERROR(OFFSET(Kilométrage!$C$1,MATCH(('Base de données'!I832&amp;"/"&amp;'Base de données'!H832),GammeProj,0),1),0)</f>
        <v>999999</v>
      </c>
      <c r="G832" s="2"/>
      <c r="H832" s="4" t="s">
        <v>6</v>
      </c>
      <c r="I832" s="4" t="s">
        <v>7</v>
      </c>
      <c r="K832" s="2">
        <f>MATCH(C832,LBS!$A$4:$A$147)</f>
        <v>85</v>
      </c>
    </row>
    <row r="833" spans="3:11" x14ac:dyDescent="0.25">
      <c r="C833" s="4" t="s">
        <v>13</v>
      </c>
      <c r="D833" s="4">
        <v>1</v>
      </c>
      <c r="E833" s="4" t="s">
        <v>5</v>
      </c>
      <c r="F833" s="7">
        <f ca="1">IFERROR(OFFSET(Kilométrage!$C$1,MATCH(('Base de données'!I833&amp;"/"&amp;'Base de données'!H833),GammeProj,0),1),0)</f>
        <v>999999</v>
      </c>
      <c r="G833" s="2"/>
      <c r="H833" s="4" t="s">
        <v>6</v>
      </c>
      <c r="I833" s="4" t="s">
        <v>7</v>
      </c>
      <c r="K833" s="2">
        <f>MATCH(C833,LBS!$A$4:$A$147)</f>
        <v>85</v>
      </c>
    </row>
    <row r="834" spans="3:11" x14ac:dyDescent="0.25">
      <c r="C834" s="4" t="s">
        <v>13</v>
      </c>
      <c r="D834" s="4">
        <v>1</v>
      </c>
      <c r="E834" s="4" t="s">
        <v>5</v>
      </c>
      <c r="F834" s="7">
        <f ca="1">IFERROR(OFFSET(Kilométrage!$C$1,MATCH(('Base de données'!I834&amp;"/"&amp;'Base de données'!H834),GammeProj,0),1),0)</f>
        <v>999999</v>
      </c>
      <c r="G834" s="2"/>
      <c r="H834" s="4" t="s">
        <v>6</v>
      </c>
      <c r="I834" s="4" t="s">
        <v>7</v>
      </c>
      <c r="K834" s="2">
        <f>MATCH(C834,LBS!$A$4:$A$147)</f>
        <v>85</v>
      </c>
    </row>
    <row r="835" spans="3:11" x14ac:dyDescent="0.25">
      <c r="C835" s="4" t="s">
        <v>12</v>
      </c>
      <c r="D835" s="4">
        <v>1</v>
      </c>
      <c r="E835" s="4" t="s">
        <v>5</v>
      </c>
      <c r="F835" s="7">
        <f ca="1">IFERROR(OFFSET(Kilométrage!$C$1,MATCH(('Base de données'!I835&amp;"/"&amp;'Base de données'!H835),GammeProj,0),1),0)</f>
        <v>999999</v>
      </c>
      <c r="G835" s="2"/>
      <c r="H835" s="4" t="s">
        <v>6</v>
      </c>
      <c r="I835" s="4" t="s">
        <v>7</v>
      </c>
      <c r="K835" s="2">
        <f>MATCH(C835,LBS!$A$4:$A$147)</f>
        <v>50</v>
      </c>
    </row>
    <row r="836" spans="3:11" x14ac:dyDescent="0.25">
      <c r="C836" s="4" t="s">
        <v>12</v>
      </c>
      <c r="D836" s="4">
        <v>1</v>
      </c>
      <c r="E836" s="4" t="s">
        <v>5</v>
      </c>
      <c r="F836" s="7">
        <f ca="1">IFERROR(OFFSET(Kilométrage!$C$1,MATCH(('Base de données'!I836&amp;"/"&amp;'Base de données'!H836),GammeProj,0),1),0)</f>
        <v>999999</v>
      </c>
      <c r="G836" s="2"/>
      <c r="H836" s="4" t="s">
        <v>6</v>
      </c>
      <c r="I836" s="4" t="s">
        <v>7</v>
      </c>
      <c r="K836" s="2">
        <f>MATCH(C836,LBS!$A$4:$A$147)</f>
        <v>50</v>
      </c>
    </row>
    <row r="837" spans="3:11" x14ac:dyDescent="0.25">
      <c r="C837" s="4" t="s">
        <v>13</v>
      </c>
      <c r="D837" s="4">
        <v>1</v>
      </c>
      <c r="E837" s="4" t="s">
        <v>5</v>
      </c>
      <c r="F837" s="7">
        <f ca="1">IFERROR(OFFSET(Kilométrage!$C$1,MATCH(('Base de données'!I837&amp;"/"&amp;'Base de données'!H837),GammeProj,0),1),0)</f>
        <v>999999</v>
      </c>
      <c r="G837" s="2"/>
      <c r="H837" s="4" t="s">
        <v>6</v>
      </c>
      <c r="I837" s="4" t="s">
        <v>7</v>
      </c>
      <c r="K837" s="2">
        <f>MATCH(C837,LBS!$A$4:$A$147)</f>
        <v>85</v>
      </c>
    </row>
    <row r="838" spans="3:11" x14ac:dyDescent="0.25">
      <c r="C838" s="4" t="s">
        <v>12</v>
      </c>
      <c r="D838" s="4">
        <v>1</v>
      </c>
      <c r="E838" s="4" t="s">
        <v>5</v>
      </c>
      <c r="F838" s="7">
        <f ca="1">IFERROR(OFFSET(Kilométrage!$C$1,MATCH(('Base de données'!I838&amp;"/"&amp;'Base de données'!H838),GammeProj,0),1),0)</f>
        <v>999999</v>
      </c>
      <c r="G838" s="2"/>
      <c r="H838" s="4" t="s">
        <v>6</v>
      </c>
      <c r="I838" s="4" t="s">
        <v>7</v>
      </c>
      <c r="K838" s="2">
        <f>MATCH(C838,LBS!$A$4:$A$147)</f>
        <v>50</v>
      </c>
    </row>
    <row r="839" spans="3:11" x14ac:dyDescent="0.25">
      <c r="C839" s="4" t="s">
        <v>12</v>
      </c>
      <c r="D839" s="4">
        <v>1</v>
      </c>
      <c r="E839" s="4" t="s">
        <v>5</v>
      </c>
      <c r="F839" s="7">
        <f ca="1">IFERROR(OFFSET(Kilométrage!$C$1,MATCH(('Base de données'!I839&amp;"/"&amp;'Base de données'!H839),GammeProj,0),1),0)</f>
        <v>999999</v>
      </c>
      <c r="G839" s="2"/>
      <c r="H839" s="4" t="s">
        <v>6</v>
      </c>
      <c r="I839" s="4" t="s">
        <v>7</v>
      </c>
      <c r="K839" s="2">
        <f>MATCH(C839,LBS!$A$4:$A$147)</f>
        <v>50</v>
      </c>
    </row>
    <row r="840" spans="3:11" x14ac:dyDescent="0.25">
      <c r="C840" s="4" t="s">
        <v>12</v>
      </c>
      <c r="D840" s="4">
        <v>1</v>
      </c>
      <c r="E840" s="4" t="s">
        <v>5</v>
      </c>
      <c r="F840" s="7">
        <f ca="1">IFERROR(OFFSET(Kilométrage!$C$1,MATCH(('Base de données'!I840&amp;"/"&amp;'Base de données'!H840),GammeProj,0),1),0)</f>
        <v>999999</v>
      </c>
      <c r="G840" s="2"/>
      <c r="H840" s="4" t="s">
        <v>6</v>
      </c>
      <c r="I840" s="4" t="s">
        <v>7</v>
      </c>
      <c r="K840" s="2">
        <f>MATCH(C840,LBS!$A$4:$A$147)</f>
        <v>50</v>
      </c>
    </row>
    <row r="841" spans="3:11" x14ac:dyDescent="0.25">
      <c r="C841" s="4" t="s">
        <v>12</v>
      </c>
      <c r="D841" s="4">
        <v>1</v>
      </c>
      <c r="E841" s="4" t="s">
        <v>5</v>
      </c>
      <c r="F841" s="7">
        <f ca="1">IFERROR(OFFSET(Kilométrage!$C$1,MATCH(('Base de données'!I841&amp;"/"&amp;'Base de données'!H841),GammeProj,0),1),0)</f>
        <v>999999</v>
      </c>
      <c r="G841" s="2"/>
      <c r="H841" s="4" t="s">
        <v>6</v>
      </c>
      <c r="I841" s="4" t="s">
        <v>7</v>
      </c>
      <c r="K841" s="2">
        <f>MATCH(C841,LBS!$A$4:$A$147)</f>
        <v>50</v>
      </c>
    </row>
    <row r="842" spans="3:11" x14ac:dyDescent="0.25">
      <c r="C842" s="4" t="s">
        <v>33</v>
      </c>
      <c r="D842" s="4">
        <v>1</v>
      </c>
      <c r="E842" s="4" t="s">
        <v>5</v>
      </c>
      <c r="F842" s="7">
        <f ca="1">IFERROR(OFFSET(Kilométrage!$C$1,MATCH(('Base de données'!I842&amp;"/"&amp;'Base de données'!H842),GammeProj,0),1),0)</f>
        <v>999999</v>
      </c>
      <c r="G842" s="2"/>
      <c r="H842" s="4" t="s">
        <v>6</v>
      </c>
      <c r="I842" s="4" t="s">
        <v>7</v>
      </c>
      <c r="K842" s="2">
        <f>MATCH(C842,LBS!$A$4:$A$147)</f>
        <v>33</v>
      </c>
    </row>
    <row r="843" spans="3:11" x14ac:dyDescent="0.25">
      <c r="C843" s="4" t="s">
        <v>10</v>
      </c>
      <c r="D843" s="4">
        <v>1</v>
      </c>
      <c r="E843" s="4" t="s">
        <v>5</v>
      </c>
      <c r="F843" s="7">
        <f ca="1">IFERROR(OFFSET(Kilométrage!$C$1,MATCH(('Base de données'!I843&amp;"/"&amp;'Base de données'!H843),GammeProj,0),1),0)</f>
        <v>999999</v>
      </c>
      <c r="G843" s="2"/>
      <c r="H843" s="4" t="s">
        <v>6</v>
      </c>
      <c r="I843" s="4" t="s">
        <v>7</v>
      </c>
      <c r="K843" s="2">
        <f>MATCH(C843,LBS!$A$4:$A$147)</f>
        <v>40</v>
      </c>
    </row>
    <row r="844" spans="3:11" x14ac:dyDescent="0.25">
      <c r="C844" s="4" t="s">
        <v>17</v>
      </c>
      <c r="D844" s="4">
        <v>1</v>
      </c>
      <c r="E844" s="4" t="s">
        <v>5</v>
      </c>
      <c r="F844" s="7">
        <f ca="1">IFERROR(OFFSET(Kilométrage!$C$1,MATCH(('Base de données'!I844&amp;"/"&amp;'Base de données'!H844),GammeProj,0),1),0)</f>
        <v>999999</v>
      </c>
      <c r="G844" s="2"/>
      <c r="H844" s="4" t="s">
        <v>6</v>
      </c>
      <c r="I844" s="4" t="s">
        <v>7</v>
      </c>
      <c r="K844" s="2">
        <f>MATCH(C844,LBS!$A$4:$A$147)</f>
        <v>47</v>
      </c>
    </row>
    <row r="845" spans="3:11" x14ac:dyDescent="0.25">
      <c r="C845" s="4" t="s">
        <v>17</v>
      </c>
      <c r="D845" s="4">
        <v>1</v>
      </c>
      <c r="E845" s="4" t="s">
        <v>5</v>
      </c>
      <c r="F845" s="7">
        <f ca="1">IFERROR(OFFSET(Kilométrage!$C$1,MATCH(('Base de données'!I845&amp;"/"&amp;'Base de données'!H845),GammeProj,0),1),0)</f>
        <v>999999</v>
      </c>
      <c r="G845" s="2"/>
      <c r="H845" s="4" t="s">
        <v>6</v>
      </c>
      <c r="I845" s="4" t="s">
        <v>7</v>
      </c>
      <c r="K845" s="2">
        <f>MATCH(C845,LBS!$A$4:$A$147)</f>
        <v>47</v>
      </c>
    </row>
    <row r="846" spans="3:11" x14ac:dyDescent="0.25">
      <c r="C846" s="4" t="s">
        <v>17</v>
      </c>
      <c r="D846" s="4">
        <v>1</v>
      </c>
      <c r="E846" s="4" t="s">
        <v>5</v>
      </c>
      <c r="F846" s="7">
        <f ca="1">IFERROR(OFFSET(Kilométrage!$C$1,MATCH(('Base de données'!I846&amp;"/"&amp;'Base de données'!H846),GammeProj,0),1),0)</f>
        <v>999999</v>
      </c>
      <c r="G846" s="2"/>
      <c r="H846" s="4" t="s">
        <v>6</v>
      </c>
      <c r="I846" s="4" t="s">
        <v>7</v>
      </c>
      <c r="K846" s="2">
        <f>MATCH(C846,LBS!$A$4:$A$147)</f>
        <v>47</v>
      </c>
    </row>
    <row r="847" spans="3:11" x14ac:dyDescent="0.25">
      <c r="C847" s="4" t="s">
        <v>17</v>
      </c>
      <c r="D847" s="4">
        <v>1</v>
      </c>
      <c r="E847" s="4" t="s">
        <v>5</v>
      </c>
      <c r="F847" s="7">
        <f ca="1">IFERROR(OFFSET(Kilométrage!$C$1,MATCH(('Base de données'!I847&amp;"/"&amp;'Base de données'!H847),GammeProj,0),1),0)</f>
        <v>999999</v>
      </c>
      <c r="G847" s="2"/>
      <c r="H847" s="4" t="s">
        <v>6</v>
      </c>
      <c r="I847" s="4" t="s">
        <v>7</v>
      </c>
      <c r="K847" s="2">
        <f>MATCH(C847,LBS!$A$4:$A$147)</f>
        <v>47</v>
      </c>
    </row>
    <row r="848" spans="3:11" x14ac:dyDescent="0.25">
      <c r="C848" s="4" t="s">
        <v>17</v>
      </c>
      <c r="D848" s="4">
        <v>1</v>
      </c>
      <c r="E848" s="4" t="s">
        <v>5</v>
      </c>
      <c r="F848" s="7">
        <f ca="1">IFERROR(OFFSET(Kilométrage!$C$1,MATCH(('Base de données'!I848&amp;"/"&amp;'Base de données'!H848),GammeProj,0),1),0)</f>
        <v>999999</v>
      </c>
      <c r="G848" s="2"/>
      <c r="H848" s="4" t="s">
        <v>6</v>
      </c>
      <c r="I848" s="4" t="s">
        <v>7</v>
      </c>
      <c r="K848" s="2">
        <f>MATCH(C848,LBS!$A$4:$A$147)</f>
        <v>47</v>
      </c>
    </row>
    <row r="849" spans="3:11" x14ac:dyDescent="0.25">
      <c r="C849" s="4" t="s">
        <v>16</v>
      </c>
      <c r="D849" s="4">
        <v>1</v>
      </c>
      <c r="E849" s="4" t="s">
        <v>5</v>
      </c>
      <c r="F849" s="7">
        <f ca="1">IFERROR(OFFSET(Kilométrage!$C$1,MATCH(('Base de données'!I849&amp;"/"&amp;'Base de données'!H849),GammeProj,0),1),0)</f>
        <v>999999</v>
      </c>
      <c r="G849" s="2"/>
      <c r="H849" s="4" t="s">
        <v>6</v>
      </c>
      <c r="I849" s="4" t="s">
        <v>7</v>
      </c>
      <c r="K849" s="2">
        <f>MATCH(C849,LBS!$A$4:$A$147)</f>
        <v>99</v>
      </c>
    </row>
    <row r="850" spans="3:11" x14ac:dyDescent="0.25">
      <c r="C850" s="4" t="s">
        <v>13</v>
      </c>
      <c r="D850" s="4">
        <v>1</v>
      </c>
      <c r="E850" s="4" t="s">
        <v>5</v>
      </c>
      <c r="F850" s="7">
        <f ca="1">IFERROR(OFFSET(Kilométrage!$C$1,MATCH(('Base de données'!I850&amp;"/"&amp;'Base de données'!H850),GammeProj,0),1),0)</f>
        <v>999999</v>
      </c>
      <c r="G850" s="2"/>
      <c r="H850" s="4" t="s">
        <v>6</v>
      </c>
      <c r="I850" s="4" t="s">
        <v>7</v>
      </c>
      <c r="K850" s="2">
        <f>MATCH(C850,LBS!$A$4:$A$147)</f>
        <v>85</v>
      </c>
    </row>
    <row r="851" spans="3:11" x14ac:dyDescent="0.25">
      <c r="C851" s="4" t="s">
        <v>16</v>
      </c>
      <c r="D851" s="4">
        <v>1</v>
      </c>
      <c r="E851" s="4" t="s">
        <v>5</v>
      </c>
      <c r="F851" s="7">
        <f ca="1">IFERROR(OFFSET(Kilométrage!$C$1,MATCH(('Base de données'!I851&amp;"/"&amp;'Base de données'!H851),GammeProj,0),1),0)</f>
        <v>999999</v>
      </c>
      <c r="G851" s="2"/>
      <c r="H851" s="4" t="s">
        <v>6</v>
      </c>
      <c r="I851" s="4" t="s">
        <v>7</v>
      </c>
      <c r="K851" s="2">
        <f>MATCH(C851,LBS!$A$4:$A$147)</f>
        <v>99</v>
      </c>
    </row>
    <row r="852" spans="3:11" x14ac:dyDescent="0.25">
      <c r="C852" s="4" t="s">
        <v>16</v>
      </c>
      <c r="D852" s="4">
        <v>1</v>
      </c>
      <c r="E852" s="4" t="s">
        <v>5</v>
      </c>
      <c r="F852" s="7">
        <f ca="1">IFERROR(OFFSET(Kilométrage!$C$1,MATCH(('Base de données'!I852&amp;"/"&amp;'Base de données'!H852),GammeProj,0),1),0)</f>
        <v>999999</v>
      </c>
      <c r="G852" s="2"/>
      <c r="H852" s="4" t="s">
        <v>6</v>
      </c>
      <c r="I852" s="4" t="s">
        <v>7</v>
      </c>
      <c r="K852" s="2">
        <f>MATCH(C852,LBS!$A$4:$A$147)</f>
        <v>99</v>
      </c>
    </row>
    <row r="853" spans="3:11" x14ac:dyDescent="0.25">
      <c r="C853" s="4" t="s">
        <v>14</v>
      </c>
      <c r="D853" s="4">
        <v>1</v>
      </c>
      <c r="E853" s="4" t="s">
        <v>5</v>
      </c>
      <c r="F853" s="7">
        <f ca="1">IFERROR(OFFSET(Kilométrage!$C$1,MATCH(('Base de données'!I853&amp;"/"&amp;'Base de données'!H853),GammeProj,0),1),0)</f>
        <v>999999</v>
      </c>
      <c r="G853" s="2"/>
      <c r="H853" s="4" t="s">
        <v>6</v>
      </c>
      <c r="I853" s="4" t="s">
        <v>7</v>
      </c>
      <c r="K853" s="2">
        <f>MATCH(C853,LBS!$A$4:$A$147)</f>
        <v>90</v>
      </c>
    </row>
    <row r="854" spans="3:11" x14ac:dyDescent="0.25">
      <c r="C854" s="4" t="s">
        <v>10</v>
      </c>
      <c r="D854" s="4">
        <v>1</v>
      </c>
      <c r="E854" s="4" t="s">
        <v>5</v>
      </c>
      <c r="F854" s="7">
        <f ca="1">IFERROR(OFFSET(Kilométrage!$C$1,MATCH(('Base de données'!I854&amp;"/"&amp;'Base de données'!H854),GammeProj,0),1),0)</f>
        <v>999999</v>
      </c>
      <c r="G854" s="2"/>
      <c r="H854" s="4" t="s">
        <v>6</v>
      </c>
      <c r="I854" s="4" t="s">
        <v>7</v>
      </c>
      <c r="K854" s="2">
        <f>MATCH(C854,LBS!$A$4:$A$147)</f>
        <v>40</v>
      </c>
    </row>
    <row r="855" spans="3:11" x14ac:dyDescent="0.25">
      <c r="C855" s="4" t="s">
        <v>14</v>
      </c>
      <c r="D855" s="4">
        <v>1</v>
      </c>
      <c r="E855" s="4" t="s">
        <v>5</v>
      </c>
      <c r="F855" s="7">
        <f ca="1">IFERROR(OFFSET(Kilométrage!$C$1,MATCH(('Base de données'!I855&amp;"/"&amp;'Base de données'!H855),GammeProj,0),1),0)</f>
        <v>999999</v>
      </c>
      <c r="G855" s="2"/>
      <c r="H855" s="4" t="s">
        <v>6</v>
      </c>
      <c r="I855" s="4" t="s">
        <v>7</v>
      </c>
      <c r="K855" s="2">
        <f>MATCH(C855,LBS!$A$4:$A$147)</f>
        <v>90</v>
      </c>
    </row>
    <row r="856" spans="3:11" x14ac:dyDescent="0.25">
      <c r="C856" s="4" t="s">
        <v>16</v>
      </c>
      <c r="D856" s="4">
        <v>1</v>
      </c>
      <c r="E856" s="4" t="s">
        <v>5</v>
      </c>
      <c r="F856" s="7">
        <f ca="1">IFERROR(OFFSET(Kilométrage!$C$1,MATCH(('Base de données'!I856&amp;"/"&amp;'Base de données'!H856),GammeProj,0),1),0)</f>
        <v>999999</v>
      </c>
      <c r="G856" s="2"/>
      <c r="H856" s="4" t="s">
        <v>6</v>
      </c>
      <c r="I856" s="4" t="s">
        <v>7</v>
      </c>
      <c r="K856" s="2">
        <f>MATCH(C856,LBS!$A$4:$A$147)</f>
        <v>99</v>
      </c>
    </row>
    <row r="857" spans="3:11" x14ac:dyDescent="0.25">
      <c r="C857" s="4" t="s">
        <v>14</v>
      </c>
      <c r="D857" s="4">
        <v>1</v>
      </c>
      <c r="E857" s="4" t="s">
        <v>5</v>
      </c>
      <c r="F857" s="7">
        <f ca="1">IFERROR(OFFSET(Kilométrage!$C$1,MATCH(('Base de données'!I857&amp;"/"&amp;'Base de données'!H857),GammeProj,0),1),0)</f>
        <v>999999</v>
      </c>
      <c r="G857" s="2"/>
      <c r="H857" s="4" t="s">
        <v>6</v>
      </c>
      <c r="I857" s="4" t="s">
        <v>7</v>
      </c>
      <c r="K857" s="2">
        <f>MATCH(C857,LBS!$A$4:$A$147)</f>
        <v>90</v>
      </c>
    </row>
    <row r="858" spans="3:11" x14ac:dyDescent="0.25">
      <c r="C858" s="4" t="s">
        <v>14</v>
      </c>
      <c r="D858" s="4">
        <v>1</v>
      </c>
      <c r="E858" s="4" t="s">
        <v>5</v>
      </c>
      <c r="F858" s="7">
        <f ca="1">IFERROR(OFFSET(Kilométrage!$C$1,MATCH(('Base de données'!I858&amp;"/"&amp;'Base de données'!H858),GammeProj,0),1),0)</f>
        <v>999999</v>
      </c>
      <c r="G858" s="2"/>
      <c r="H858" s="4" t="s">
        <v>6</v>
      </c>
      <c r="I858" s="4" t="s">
        <v>7</v>
      </c>
      <c r="K858" s="2">
        <f>MATCH(C858,LBS!$A$4:$A$147)</f>
        <v>90</v>
      </c>
    </row>
    <row r="859" spans="3:11" x14ac:dyDescent="0.25">
      <c r="C859" s="4" t="s">
        <v>16</v>
      </c>
      <c r="D859" s="4">
        <v>1</v>
      </c>
      <c r="E859" s="4" t="s">
        <v>5</v>
      </c>
      <c r="F859" s="7">
        <f ca="1">IFERROR(OFFSET(Kilométrage!$C$1,MATCH(('Base de données'!I859&amp;"/"&amp;'Base de données'!H859),GammeProj,0),1),0)</f>
        <v>999999</v>
      </c>
      <c r="G859" s="2"/>
      <c r="H859" s="4" t="s">
        <v>6</v>
      </c>
      <c r="I859" s="4" t="s">
        <v>7</v>
      </c>
      <c r="K859" s="2">
        <f>MATCH(C859,LBS!$A$4:$A$147)</f>
        <v>99</v>
      </c>
    </row>
    <row r="860" spans="3:11" x14ac:dyDescent="0.25">
      <c r="C860" s="4" t="s">
        <v>14</v>
      </c>
      <c r="D860" s="4">
        <v>1</v>
      </c>
      <c r="E860" s="4" t="s">
        <v>5</v>
      </c>
      <c r="F860" s="7">
        <f ca="1">IFERROR(OFFSET(Kilométrage!$C$1,MATCH(('Base de données'!I860&amp;"/"&amp;'Base de données'!H860),GammeProj,0),1),0)</f>
        <v>999999</v>
      </c>
      <c r="G860" s="2"/>
      <c r="H860" s="4" t="s">
        <v>6</v>
      </c>
      <c r="I860" s="4" t="s">
        <v>7</v>
      </c>
      <c r="K860" s="2">
        <f>MATCH(C860,LBS!$A$4:$A$147)</f>
        <v>90</v>
      </c>
    </row>
    <row r="861" spans="3:11" x14ac:dyDescent="0.25">
      <c r="C861" s="4" t="s">
        <v>14</v>
      </c>
      <c r="D861" s="4">
        <v>1</v>
      </c>
      <c r="E861" s="4" t="s">
        <v>5</v>
      </c>
      <c r="F861" s="7">
        <f ca="1">IFERROR(OFFSET(Kilométrage!$C$1,MATCH(('Base de données'!I861&amp;"/"&amp;'Base de données'!H861),GammeProj,0),1),0)</f>
        <v>999999</v>
      </c>
      <c r="G861" s="2"/>
      <c r="H861" s="4" t="s">
        <v>6</v>
      </c>
      <c r="I861" s="4" t="s">
        <v>7</v>
      </c>
      <c r="K861" s="2">
        <f>MATCH(C861,LBS!$A$4:$A$147)</f>
        <v>90</v>
      </c>
    </row>
    <row r="862" spans="3:11" x14ac:dyDescent="0.25">
      <c r="C862" s="4" t="s">
        <v>14</v>
      </c>
      <c r="D862" s="4">
        <v>1</v>
      </c>
      <c r="E862" s="4" t="s">
        <v>5</v>
      </c>
      <c r="F862" s="7">
        <f ca="1">IFERROR(OFFSET(Kilométrage!$C$1,MATCH(('Base de données'!I862&amp;"/"&amp;'Base de données'!H862),GammeProj,0),1),0)</f>
        <v>999999</v>
      </c>
      <c r="G862" s="2"/>
      <c r="H862" s="4" t="s">
        <v>6</v>
      </c>
      <c r="I862" s="4" t="s">
        <v>7</v>
      </c>
      <c r="K862" s="2">
        <f>MATCH(C862,LBS!$A$4:$A$147)</f>
        <v>90</v>
      </c>
    </row>
    <row r="863" spans="3:11" x14ac:dyDescent="0.25">
      <c r="C863" s="4" t="s">
        <v>14</v>
      </c>
      <c r="D863" s="4">
        <v>1</v>
      </c>
      <c r="E863" s="4" t="s">
        <v>5</v>
      </c>
      <c r="F863" s="7">
        <f ca="1">IFERROR(OFFSET(Kilométrage!$C$1,MATCH(('Base de données'!I863&amp;"/"&amp;'Base de données'!H863),GammeProj,0),1),0)</f>
        <v>999999</v>
      </c>
      <c r="G863" s="2"/>
      <c r="H863" s="4" t="s">
        <v>6</v>
      </c>
      <c r="I863" s="4" t="s">
        <v>7</v>
      </c>
      <c r="K863" s="2">
        <f>MATCH(C863,LBS!$A$4:$A$147)</f>
        <v>90</v>
      </c>
    </row>
    <row r="864" spans="3:11" x14ac:dyDescent="0.25">
      <c r="C864" s="4" t="s">
        <v>14</v>
      </c>
      <c r="D864" s="4">
        <v>1</v>
      </c>
      <c r="E864" s="4" t="s">
        <v>5</v>
      </c>
      <c r="F864" s="7">
        <f ca="1">IFERROR(OFFSET(Kilométrage!$C$1,MATCH(('Base de données'!I864&amp;"/"&amp;'Base de données'!H864),GammeProj,0),1),0)</f>
        <v>999999</v>
      </c>
      <c r="G864" s="2"/>
      <c r="H864" s="4" t="s">
        <v>6</v>
      </c>
      <c r="I864" s="4" t="s">
        <v>7</v>
      </c>
      <c r="K864" s="2">
        <f>MATCH(C864,LBS!$A$4:$A$147)</f>
        <v>90</v>
      </c>
    </row>
    <row r="865" spans="3:11" x14ac:dyDescent="0.25">
      <c r="C865" s="4" t="s">
        <v>14</v>
      </c>
      <c r="D865" s="4">
        <v>1</v>
      </c>
      <c r="E865" s="4" t="s">
        <v>5</v>
      </c>
      <c r="F865" s="7">
        <f ca="1">IFERROR(OFFSET(Kilométrage!$C$1,MATCH(('Base de données'!I865&amp;"/"&amp;'Base de données'!H865),GammeProj,0),1),0)</f>
        <v>999999</v>
      </c>
      <c r="G865" s="2"/>
      <c r="H865" s="4" t="s">
        <v>6</v>
      </c>
      <c r="I865" s="4" t="s">
        <v>7</v>
      </c>
      <c r="K865" s="2">
        <f>MATCH(C865,LBS!$A$4:$A$147)</f>
        <v>90</v>
      </c>
    </row>
    <row r="866" spans="3:11" x14ac:dyDescent="0.25">
      <c r="C866" s="4" t="s">
        <v>14</v>
      </c>
      <c r="D866" s="4">
        <v>1</v>
      </c>
      <c r="E866" s="4" t="s">
        <v>5</v>
      </c>
      <c r="F866" s="7">
        <f ca="1">IFERROR(OFFSET(Kilométrage!$C$1,MATCH(('Base de données'!I866&amp;"/"&amp;'Base de données'!H866),GammeProj,0),1),0)</f>
        <v>999999</v>
      </c>
      <c r="G866" s="2"/>
      <c r="H866" s="4" t="s">
        <v>6</v>
      </c>
      <c r="I866" s="4" t="s">
        <v>7</v>
      </c>
      <c r="K866" s="2">
        <f>MATCH(C866,LBS!$A$4:$A$147)</f>
        <v>90</v>
      </c>
    </row>
    <row r="867" spans="3:11" x14ac:dyDescent="0.25">
      <c r="C867" s="4" t="s">
        <v>14</v>
      </c>
      <c r="D867" s="4">
        <v>1</v>
      </c>
      <c r="E867" s="4" t="s">
        <v>5</v>
      </c>
      <c r="F867" s="7">
        <f ca="1">IFERROR(OFFSET(Kilométrage!$C$1,MATCH(('Base de données'!I867&amp;"/"&amp;'Base de données'!H867),GammeProj,0),1),0)</f>
        <v>999999</v>
      </c>
      <c r="G867" s="2"/>
      <c r="H867" s="4" t="s">
        <v>6</v>
      </c>
      <c r="I867" s="4" t="s">
        <v>7</v>
      </c>
      <c r="K867" s="2">
        <f>MATCH(C867,LBS!$A$4:$A$147)</f>
        <v>90</v>
      </c>
    </row>
    <row r="868" spans="3:11" x14ac:dyDescent="0.25">
      <c r="C868" s="4" t="s">
        <v>14</v>
      </c>
      <c r="D868" s="4">
        <v>1</v>
      </c>
      <c r="E868" s="4" t="s">
        <v>5</v>
      </c>
      <c r="F868" s="7">
        <f ca="1">IFERROR(OFFSET(Kilométrage!$C$1,MATCH(('Base de données'!I868&amp;"/"&amp;'Base de données'!H868),GammeProj,0),1),0)</f>
        <v>999999</v>
      </c>
      <c r="G868" s="2"/>
      <c r="H868" s="4" t="s">
        <v>6</v>
      </c>
      <c r="I868" s="4" t="s">
        <v>7</v>
      </c>
      <c r="K868" s="2">
        <f>MATCH(C868,LBS!$A$4:$A$147)</f>
        <v>90</v>
      </c>
    </row>
    <row r="869" spans="3:11" x14ac:dyDescent="0.25">
      <c r="C869" s="4" t="s">
        <v>14</v>
      </c>
      <c r="D869" s="4">
        <v>1</v>
      </c>
      <c r="E869" s="4" t="s">
        <v>5</v>
      </c>
      <c r="F869" s="7">
        <f ca="1">IFERROR(OFFSET(Kilométrage!$C$1,MATCH(('Base de données'!I869&amp;"/"&amp;'Base de données'!H869),GammeProj,0),1),0)</f>
        <v>999999</v>
      </c>
      <c r="G869" s="2"/>
      <c r="H869" s="4" t="s">
        <v>6</v>
      </c>
      <c r="I869" s="4" t="s">
        <v>7</v>
      </c>
      <c r="K869" s="2">
        <f>MATCH(C869,LBS!$A$4:$A$147)</f>
        <v>90</v>
      </c>
    </row>
    <row r="870" spans="3:11" x14ac:dyDescent="0.25">
      <c r="C870" s="4" t="s">
        <v>14</v>
      </c>
      <c r="D870" s="4">
        <v>1</v>
      </c>
      <c r="E870" s="4" t="s">
        <v>5</v>
      </c>
      <c r="F870" s="7">
        <f ca="1">IFERROR(OFFSET(Kilométrage!$C$1,MATCH(('Base de données'!I870&amp;"/"&amp;'Base de données'!H870),GammeProj,0),1),0)</f>
        <v>999999</v>
      </c>
      <c r="G870" s="2"/>
      <c r="H870" s="4" t="s">
        <v>6</v>
      </c>
      <c r="I870" s="4" t="s">
        <v>7</v>
      </c>
      <c r="K870" s="2">
        <f>MATCH(C870,LBS!$A$4:$A$147)</f>
        <v>90</v>
      </c>
    </row>
    <row r="871" spans="3:11" x14ac:dyDescent="0.25">
      <c r="C871" s="4" t="s">
        <v>14</v>
      </c>
      <c r="D871" s="4">
        <v>1</v>
      </c>
      <c r="E871" s="4" t="s">
        <v>5</v>
      </c>
      <c r="F871" s="7">
        <f ca="1">IFERROR(OFFSET(Kilométrage!$C$1,MATCH(('Base de données'!I871&amp;"/"&amp;'Base de données'!H871),GammeProj,0),1),0)</f>
        <v>999999</v>
      </c>
      <c r="G871" s="2"/>
      <c r="H871" s="4" t="s">
        <v>6</v>
      </c>
      <c r="I871" s="4" t="s">
        <v>7</v>
      </c>
      <c r="K871" s="2">
        <f>MATCH(C871,LBS!$A$4:$A$147)</f>
        <v>90</v>
      </c>
    </row>
    <row r="872" spans="3:11" x14ac:dyDescent="0.25">
      <c r="C872" s="4" t="s">
        <v>14</v>
      </c>
      <c r="D872" s="4">
        <v>1</v>
      </c>
      <c r="E872" s="4" t="s">
        <v>5</v>
      </c>
      <c r="F872" s="7">
        <f ca="1">IFERROR(OFFSET(Kilométrage!$C$1,MATCH(('Base de données'!I872&amp;"/"&amp;'Base de données'!H872),GammeProj,0),1),0)</f>
        <v>999999</v>
      </c>
      <c r="G872" s="2"/>
      <c r="H872" s="4" t="s">
        <v>6</v>
      </c>
      <c r="I872" s="4" t="s">
        <v>7</v>
      </c>
      <c r="K872" s="2">
        <f>MATCH(C872,LBS!$A$4:$A$147)</f>
        <v>90</v>
      </c>
    </row>
    <row r="873" spans="3:11" x14ac:dyDescent="0.25">
      <c r="C873" s="4" t="s">
        <v>13</v>
      </c>
      <c r="D873" s="4">
        <v>1</v>
      </c>
      <c r="E873" s="4" t="s">
        <v>5</v>
      </c>
      <c r="F873" s="7">
        <f ca="1">IFERROR(OFFSET(Kilométrage!$C$1,MATCH(('Base de données'!I873&amp;"/"&amp;'Base de données'!H873),GammeProj,0),1),0)</f>
        <v>999999</v>
      </c>
      <c r="G873" s="2"/>
      <c r="H873" s="4" t="s">
        <v>6</v>
      </c>
      <c r="I873" s="4" t="s">
        <v>7</v>
      </c>
      <c r="K873" s="2">
        <f>MATCH(C873,LBS!$A$4:$A$147)</f>
        <v>85</v>
      </c>
    </row>
    <row r="874" spans="3:11" x14ac:dyDescent="0.25">
      <c r="C874" s="4" t="s">
        <v>13</v>
      </c>
      <c r="D874" s="4">
        <v>1</v>
      </c>
      <c r="E874" s="4" t="s">
        <v>5</v>
      </c>
      <c r="F874" s="7">
        <f ca="1">IFERROR(OFFSET(Kilométrage!$C$1,MATCH(('Base de données'!I874&amp;"/"&amp;'Base de données'!H874),GammeProj,0),1),0)</f>
        <v>999999</v>
      </c>
      <c r="G874" s="2"/>
      <c r="H874" s="4" t="s">
        <v>6</v>
      </c>
      <c r="I874" s="4" t="s">
        <v>7</v>
      </c>
      <c r="K874" s="2">
        <f>MATCH(C874,LBS!$A$4:$A$147)</f>
        <v>85</v>
      </c>
    </row>
    <row r="875" spans="3:11" x14ac:dyDescent="0.25">
      <c r="C875" s="4" t="s">
        <v>13</v>
      </c>
      <c r="D875" s="4">
        <v>1</v>
      </c>
      <c r="E875" s="4" t="s">
        <v>5</v>
      </c>
      <c r="F875" s="7">
        <f ca="1">IFERROR(OFFSET(Kilométrage!$C$1,MATCH(('Base de données'!I875&amp;"/"&amp;'Base de données'!H875),GammeProj,0),1),0)</f>
        <v>999999</v>
      </c>
      <c r="G875" s="2"/>
      <c r="H875" s="4" t="s">
        <v>6</v>
      </c>
      <c r="I875" s="4" t="s">
        <v>7</v>
      </c>
      <c r="K875" s="2">
        <f>MATCH(C875,LBS!$A$4:$A$147)</f>
        <v>85</v>
      </c>
    </row>
    <row r="876" spans="3:11" x14ac:dyDescent="0.25">
      <c r="C876" s="4" t="s">
        <v>14</v>
      </c>
      <c r="D876" s="4">
        <v>1</v>
      </c>
      <c r="E876" s="4" t="s">
        <v>5</v>
      </c>
      <c r="F876" s="7">
        <f ca="1">IFERROR(OFFSET(Kilométrage!$C$1,MATCH(('Base de données'!I876&amp;"/"&amp;'Base de données'!H876),GammeProj,0),1),0)</f>
        <v>999999</v>
      </c>
      <c r="G876" s="2"/>
      <c r="H876" s="4" t="s">
        <v>6</v>
      </c>
      <c r="I876" s="4" t="s">
        <v>7</v>
      </c>
      <c r="K876" s="2">
        <f>MATCH(C876,LBS!$A$4:$A$147)</f>
        <v>90</v>
      </c>
    </row>
    <row r="877" spans="3:11" x14ac:dyDescent="0.25">
      <c r="C877" s="4" t="s">
        <v>14</v>
      </c>
      <c r="D877" s="4">
        <v>1</v>
      </c>
      <c r="E877" s="4" t="s">
        <v>5</v>
      </c>
      <c r="F877" s="7">
        <f ca="1">IFERROR(OFFSET(Kilométrage!$C$1,MATCH(('Base de données'!I877&amp;"/"&amp;'Base de données'!H877),GammeProj,0),1),0)</f>
        <v>999999</v>
      </c>
      <c r="G877" s="2"/>
      <c r="H877" s="4" t="s">
        <v>6</v>
      </c>
      <c r="I877" s="4" t="s">
        <v>7</v>
      </c>
      <c r="K877" s="2">
        <f>MATCH(C877,LBS!$A$4:$A$147)</f>
        <v>90</v>
      </c>
    </row>
    <row r="878" spans="3:11" x14ac:dyDescent="0.25">
      <c r="C878" s="4" t="s">
        <v>13</v>
      </c>
      <c r="D878" s="4">
        <v>1</v>
      </c>
      <c r="E878" s="4" t="s">
        <v>5</v>
      </c>
      <c r="F878" s="7">
        <f ca="1">IFERROR(OFFSET(Kilométrage!$C$1,MATCH(('Base de données'!I878&amp;"/"&amp;'Base de données'!H878),GammeProj,0),1),0)</f>
        <v>999999</v>
      </c>
      <c r="G878" s="2"/>
      <c r="H878" s="4" t="s">
        <v>6</v>
      </c>
      <c r="I878" s="4" t="s">
        <v>7</v>
      </c>
      <c r="K878" s="2">
        <f>MATCH(C878,LBS!$A$4:$A$147)</f>
        <v>85</v>
      </c>
    </row>
    <row r="879" spans="3:11" x14ac:dyDescent="0.25">
      <c r="C879" s="4" t="s">
        <v>14</v>
      </c>
      <c r="D879" s="4">
        <v>1</v>
      </c>
      <c r="E879" s="4" t="s">
        <v>5</v>
      </c>
      <c r="F879" s="7">
        <f ca="1">IFERROR(OFFSET(Kilométrage!$C$1,MATCH(('Base de données'!I879&amp;"/"&amp;'Base de données'!H879),GammeProj,0),1),0)</f>
        <v>999999</v>
      </c>
      <c r="G879" s="2"/>
      <c r="H879" s="4" t="s">
        <v>6</v>
      </c>
      <c r="I879" s="4" t="s">
        <v>7</v>
      </c>
      <c r="K879" s="2">
        <f>MATCH(C879,LBS!$A$4:$A$147)</f>
        <v>90</v>
      </c>
    </row>
    <row r="880" spans="3:11" x14ac:dyDescent="0.25">
      <c r="C880" s="4" t="s">
        <v>14</v>
      </c>
      <c r="D880" s="4">
        <v>1</v>
      </c>
      <c r="E880" s="4" t="s">
        <v>5</v>
      </c>
      <c r="F880" s="7">
        <f ca="1">IFERROR(OFFSET(Kilométrage!$C$1,MATCH(('Base de données'!I880&amp;"/"&amp;'Base de données'!H880),GammeProj,0),1),0)</f>
        <v>999999</v>
      </c>
      <c r="G880" s="2"/>
      <c r="H880" s="4" t="s">
        <v>6</v>
      </c>
      <c r="I880" s="4" t="s">
        <v>7</v>
      </c>
      <c r="K880" s="2">
        <f>MATCH(C880,LBS!$A$4:$A$147)</f>
        <v>90</v>
      </c>
    </row>
    <row r="881" spans="3:11" x14ac:dyDescent="0.25">
      <c r="C881" s="4" t="s">
        <v>14</v>
      </c>
      <c r="D881" s="4">
        <v>1</v>
      </c>
      <c r="E881" s="4" t="s">
        <v>5</v>
      </c>
      <c r="F881" s="7">
        <f ca="1">IFERROR(OFFSET(Kilométrage!$C$1,MATCH(('Base de données'!I881&amp;"/"&amp;'Base de données'!H881),GammeProj,0),1),0)</f>
        <v>999999</v>
      </c>
      <c r="G881" s="2"/>
      <c r="H881" s="4" t="s">
        <v>6</v>
      </c>
      <c r="I881" s="4" t="s">
        <v>7</v>
      </c>
      <c r="K881" s="2">
        <f>MATCH(C881,LBS!$A$4:$A$147)</f>
        <v>90</v>
      </c>
    </row>
    <row r="882" spans="3:11" x14ac:dyDescent="0.25">
      <c r="C882" s="4" t="s">
        <v>13</v>
      </c>
      <c r="D882" s="4">
        <v>1</v>
      </c>
      <c r="E882" s="4" t="s">
        <v>5</v>
      </c>
      <c r="F882" s="7">
        <f ca="1">IFERROR(OFFSET(Kilométrage!$C$1,MATCH(('Base de données'!I882&amp;"/"&amp;'Base de données'!H882),GammeProj,0),1),0)</f>
        <v>999999</v>
      </c>
      <c r="G882" s="2"/>
      <c r="H882" s="4" t="s">
        <v>6</v>
      </c>
      <c r="I882" s="4" t="s">
        <v>7</v>
      </c>
      <c r="K882" s="2">
        <f>MATCH(C882,LBS!$A$4:$A$147)</f>
        <v>85</v>
      </c>
    </row>
    <row r="883" spans="3:11" x14ac:dyDescent="0.25">
      <c r="C883" s="4" t="s">
        <v>14</v>
      </c>
      <c r="D883" s="4">
        <v>1</v>
      </c>
      <c r="E883" s="4" t="s">
        <v>5</v>
      </c>
      <c r="F883" s="7">
        <f ca="1">IFERROR(OFFSET(Kilométrage!$C$1,MATCH(('Base de données'!I883&amp;"/"&amp;'Base de données'!H883),GammeProj,0),1),0)</f>
        <v>999999</v>
      </c>
      <c r="G883" s="2"/>
      <c r="H883" s="4" t="s">
        <v>6</v>
      </c>
      <c r="I883" s="4" t="s">
        <v>7</v>
      </c>
      <c r="K883" s="2">
        <f>MATCH(C883,LBS!$A$4:$A$147)</f>
        <v>90</v>
      </c>
    </row>
    <row r="884" spans="3:11" x14ac:dyDescent="0.25">
      <c r="C884" s="4" t="s">
        <v>14</v>
      </c>
      <c r="D884" s="4">
        <v>1</v>
      </c>
      <c r="E884" s="4" t="s">
        <v>5</v>
      </c>
      <c r="F884" s="7">
        <f ca="1">IFERROR(OFFSET(Kilométrage!$C$1,MATCH(('Base de données'!I884&amp;"/"&amp;'Base de données'!H884),GammeProj,0),1),0)</f>
        <v>999999</v>
      </c>
      <c r="G884" s="2"/>
      <c r="H884" s="4" t="s">
        <v>6</v>
      </c>
      <c r="I884" s="4" t="s">
        <v>7</v>
      </c>
      <c r="K884" s="2">
        <f>MATCH(C884,LBS!$A$4:$A$147)</f>
        <v>90</v>
      </c>
    </row>
    <row r="885" spans="3:11" x14ac:dyDescent="0.25">
      <c r="C885" s="4" t="s">
        <v>14</v>
      </c>
      <c r="D885" s="4">
        <v>1</v>
      </c>
      <c r="E885" s="4" t="s">
        <v>5</v>
      </c>
      <c r="F885" s="7">
        <f ca="1">IFERROR(OFFSET(Kilométrage!$C$1,MATCH(('Base de données'!I885&amp;"/"&amp;'Base de données'!H885),GammeProj,0),1),0)</f>
        <v>999999</v>
      </c>
      <c r="G885" s="2"/>
      <c r="H885" s="4" t="s">
        <v>6</v>
      </c>
      <c r="I885" s="4" t="s">
        <v>7</v>
      </c>
      <c r="K885" s="2">
        <f>MATCH(C885,LBS!$A$4:$A$147)</f>
        <v>90</v>
      </c>
    </row>
    <row r="886" spans="3:11" x14ac:dyDescent="0.25">
      <c r="C886" s="4" t="s">
        <v>14</v>
      </c>
      <c r="D886" s="4">
        <v>1</v>
      </c>
      <c r="E886" s="4" t="s">
        <v>5</v>
      </c>
      <c r="F886" s="7">
        <f ca="1">IFERROR(OFFSET(Kilométrage!$C$1,MATCH(('Base de données'!I886&amp;"/"&amp;'Base de données'!H886),GammeProj,0),1),0)</f>
        <v>999999</v>
      </c>
      <c r="G886" s="2"/>
      <c r="H886" s="4" t="s">
        <v>6</v>
      </c>
      <c r="I886" s="4" t="s">
        <v>7</v>
      </c>
      <c r="K886" s="2">
        <f>MATCH(C886,LBS!$A$4:$A$147)</f>
        <v>90</v>
      </c>
    </row>
    <row r="887" spans="3:11" x14ac:dyDescent="0.25">
      <c r="C887" s="4" t="s">
        <v>19</v>
      </c>
      <c r="D887" s="4">
        <v>1</v>
      </c>
      <c r="E887" s="4" t="s">
        <v>5</v>
      </c>
      <c r="F887" s="7">
        <f ca="1">IFERROR(OFFSET(Kilométrage!$C$1,MATCH(('Base de données'!I887&amp;"/"&amp;'Base de données'!H887),GammeProj,0),1),0)</f>
        <v>999999</v>
      </c>
      <c r="G887" s="2"/>
      <c r="H887" s="4" t="s">
        <v>6</v>
      </c>
      <c r="I887" s="4" t="s">
        <v>7</v>
      </c>
      <c r="K887" s="2">
        <f>MATCH(C887,LBS!$A$4:$A$147)</f>
        <v>103</v>
      </c>
    </row>
    <row r="888" spans="3:11" x14ac:dyDescent="0.25">
      <c r="C888" s="4" t="s">
        <v>13</v>
      </c>
      <c r="D888" s="4">
        <v>1</v>
      </c>
      <c r="E888" s="4" t="s">
        <v>5</v>
      </c>
      <c r="F888" s="7">
        <f ca="1">IFERROR(OFFSET(Kilométrage!$C$1,MATCH(('Base de données'!I888&amp;"/"&amp;'Base de données'!H888),GammeProj,0),1),0)</f>
        <v>999999</v>
      </c>
      <c r="G888" s="2"/>
      <c r="H888" s="4" t="s">
        <v>6</v>
      </c>
      <c r="I888" s="4" t="s">
        <v>7</v>
      </c>
      <c r="K888" s="2">
        <f>MATCH(C888,LBS!$A$4:$A$147)</f>
        <v>85</v>
      </c>
    </row>
    <row r="889" spans="3:11" x14ac:dyDescent="0.25">
      <c r="C889" s="4" t="s">
        <v>22</v>
      </c>
      <c r="D889" s="4">
        <v>1</v>
      </c>
      <c r="E889" s="4" t="s">
        <v>5</v>
      </c>
      <c r="F889" s="7">
        <f ca="1">IFERROR(OFFSET(Kilométrage!$C$1,MATCH(('Base de données'!I889&amp;"/"&amp;'Base de données'!H889),GammeProj,0),1),0)</f>
        <v>999999</v>
      </c>
      <c r="G889" s="2"/>
      <c r="H889" s="4" t="s">
        <v>6</v>
      </c>
      <c r="I889" s="4" t="s">
        <v>7</v>
      </c>
      <c r="K889" s="2">
        <f>MATCH(C889,LBS!$A$4:$A$147)</f>
        <v>25</v>
      </c>
    </row>
    <row r="890" spans="3:11" x14ac:dyDescent="0.25">
      <c r="C890" s="4" t="s">
        <v>13</v>
      </c>
      <c r="D890" s="4">
        <v>1</v>
      </c>
      <c r="E890" s="4" t="s">
        <v>5</v>
      </c>
      <c r="F890" s="7">
        <f ca="1">IFERROR(OFFSET(Kilométrage!$C$1,MATCH(('Base de données'!I890&amp;"/"&amp;'Base de données'!H890),GammeProj,0),1),0)</f>
        <v>999999</v>
      </c>
      <c r="G890" s="2"/>
      <c r="H890" s="4" t="s">
        <v>6</v>
      </c>
      <c r="I890" s="4" t="s">
        <v>7</v>
      </c>
      <c r="K890" s="2">
        <f>MATCH(C890,LBS!$A$4:$A$147)</f>
        <v>85</v>
      </c>
    </row>
    <row r="891" spans="3:11" x14ac:dyDescent="0.25">
      <c r="C891" s="4" t="s">
        <v>28</v>
      </c>
      <c r="D891" s="4">
        <v>1</v>
      </c>
      <c r="E891" s="4" t="s">
        <v>5</v>
      </c>
      <c r="F891" s="7">
        <f ca="1">IFERROR(OFFSET(Kilométrage!$C$1,MATCH(('Base de données'!I891&amp;"/"&amp;'Base de données'!H891),GammeProj,0),1),0)</f>
        <v>999999</v>
      </c>
      <c r="G891" s="2"/>
      <c r="H891" s="4" t="s">
        <v>6</v>
      </c>
      <c r="I891" s="4" t="s">
        <v>7</v>
      </c>
      <c r="K891" s="2">
        <f>MATCH(C891,LBS!$A$4:$A$147)</f>
        <v>52</v>
      </c>
    </row>
    <row r="892" spans="3:11" x14ac:dyDescent="0.25">
      <c r="C892" s="4" t="s">
        <v>12</v>
      </c>
      <c r="D892" s="4">
        <v>1</v>
      </c>
      <c r="E892" s="4" t="s">
        <v>5</v>
      </c>
      <c r="F892" s="7">
        <f ca="1">IFERROR(OFFSET(Kilométrage!$C$1,MATCH(('Base de données'!I892&amp;"/"&amp;'Base de données'!H892),GammeProj,0),1),0)</f>
        <v>999999</v>
      </c>
      <c r="G892" s="2"/>
      <c r="H892" s="4" t="s">
        <v>6</v>
      </c>
      <c r="I892" s="4" t="s">
        <v>7</v>
      </c>
      <c r="K892" s="2">
        <f>MATCH(C892,LBS!$A$4:$A$147)</f>
        <v>50</v>
      </c>
    </row>
    <row r="893" spans="3:11" x14ac:dyDescent="0.25">
      <c r="C893" s="4" t="s">
        <v>13</v>
      </c>
      <c r="D893" s="4">
        <v>1</v>
      </c>
      <c r="E893" s="4" t="s">
        <v>5</v>
      </c>
      <c r="F893" s="7">
        <f ca="1">IFERROR(OFFSET(Kilométrage!$C$1,MATCH(('Base de données'!I893&amp;"/"&amp;'Base de données'!H893),GammeProj,0),1),0)</f>
        <v>999999</v>
      </c>
      <c r="G893" s="2"/>
      <c r="H893" s="4" t="s">
        <v>6</v>
      </c>
      <c r="I893" s="4" t="s">
        <v>7</v>
      </c>
      <c r="K893" s="2">
        <f>MATCH(C893,LBS!$A$4:$A$147)</f>
        <v>85</v>
      </c>
    </row>
    <row r="894" spans="3:11" x14ac:dyDescent="0.25">
      <c r="C894" s="4" t="s">
        <v>12</v>
      </c>
      <c r="D894" s="4">
        <v>1</v>
      </c>
      <c r="E894" s="4" t="s">
        <v>5</v>
      </c>
      <c r="F894" s="7">
        <f ca="1">IFERROR(OFFSET(Kilométrage!$C$1,MATCH(('Base de données'!I894&amp;"/"&amp;'Base de données'!H894),GammeProj,0),1),0)</f>
        <v>999999</v>
      </c>
      <c r="G894" s="2"/>
      <c r="H894" s="4" t="s">
        <v>6</v>
      </c>
      <c r="I894" s="4" t="s">
        <v>7</v>
      </c>
      <c r="K894" s="2">
        <f>MATCH(C894,LBS!$A$4:$A$147)</f>
        <v>50</v>
      </c>
    </row>
    <row r="895" spans="3:11" x14ac:dyDescent="0.25">
      <c r="C895" s="4" t="s">
        <v>13</v>
      </c>
      <c r="D895" s="4">
        <v>1</v>
      </c>
      <c r="E895" s="4" t="s">
        <v>5</v>
      </c>
      <c r="F895" s="7">
        <f ca="1">IFERROR(OFFSET(Kilométrage!$C$1,MATCH(('Base de données'!I895&amp;"/"&amp;'Base de données'!H895),GammeProj,0),1),0)</f>
        <v>999999</v>
      </c>
      <c r="G895" s="2"/>
      <c r="H895" s="4" t="s">
        <v>6</v>
      </c>
      <c r="I895" s="4" t="s">
        <v>7</v>
      </c>
      <c r="K895" s="2">
        <f>MATCH(C895,LBS!$A$4:$A$147)</f>
        <v>85</v>
      </c>
    </row>
    <row r="896" spans="3:11" x14ac:dyDescent="0.25">
      <c r="C896" s="4" t="s">
        <v>10</v>
      </c>
      <c r="D896" s="4">
        <v>1</v>
      </c>
      <c r="E896" s="4" t="s">
        <v>5</v>
      </c>
      <c r="F896" s="7">
        <f ca="1">IFERROR(OFFSET(Kilométrage!$C$1,MATCH(('Base de données'!I896&amp;"/"&amp;'Base de données'!H896),GammeProj,0),1),0)</f>
        <v>999999</v>
      </c>
      <c r="G896" s="2"/>
      <c r="H896" s="4" t="s">
        <v>6</v>
      </c>
      <c r="I896" s="4" t="s">
        <v>7</v>
      </c>
      <c r="K896" s="2">
        <f>MATCH(C896,LBS!$A$4:$A$147)</f>
        <v>40</v>
      </c>
    </row>
    <row r="897" spans="3:11" x14ac:dyDescent="0.25">
      <c r="C897" s="4" t="s">
        <v>12</v>
      </c>
      <c r="D897" s="4">
        <v>1</v>
      </c>
      <c r="E897" s="4" t="s">
        <v>5</v>
      </c>
      <c r="F897" s="7">
        <f ca="1">IFERROR(OFFSET(Kilométrage!$C$1,MATCH(('Base de données'!I897&amp;"/"&amp;'Base de données'!H897),GammeProj,0),1),0)</f>
        <v>999999</v>
      </c>
      <c r="G897" s="2"/>
      <c r="H897" s="4" t="s">
        <v>6</v>
      </c>
      <c r="I897" s="4" t="s">
        <v>7</v>
      </c>
      <c r="K897" s="2">
        <f>MATCH(C897,LBS!$A$4:$A$147)</f>
        <v>50</v>
      </c>
    </row>
    <row r="898" spans="3:11" x14ac:dyDescent="0.25">
      <c r="C898" s="4" t="s">
        <v>10</v>
      </c>
      <c r="D898" s="4">
        <v>1</v>
      </c>
      <c r="E898" s="4" t="s">
        <v>5</v>
      </c>
      <c r="F898" s="7">
        <f ca="1">IFERROR(OFFSET(Kilométrage!$C$1,MATCH(('Base de données'!I898&amp;"/"&amp;'Base de données'!H898),GammeProj,0),1),0)</f>
        <v>999999</v>
      </c>
      <c r="G898" s="2"/>
      <c r="H898" s="4" t="s">
        <v>6</v>
      </c>
      <c r="I898" s="4" t="s">
        <v>7</v>
      </c>
      <c r="K898" s="2">
        <f>MATCH(C898,LBS!$A$4:$A$147)</f>
        <v>40</v>
      </c>
    </row>
    <row r="899" spans="3:11" x14ac:dyDescent="0.25">
      <c r="C899" s="4" t="s">
        <v>18</v>
      </c>
      <c r="D899" s="4">
        <v>1</v>
      </c>
      <c r="E899" s="4" t="s">
        <v>5</v>
      </c>
      <c r="F899" s="7">
        <f ca="1">IFERROR(OFFSET(Kilométrage!$C$1,MATCH(('Base de données'!I899&amp;"/"&amp;'Base de données'!H899),GammeProj,0),1),0)</f>
        <v>999999</v>
      </c>
      <c r="G899" s="2"/>
      <c r="H899" s="4" t="s">
        <v>6</v>
      </c>
      <c r="I899" s="4" t="s">
        <v>7</v>
      </c>
      <c r="K899" s="2">
        <f>MATCH(C899,LBS!$A$4:$A$147)</f>
        <v>74</v>
      </c>
    </row>
    <row r="900" spans="3:11" x14ac:dyDescent="0.25">
      <c r="C900" s="4" t="s">
        <v>10</v>
      </c>
      <c r="D900" s="4">
        <v>1</v>
      </c>
      <c r="E900" s="4" t="s">
        <v>5</v>
      </c>
      <c r="F900" s="7">
        <f ca="1">IFERROR(OFFSET(Kilométrage!$C$1,MATCH(('Base de données'!I900&amp;"/"&amp;'Base de données'!H900),GammeProj,0),1),0)</f>
        <v>999999</v>
      </c>
      <c r="G900" s="2"/>
      <c r="H900" s="4" t="s">
        <v>6</v>
      </c>
      <c r="I900" s="4" t="s">
        <v>7</v>
      </c>
      <c r="K900" s="2">
        <f>MATCH(C900,LBS!$A$4:$A$147)</f>
        <v>40</v>
      </c>
    </row>
    <row r="901" spans="3:11" x14ac:dyDescent="0.25">
      <c r="C901" s="4" t="s">
        <v>10</v>
      </c>
      <c r="D901" s="4">
        <v>1</v>
      </c>
      <c r="E901" s="4" t="s">
        <v>5</v>
      </c>
      <c r="F901" s="7">
        <f ca="1">IFERROR(OFFSET(Kilométrage!$C$1,MATCH(('Base de données'!I901&amp;"/"&amp;'Base de données'!H901),GammeProj,0),1),0)</f>
        <v>999999</v>
      </c>
      <c r="G901" s="2"/>
      <c r="H901" s="4" t="s">
        <v>6</v>
      </c>
      <c r="I901" s="4" t="s">
        <v>7</v>
      </c>
      <c r="K901" s="2">
        <f>MATCH(C901,LBS!$A$4:$A$147)</f>
        <v>40</v>
      </c>
    </row>
    <row r="902" spans="3:11" x14ac:dyDescent="0.25">
      <c r="C902" s="4" t="s">
        <v>10</v>
      </c>
      <c r="D902" s="4">
        <v>1</v>
      </c>
      <c r="E902" s="4" t="s">
        <v>5</v>
      </c>
      <c r="F902" s="7">
        <f ca="1">IFERROR(OFFSET(Kilométrage!$C$1,MATCH(('Base de données'!I902&amp;"/"&amp;'Base de données'!H902),GammeProj,0),1),0)</f>
        <v>999999</v>
      </c>
      <c r="G902" s="2"/>
      <c r="H902" s="4" t="s">
        <v>6</v>
      </c>
      <c r="I902" s="4" t="s">
        <v>7</v>
      </c>
      <c r="K902" s="2">
        <f>MATCH(C902,LBS!$A$4:$A$147)</f>
        <v>40</v>
      </c>
    </row>
    <row r="903" spans="3:11" x14ac:dyDescent="0.25">
      <c r="C903" s="4" t="s">
        <v>10</v>
      </c>
      <c r="D903" s="4">
        <v>1</v>
      </c>
      <c r="E903" s="4" t="s">
        <v>5</v>
      </c>
      <c r="F903" s="7">
        <f ca="1">IFERROR(OFFSET(Kilométrage!$C$1,MATCH(('Base de données'!I903&amp;"/"&amp;'Base de données'!H903),GammeProj,0),1),0)</f>
        <v>999999</v>
      </c>
      <c r="G903" s="2"/>
      <c r="H903" s="4" t="s">
        <v>6</v>
      </c>
      <c r="I903" s="4" t="s">
        <v>7</v>
      </c>
      <c r="K903" s="2">
        <f>MATCH(C903,LBS!$A$4:$A$147)</f>
        <v>40</v>
      </c>
    </row>
    <row r="904" spans="3:11" x14ac:dyDescent="0.25">
      <c r="C904" s="4" t="s">
        <v>21</v>
      </c>
      <c r="D904" s="4">
        <v>1</v>
      </c>
      <c r="E904" s="4" t="s">
        <v>5</v>
      </c>
      <c r="F904" s="7">
        <f ca="1">IFERROR(OFFSET(Kilométrage!$C$1,MATCH(('Base de données'!I904&amp;"/"&amp;'Base de données'!H904),GammeProj,0),1),0)</f>
        <v>999999</v>
      </c>
      <c r="G904" s="2"/>
      <c r="H904" s="4" t="s">
        <v>6</v>
      </c>
      <c r="I904" s="4" t="s">
        <v>7</v>
      </c>
      <c r="K904" s="2">
        <f>MATCH(C904,LBS!$A$4:$A$147)</f>
        <v>116</v>
      </c>
    </row>
    <row r="905" spans="3:11" x14ac:dyDescent="0.25">
      <c r="C905" s="4" t="s">
        <v>32</v>
      </c>
      <c r="D905" s="4">
        <v>1</v>
      </c>
      <c r="E905" s="4" t="s">
        <v>5</v>
      </c>
      <c r="F905" s="7">
        <f ca="1">IFERROR(OFFSET(Kilométrage!$C$1,MATCH(('Base de données'!I905&amp;"/"&amp;'Base de données'!H905),GammeProj,0),1),0)</f>
        <v>999999</v>
      </c>
      <c r="G905" s="2"/>
      <c r="H905" s="4" t="s">
        <v>6</v>
      </c>
      <c r="I905" s="4" t="s">
        <v>7</v>
      </c>
      <c r="K905" s="2">
        <f>MATCH(C905,LBS!$A$4:$A$147)</f>
        <v>54</v>
      </c>
    </row>
    <row r="906" spans="3:11" x14ac:dyDescent="0.25">
      <c r="C906" s="4" t="s">
        <v>10</v>
      </c>
      <c r="D906" s="4">
        <v>1</v>
      </c>
      <c r="E906" s="4" t="s">
        <v>5</v>
      </c>
      <c r="F906" s="7">
        <f ca="1">IFERROR(OFFSET(Kilométrage!$C$1,MATCH(('Base de données'!I906&amp;"/"&amp;'Base de données'!H906),GammeProj,0),1),0)</f>
        <v>999999</v>
      </c>
      <c r="G906" s="2"/>
      <c r="H906" s="4" t="s">
        <v>6</v>
      </c>
      <c r="I906" s="4" t="s">
        <v>7</v>
      </c>
      <c r="K906" s="2">
        <f>MATCH(C906,LBS!$A$4:$A$147)</f>
        <v>40</v>
      </c>
    </row>
    <row r="907" spans="3:11" x14ac:dyDescent="0.25">
      <c r="C907" s="4" t="s">
        <v>16</v>
      </c>
      <c r="D907" s="4">
        <v>1</v>
      </c>
      <c r="E907" s="4" t="s">
        <v>5</v>
      </c>
      <c r="F907" s="7">
        <f ca="1">IFERROR(OFFSET(Kilométrage!$C$1,MATCH(('Base de données'!I907&amp;"/"&amp;'Base de données'!H907),GammeProj,0),1),0)</f>
        <v>999999</v>
      </c>
      <c r="G907" s="2"/>
      <c r="H907" s="4" t="s">
        <v>6</v>
      </c>
      <c r="I907" s="4" t="s">
        <v>7</v>
      </c>
      <c r="K907" s="2">
        <f>MATCH(C907,LBS!$A$4:$A$147)</f>
        <v>99</v>
      </c>
    </row>
    <row r="908" spans="3:11" x14ac:dyDescent="0.25">
      <c r="C908" s="4" t="s">
        <v>23</v>
      </c>
      <c r="D908" s="4">
        <v>1</v>
      </c>
      <c r="E908" s="4" t="s">
        <v>5</v>
      </c>
      <c r="F908" s="7">
        <f ca="1">IFERROR(OFFSET(Kilométrage!$C$1,MATCH(('Base de données'!I908&amp;"/"&amp;'Base de données'!H908),GammeProj,0),1),0)</f>
        <v>999999</v>
      </c>
      <c r="G908" s="2"/>
      <c r="H908" s="4" t="s">
        <v>6</v>
      </c>
      <c r="I908" s="4" t="s">
        <v>7</v>
      </c>
      <c r="K908" s="2">
        <f>MATCH(C908,LBS!$A$4:$A$147)</f>
        <v>127</v>
      </c>
    </row>
    <row r="909" spans="3:11" x14ac:dyDescent="0.25">
      <c r="C909" s="4" t="s">
        <v>13</v>
      </c>
      <c r="D909" s="4">
        <v>1</v>
      </c>
      <c r="E909" s="4" t="s">
        <v>5</v>
      </c>
      <c r="F909" s="7">
        <f ca="1">IFERROR(OFFSET(Kilométrage!$C$1,MATCH(('Base de données'!I909&amp;"/"&amp;'Base de données'!H909),GammeProj,0),1),0)</f>
        <v>999999</v>
      </c>
      <c r="G909" s="2"/>
      <c r="H909" s="4" t="s">
        <v>6</v>
      </c>
      <c r="I909" s="4" t="s">
        <v>7</v>
      </c>
      <c r="K909" s="2">
        <f>MATCH(C909,LBS!$A$4:$A$147)</f>
        <v>85</v>
      </c>
    </row>
    <row r="910" spans="3:11" x14ac:dyDescent="0.25">
      <c r="C910" s="4" t="s">
        <v>10</v>
      </c>
      <c r="D910" s="4">
        <v>1</v>
      </c>
      <c r="E910" s="4" t="s">
        <v>5</v>
      </c>
      <c r="F910" s="7">
        <f ca="1">IFERROR(OFFSET(Kilométrage!$C$1,MATCH(('Base de données'!I910&amp;"/"&amp;'Base de données'!H910),GammeProj,0),1),0)</f>
        <v>999999</v>
      </c>
      <c r="G910" s="2"/>
      <c r="H910" s="4" t="s">
        <v>6</v>
      </c>
      <c r="I910" s="4" t="s">
        <v>7</v>
      </c>
      <c r="K910" s="2">
        <f>MATCH(C910,LBS!$A$4:$A$147)</f>
        <v>40</v>
      </c>
    </row>
    <row r="911" spans="3:11" x14ac:dyDescent="0.25">
      <c r="C911" s="4" t="s">
        <v>14</v>
      </c>
      <c r="D911" s="4">
        <v>1</v>
      </c>
      <c r="E911" s="4" t="s">
        <v>5</v>
      </c>
      <c r="F911" s="7">
        <f ca="1">IFERROR(OFFSET(Kilométrage!$C$1,MATCH(('Base de données'!I911&amp;"/"&amp;'Base de données'!H911),GammeProj,0),1),0)</f>
        <v>999999</v>
      </c>
      <c r="G911" s="2"/>
      <c r="H911" s="4" t="s">
        <v>6</v>
      </c>
      <c r="I911" s="4" t="s">
        <v>7</v>
      </c>
      <c r="K911" s="2">
        <f>MATCH(C911,LBS!$A$4:$A$147)</f>
        <v>90</v>
      </c>
    </row>
    <row r="912" spans="3:11" x14ac:dyDescent="0.25">
      <c r="C912" s="4" t="s">
        <v>14</v>
      </c>
      <c r="D912" s="4">
        <v>1</v>
      </c>
      <c r="E912" s="4" t="s">
        <v>5</v>
      </c>
      <c r="F912" s="7">
        <f ca="1">IFERROR(OFFSET(Kilométrage!$C$1,MATCH(('Base de données'!I912&amp;"/"&amp;'Base de données'!H912),GammeProj,0),1),0)</f>
        <v>999999</v>
      </c>
      <c r="G912" s="2"/>
      <c r="H912" s="4" t="s">
        <v>6</v>
      </c>
      <c r="I912" s="4" t="s">
        <v>7</v>
      </c>
      <c r="K912" s="2">
        <f>MATCH(C912,LBS!$A$4:$A$147)</f>
        <v>90</v>
      </c>
    </row>
    <row r="913" spans="3:11" x14ac:dyDescent="0.25">
      <c r="C913" s="4" t="s">
        <v>14</v>
      </c>
      <c r="D913" s="4">
        <v>1</v>
      </c>
      <c r="E913" s="4" t="s">
        <v>5</v>
      </c>
      <c r="F913" s="7">
        <f ca="1">IFERROR(OFFSET(Kilométrage!$C$1,MATCH(('Base de données'!I913&amp;"/"&amp;'Base de données'!H913),GammeProj,0),1),0)</f>
        <v>999999</v>
      </c>
      <c r="G913" s="2"/>
      <c r="H913" s="4" t="s">
        <v>6</v>
      </c>
      <c r="I913" s="4" t="s">
        <v>7</v>
      </c>
      <c r="K913" s="2">
        <f>MATCH(C913,LBS!$A$4:$A$147)</f>
        <v>90</v>
      </c>
    </row>
    <row r="914" spans="3:11" x14ac:dyDescent="0.25">
      <c r="C914" s="4" t="s">
        <v>14</v>
      </c>
      <c r="D914" s="4">
        <v>1</v>
      </c>
      <c r="E914" s="4" t="s">
        <v>5</v>
      </c>
      <c r="F914" s="7">
        <f ca="1">IFERROR(OFFSET(Kilométrage!$C$1,MATCH(('Base de données'!I914&amp;"/"&amp;'Base de données'!H914),GammeProj,0),1),0)</f>
        <v>999999</v>
      </c>
      <c r="G914" s="2"/>
      <c r="H914" s="4" t="s">
        <v>6</v>
      </c>
      <c r="I914" s="4" t="s">
        <v>7</v>
      </c>
      <c r="K914" s="2">
        <f>MATCH(C914,LBS!$A$4:$A$147)</f>
        <v>90</v>
      </c>
    </row>
    <row r="915" spans="3:11" x14ac:dyDescent="0.25">
      <c r="C915" s="4" t="s">
        <v>14</v>
      </c>
      <c r="D915" s="4">
        <v>1</v>
      </c>
      <c r="E915" s="4" t="s">
        <v>5</v>
      </c>
      <c r="F915" s="7">
        <f ca="1">IFERROR(OFFSET(Kilométrage!$C$1,MATCH(('Base de données'!I915&amp;"/"&amp;'Base de données'!H915),GammeProj,0),1),0)</f>
        <v>999999</v>
      </c>
      <c r="G915" s="2"/>
      <c r="H915" s="4" t="s">
        <v>6</v>
      </c>
      <c r="I915" s="4" t="s">
        <v>7</v>
      </c>
      <c r="K915" s="2">
        <f>MATCH(C915,LBS!$A$4:$A$147)</f>
        <v>90</v>
      </c>
    </row>
    <row r="916" spans="3:11" x14ac:dyDescent="0.25">
      <c r="C916" s="4" t="s">
        <v>14</v>
      </c>
      <c r="D916" s="4">
        <v>1</v>
      </c>
      <c r="E916" s="4" t="s">
        <v>5</v>
      </c>
      <c r="F916" s="7">
        <f ca="1">IFERROR(OFFSET(Kilométrage!$C$1,MATCH(('Base de données'!I916&amp;"/"&amp;'Base de données'!H916),GammeProj,0),1),0)</f>
        <v>999999</v>
      </c>
      <c r="G916" s="2"/>
      <c r="H916" s="4" t="s">
        <v>6</v>
      </c>
      <c r="I916" s="4" t="s">
        <v>7</v>
      </c>
      <c r="K916" s="2">
        <f>MATCH(C916,LBS!$A$4:$A$147)</f>
        <v>90</v>
      </c>
    </row>
    <row r="917" spans="3:11" x14ac:dyDescent="0.25">
      <c r="C917" s="4" t="s">
        <v>14</v>
      </c>
      <c r="D917" s="4">
        <v>1</v>
      </c>
      <c r="E917" s="4" t="s">
        <v>5</v>
      </c>
      <c r="F917" s="7">
        <f ca="1">IFERROR(OFFSET(Kilométrage!$C$1,MATCH(('Base de données'!I917&amp;"/"&amp;'Base de données'!H917),GammeProj,0),1),0)</f>
        <v>999999</v>
      </c>
      <c r="G917" s="2"/>
      <c r="H917" s="4" t="s">
        <v>6</v>
      </c>
      <c r="I917" s="4" t="s">
        <v>7</v>
      </c>
      <c r="K917" s="2">
        <f>MATCH(C917,LBS!$A$4:$A$147)</f>
        <v>90</v>
      </c>
    </row>
    <row r="918" spans="3:11" x14ac:dyDescent="0.25">
      <c r="C918" s="4" t="s">
        <v>14</v>
      </c>
      <c r="D918" s="4">
        <v>1</v>
      </c>
      <c r="E918" s="4" t="s">
        <v>5</v>
      </c>
      <c r="F918" s="7">
        <f ca="1">IFERROR(OFFSET(Kilométrage!$C$1,MATCH(('Base de données'!I918&amp;"/"&amp;'Base de données'!H918),GammeProj,0),1),0)</f>
        <v>999999</v>
      </c>
      <c r="G918" s="2"/>
      <c r="H918" s="4" t="s">
        <v>6</v>
      </c>
      <c r="I918" s="4" t="s">
        <v>7</v>
      </c>
      <c r="K918" s="2">
        <f>MATCH(C918,LBS!$A$4:$A$147)</f>
        <v>90</v>
      </c>
    </row>
    <row r="919" spans="3:11" x14ac:dyDescent="0.25">
      <c r="C919" s="4" t="s">
        <v>14</v>
      </c>
      <c r="D919" s="4">
        <v>1</v>
      </c>
      <c r="E919" s="4" t="s">
        <v>5</v>
      </c>
      <c r="F919" s="7">
        <f ca="1">IFERROR(OFFSET(Kilométrage!$C$1,MATCH(('Base de données'!I919&amp;"/"&amp;'Base de données'!H919),GammeProj,0),1),0)</f>
        <v>999999</v>
      </c>
      <c r="G919" s="2"/>
      <c r="H919" s="4" t="s">
        <v>6</v>
      </c>
      <c r="I919" s="4" t="s">
        <v>7</v>
      </c>
      <c r="K919" s="2">
        <f>MATCH(C919,LBS!$A$4:$A$147)</f>
        <v>90</v>
      </c>
    </row>
    <row r="920" spans="3:11" x14ac:dyDescent="0.25">
      <c r="C920" s="4" t="s">
        <v>13</v>
      </c>
      <c r="D920" s="4">
        <v>1</v>
      </c>
      <c r="E920" s="4" t="s">
        <v>5</v>
      </c>
      <c r="F920" s="7">
        <f ca="1">IFERROR(OFFSET(Kilométrage!$C$1,MATCH(('Base de données'!I920&amp;"/"&amp;'Base de données'!H920),GammeProj,0),1),0)</f>
        <v>999999</v>
      </c>
      <c r="G920" s="2"/>
      <c r="H920" s="4" t="s">
        <v>6</v>
      </c>
      <c r="I920" s="4" t="s">
        <v>7</v>
      </c>
      <c r="K920" s="2">
        <f>MATCH(C920,LBS!$A$4:$A$147)</f>
        <v>85</v>
      </c>
    </row>
    <row r="921" spans="3:11" x14ac:dyDescent="0.25">
      <c r="C921" s="4" t="s">
        <v>14</v>
      </c>
      <c r="D921" s="4">
        <v>1</v>
      </c>
      <c r="E921" s="4" t="s">
        <v>5</v>
      </c>
      <c r="F921" s="7">
        <f ca="1">IFERROR(OFFSET(Kilométrage!$C$1,MATCH(('Base de données'!I921&amp;"/"&amp;'Base de données'!H921),GammeProj,0),1),0)</f>
        <v>999999</v>
      </c>
      <c r="G921" s="2"/>
      <c r="H921" s="4" t="s">
        <v>6</v>
      </c>
      <c r="I921" s="4" t="s">
        <v>7</v>
      </c>
      <c r="K921" s="2">
        <f>MATCH(C921,LBS!$A$4:$A$147)</f>
        <v>90</v>
      </c>
    </row>
    <row r="922" spans="3:11" x14ac:dyDescent="0.25">
      <c r="C922" s="4" t="s">
        <v>14</v>
      </c>
      <c r="D922" s="4">
        <v>1</v>
      </c>
      <c r="E922" s="4" t="s">
        <v>5</v>
      </c>
      <c r="F922" s="7">
        <f ca="1">IFERROR(OFFSET(Kilométrage!$C$1,MATCH(('Base de données'!I922&amp;"/"&amp;'Base de données'!H922),GammeProj,0),1),0)</f>
        <v>999999</v>
      </c>
      <c r="G922" s="2"/>
      <c r="H922" s="4" t="s">
        <v>6</v>
      </c>
      <c r="I922" s="4" t="s">
        <v>7</v>
      </c>
      <c r="K922" s="2">
        <f>MATCH(C922,LBS!$A$4:$A$147)</f>
        <v>90</v>
      </c>
    </row>
    <row r="923" spans="3:11" x14ac:dyDescent="0.25">
      <c r="C923" s="4" t="s">
        <v>14</v>
      </c>
      <c r="D923" s="4">
        <v>1</v>
      </c>
      <c r="E923" s="4" t="s">
        <v>5</v>
      </c>
      <c r="F923" s="7">
        <f ca="1">IFERROR(OFFSET(Kilométrage!$C$1,MATCH(('Base de données'!I923&amp;"/"&amp;'Base de données'!H923),GammeProj,0),1),0)</f>
        <v>999999</v>
      </c>
      <c r="G923" s="2"/>
      <c r="H923" s="4" t="s">
        <v>6</v>
      </c>
      <c r="I923" s="4" t="s">
        <v>7</v>
      </c>
      <c r="K923" s="2">
        <f>MATCH(C923,LBS!$A$4:$A$147)</f>
        <v>90</v>
      </c>
    </row>
    <row r="924" spans="3:11" x14ac:dyDescent="0.25">
      <c r="C924" s="4" t="s">
        <v>14</v>
      </c>
      <c r="D924" s="4">
        <v>1</v>
      </c>
      <c r="E924" s="4" t="s">
        <v>5</v>
      </c>
      <c r="F924" s="7">
        <f ca="1">IFERROR(OFFSET(Kilométrage!$C$1,MATCH(('Base de données'!I924&amp;"/"&amp;'Base de données'!H924),GammeProj,0),1),0)</f>
        <v>999999</v>
      </c>
      <c r="G924" s="2"/>
      <c r="H924" s="4" t="s">
        <v>6</v>
      </c>
      <c r="I924" s="4" t="s">
        <v>7</v>
      </c>
      <c r="K924" s="2">
        <f>MATCH(C924,LBS!$A$4:$A$147)</f>
        <v>90</v>
      </c>
    </row>
    <row r="925" spans="3:11" x14ac:dyDescent="0.25">
      <c r="C925" s="4" t="s">
        <v>14</v>
      </c>
      <c r="D925" s="4">
        <v>1</v>
      </c>
      <c r="E925" s="4" t="s">
        <v>5</v>
      </c>
      <c r="F925" s="7">
        <f ca="1">IFERROR(OFFSET(Kilométrage!$C$1,MATCH(('Base de données'!I925&amp;"/"&amp;'Base de données'!H925),GammeProj,0),1),0)</f>
        <v>999999</v>
      </c>
      <c r="G925" s="2"/>
      <c r="H925" s="4" t="s">
        <v>6</v>
      </c>
      <c r="I925" s="4" t="s">
        <v>7</v>
      </c>
      <c r="K925" s="2">
        <f>MATCH(C925,LBS!$A$4:$A$147)</f>
        <v>90</v>
      </c>
    </row>
    <row r="926" spans="3:11" x14ac:dyDescent="0.25">
      <c r="C926" s="4" t="s">
        <v>14</v>
      </c>
      <c r="D926" s="4">
        <v>1</v>
      </c>
      <c r="E926" s="4" t="s">
        <v>5</v>
      </c>
      <c r="F926" s="7">
        <f ca="1">IFERROR(OFFSET(Kilométrage!$C$1,MATCH(('Base de données'!I926&amp;"/"&amp;'Base de données'!H926),GammeProj,0),1),0)</f>
        <v>999999</v>
      </c>
      <c r="G926" s="2"/>
      <c r="H926" s="4" t="s">
        <v>6</v>
      </c>
      <c r="I926" s="4" t="s">
        <v>7</v>
      </c>
      <c r="K926" s="2">
        <f>MATCH(C926,LBS!$A$4:$A$147)</f>
        <v>90</v>
      </c>
    </row>
    <row r="927" spans="3:11" x14ac:dyDescent="0.25">
      <c r="C927" s="4" t="s">
        <v>14</v>
      </c>
      <c r="D927" s="4">
        <v>1</v>
      </c>
      <c r="E927" s="4" t="s">
        <v>5</v>
      </c>
      <c r="F927" s="7">
        <f ca="1">IFERROR(OFFSET(Kilométrage!$C$1,MATCH(('Base de données'!I927&amp;"/"&amp;'Base de données'!H927),GammeProj,0),1),0)</f>
        <v>999999</v>
      </c>
      <c r="G927" s="2"/>
      <c r="H927" s="4" t="s">
        <v>6</v>
      </c>
      <c r="I927" s="4" t="s">
        <v>7</v>
      </c>
      <c r="K927" s="2">
        <f>MATCH(C927,LBS!$A$4:$A$147)</f>
        <v>90</v>
      </c>
    </row>
    <row r="928" spans="3:11" x14ac:dyDescent="0.25">
      <c r="C928" s="4" t="s">
        <v>14</v>
      </c>
      <c r="D928" s="4">
        <v>1</v>
      </c>
      <c r="E928" s="4" t="s">
        <v>5</v>
      </c>
      <c r="F928" s="7">
        <f ca="1">IFERROR(OFFSET(Kilométrage!$C$1,MATCH(('Base de données'!I928&amp;"/"&amp;'Base de données'!H928),GammeProj,0),1),0)</f>
        <v>999999</v>
      </c>
      <c r="G928" s="2"/>
      <c r="H928" s="4" t="s">
        <v>6</v>
      </c>
      <c r="I928" s="4" t="s">
        <v>7</v>
      </c>
      <c r="K928" s="2">
        <f>MATCH(C928,LBS!$A$4:$A$147)</f>
        <v>90</v>
      </c>
    </row>
    <row r="929" spans="3:11" x14ac:dyDescent="0.25">
      <c r="C929" s="4" t="s">
        <v>14</v>
      </c>
      <c r="D929" s="4">
        <v>1</v>
      </c>
      <c r="E929" s="4" t="s">
        <v>5</v>
      </c>
      <c r="F929" s="7">
        <f ca="1">IFERROR(OFFSET(Kilométrage!$C$1,MATCH(('Base de données'!I929&amp;"/"&amp;'Base de données'!H929),GammeProj,0),1),0)</f>
        <v>999999</v>
      </c>
      <c r="G929" s="2"/>
      <c r="H929" s="4" t="s">
        <v>6</v>
      </c>
      <c r="I929" s="4" t="s">
        <v>7</v>
      </c>
      <c r="K929" s="2">
        <f>MATCH(C929,LBS!$A$4:$A$147)</f>
        <v>90</v>
      </c>
    </row>
    <row r="930" spans="3:11" x14ac:dyDescent="0.25">
      <c r="C930" s="4" t="s">
        <v>14</v>
      </c>
      <c r="D930" s="4">
        <v>1</v>
      </c>
      <c r="E930" s="4" t="s">
        <v>5</v>
      </c>
      <c r="F930" s="7">
        <f ca="1">IFERROR(OFFSET(Kilométrage!$C$1,MATCH(('Base de données'!I930&amp;"/"&amp;'Base de données'!H930),GammeProj,0),1),0)</f>
        <v>999999</v>
      </c>
      <c r="G930" s="2"/>
      <c r="H930" s="4" t="s">
        <v>6</v>
      </c>
      <c r="I930" s="4" t="s">
        <v>7</v>
      </c>
      <c r="K930" s="2">
        <f>MATCH(C930,LBS!$A$4:$A$147)</f>
        <v>90</v>
      </c>
    </row>
    <row r="931" spans="3:11" x14ac:dyDescent="0.25">
      <c r="C931" s="4" t="s">
        <v>14</v>
      </c>
      <c r="D931" s="4">
        <v>1</v>
      </c>
      <c r="E931" s="4" t="s">
        <v>5</v>
      </c>
      <c r="F931" s="7">
        <f ca="1">IFERROR(OFFSET(Kilométrage!$C$1,MATCH(('Base de données'!I931&amp;"/"&amp;'Base de données'!H931),GammeProj,0),1),0)</f>
        <v>999999</v>
      </c>
      <c r="G931" s="2"/>
      <c r="H931" s="4" t="s">
        <v>6</v>
      </c>
      <c r="I931" s="4" t="s">
        <v>7</v>
      </c>
      <c r="K931" s="2">
        <f>MATCH(C931,LBS!$A$4:$A$147)</f>
        <v>90</v>
      </c>
    </row>
    <row r="932" spans="3:11" x14ac:dyDescent="0.25">
      <c r="C932" s="4" t="s">
        <v>14</v>
      </c>
      <c r="D932" s="4">
        <v>1</v>
      </c>
      <c r="E932" s="4" t="s">
        <v>5</v>
      </c>
      <c r="F932" s="7">
        <f ca="1">IFERROR(OFFSET(Kilométrage!$C$1,MATCH(('Base de données'!I932&amp;"/"&amp;'Base de données'!H932),GammeProj,0),1),0)</f>
        <v>999999</v>
      </c>
      <c r="G932" s="2"/>
      <c r="H932" s="4" t="s">
        <v>6</v>
      </c>
      <c r="I932" s="4" t="s">
        <v>7</v>
      </c>
      <c r="K932" s="2">
        <f>MATCH(C932,LBS!$A$4:$A$147)</f>
        <v>90</v>
      </c>
    </row>
    <row r="933" spans="3:11" x14ac:dyDescent="0.25">
      <c r="C933" s="4" t="s">
        <v>13</v>
      </c>
      <c r="D933" s="4">
        <v>1</v>
      </c>
      <c r="E933" s="4" t="s">
        <v>5</v>
      </c>
      <c r="F933" s="7">
        <f ca="1">IFERROR(OFFSET(Kilométrage!$C$1,MATCH(('Base de données'!I933&amp;"/"&amp;'Base de données'!H933),GammeProj,0),1),0)</f>
        <v>999999</v>
      </c>
      <c r="G933" s="2"/>
      <c r="H933" s="4" t="s">
        <v>6</v>
      </c>
      <c r="I933" s="4" t="s">
        <v>7</v>
      </c>
      <c r="K933" s="2">
        <f>MATCH(C933,LBS!$A$4:$A$147)</f>
        <v>85</v>
      </c>
    </row>
    <row r="934" spans="3:11" x14ac:dyDescent="0.25">
      <c r="C934" s="4" t="s">
        <v>20</v>
      </c>
      <c r="D934" s="4">
        <v>1</v>
      </c>
      <c r="E934" s="4" t="s">
        <v>5</v>
      </c>
      <c r="F934" s="7">
        <f ca="1">IFERROR(OFFSET(Kilométrage!$C$1,MATCH(('Base de données'!I934&amp;"/"&amp;'Base de données'!H934),GammeProj,0),1),0)</f>
        <v>999999</v>
      </c>
      <c r="G934" s="2"/>
      <c r="H934" s="4" t="s">
        <v>6</v>
      </c>
      <c r="I934" s="4" t="s">
        <v>7</v>
      </c>
      <c r="K934" s="2">
        <f>MATCH(C934,LBS!$A$4:$A$147)</f>
        <v>51</v>
      </c>
    </row>
    <row r="935" spans="3:11" x14ac:dyDescent="0.25">
      <c r="C935" s="4" t="s">
        <v>21</v>
      </c>
      <c r="D935" s="4">
        <v>1</v>
      </c>
      <c r="E935" s="4" t="s">
        <v>5</v>
      </c>
      <c r="F935" s="7">
        <f ca="1">IFERROR(OFFSET(Kilométrage!$C$1,MATCH(('Base de données'!I935&amp;"/"&amp;'Base de données'!H935),GammeProj,0),1),0)</f>
        <v>999999</v>
      </c>
      <c r="G935" s="2"/>
      <c r="H935" s="4" t="s">
        <v>6</v>
      </c>
      <c r="I935" s="4" t="s">
        <v>7</v>
      </c>
      <c r="K935" s="2">
        <f>MATCH(C935,LBS!$A$4:$A$147)</f>
        <v>116</v>
      </c>
    </row>
    <row r="936" spans="3:11" x14ac:dyDescent="0.25">
      <c r="C936" s="4" t="s">
        <v>21</v>
      </c>
      <c r="D936" s="4">
        <v>1</v>
      </c>
      <c r="E936" s="4" t="s">
        <v>5</v>
      </c>
      <c r="F936" s="7">
        <f ca="1">IFERROR(OFFSET(Kilométrage!$C$1,MATCH(('Base de données'!I936&amp;"/"&amp;'Base de données'!H936),GammeProj,0),1),0)</f>
        <v>999999</v>
      </c>
      <c r="G936" s="2"/>
      <c r="H936" s="4" t="s">
        <v>6</v>
      </c>
      <c r="I936" s="4" t="s">
        <v>7</v>
      </c>
      <c r="K936" s="2">
        <f>MATCH(C936,LBS!$A$4:$A$147)</f>
        <v>116</v>
      </c>
    </row>
    <row r="937" spans="3:11" x14ac:dyDescent="0.25">
      <c r="C937" s="4" t="s">
        <v>10</v>
      </c>
      <c r="D937" s="4">
        <v>1</v>
      </c>
      <c r="E937" s="4" t="s">
        <v>5</v>
      </c>
      <c r="F937" s="7">
        <f ca="1">IFERROR(OFFSET(Kilométrage!$C$1,MATCH(('Base de données'!I937&amp;"/"&amp;'Base de données'!H937),GammeProj,0),1),0)</f>
        <v>999999</v>
      </c>
      <c r="G937" s="2"/>
      <c r="H937" s="4" t="s">
        <v>6</v>
      </c>
      <c r="I937" s="4" t="s">
        <v>7</v>
      </c>
      <c r="K937" s="2">
        <f>MATCH(C937,LBS!$A$4:$A$147)</f>
        <v>40</v>
      </c>
    </row>
    <row r="938" spans="3:11" x14ac:dyDescent="0.25">
      <c r="C938" s="4" t="s">
        <v>22</v>
      </c>
      <c r="D938" s="4">
        <v>1</v>
      </c>
      <c r="E938" s="4" t="s">
        <v>5</v>
      </c>
      <c r="F938" s="7">
        <f ca="1">IFERROR(OFFSET(Kilométrage!$C$1,MATCH(('Base de données'!I938&amp;"/"&amp;'Base de données'!H938),GammeProj,0),1),0)</f>
        <v>999999</v>
      </c>
      <c r="G938" s="2"/>
      <c r="H938" s="4" t="s">
        <v>6</v>
      </c>
      <c r="I938" s="4" t="s">
        <v>7</v>
      </c>
      <c r="K938" s="2">
        <f>MATCH(C938,LBS!$A$4:$A$147)</f>
        <v>25</v>
      </c>
    </row>
    <row r="939" spans="3:11" x14ac:dyDescent="0.25">
      <c r="C939" s="4" t="s">
        <v>10</v>
      </c>
      <c r="D939" s="4">
        <v>1</v>
      </c>
      <c r="E939" s="4" t="s">
        <v>5</v>
      </c>
      <c r="F939" s="7">
        <f ca="1">IFERROR(OFFSET(Kilométrage!$C$1,MATCH(('Base de données'!I939&amp;"/"&amp;'Base de données'!H939),GammeProj,0),1),0)</f>
        <v>999999</v>
      </c>
      <c r="G939" s="2"/>
      <c r="H939" s="4" t="s">
        <v>6</v>
      </c>
      <c r="I939" s="4" t="s">
        <v>7</v>
      </c>
      <c r="K939" s="2">
        <f>MATCH(C939,LBS!$A$4:$A$147)</f>
        <v>40</v>
      </c>
    </row>
    <row r="940" spans="3:11" x14ac:dyDescent="0.25">
      <c r="C940" s="4" t="s">
        <v>10</v>
      </c>
      <c r="D940" s="4">
        <v>1</v>
      </c>
      <c r="E940" s="4" t="s">
        <v>5</v>
      </c>
      <c r="F940" s="7">
        <f ca="1">IFERROR(OFFSET(Kilométrage!$C$1,MATCH(('Base de données'!I940&amp;"/"&amp;'Base de données'!H940),GammeProj,0),1),0)</f>
        <v>999999</v>
      </c>
      <c r="G940" s="2"/>
      <c r="H940" s="4" t="s">
        <v>6</v>
      </c>
      <c r="I940" s="4" t="s">
        <v>7</v>
      </c>
      <c r="K940" s="2">
        <f>MATCH(C940,LBS!$A$4:$A$147)</f>
        <v>40</v>
      </c>
    </row>
    <row r="941" spans="3:11" x14ac:dyDescent="0.25">
      <c r="C941" s="4" t="s">
        <v>10</v>
      </c>
      <c r="D941" s="4">
        <v>1</v>
      </c>
      <c r="E941" s="4" t="s">
        <v>5</v>
      </c>
      <c r="F941" s="7">
        <f ca="1">IFERROR(OFFSET(Kilométrage!$C$1,MATCH(('Base de données'!I941&amp;"/"&amp;'Base de données'!H941),GammeProj,0),1),0)</f>
        <v>999999</v>
      </c>
      <c r="G941" s="2"/>
      <c r="H941" s="4" t="s">
        <v>6</v>
      </c>
      <c r="I941" s="4" t="s">
        <v>7</v>
      </c>
      <c r="K941" s="2">
        <f>MATCH(C941,LBS!$A$4:$A$147)</f>
        <v>40</v>
      </c>
    </row>
    <row r="942" spans="3:11" x14ac:dyDescent="0.25">
      <c r="C942" s="4" t="s">
        <v>14</v>
      </c>
      <c r="D942" s="4">
        <v>1</v>
      </c>
      <c r="E942" s="4" t="s">
        <v>5</v>
      </c>
      <c r="F942" s="7">
        <f ca="1">IFERROR(OFFSET(Kilométrage!$C$1,MATCH(('Base de données'!I942&amp;"/"&amp;'Base de données'!H942),GammeProj,0),1),0)</f>
        <v>999999</v>
      </c>
      <c r="G942" s="2"/>
      <c r="H942" s="4" t="s">
        <v>6</v>
      </c>
      <c r="I942" s="4" t="s">
        <v>7</v>
      </c>
      <c r="K942" s="2">
        <f>MATCH(C942,LBS!$A$4:$A$147)</f>
        <v>90</v>
      </c>
    </row>
    <row r="943" spans="3:11" x14ac:dyDescent="0.25">
      <c r="C943" s="4" t="s">
        <v>14</v>
      </c>
      <c r="D943" s="4">
        <v>1</v>
      </c>
      <c r="E943" s="4" t="s">
        <v>5</v>
      </c>
      <c r="F943" s="7">
        <f ca="1">IFERROR(OFFSET(Kilométrage!$C$1,MATCH(('Base de données'!I943&amp;"/"&amp;'Base de données'!H943),GammeProj,0),1),0)</f>
        <v>999999</v>
      </c>
      <c r="G943" s="2"/>
      <c r="H943" s="4" t="s">
        <v>6</v>
      </c>
      <c r="I943" s="4" t="s">
        <v>7</v>
      </c>
      <c r="K943" s="2">
        <f>MATCH(C943,LBS!$A$4:$A$147)</f>
        <v>90</v>
      </c>
    </row>
    <row r="944" spans="3:11" x14ac:dyDescent="0.25">
      <c r="C944" s="4" t="s">
        <v>14</v>
      </c>
      <c r="D944" s="4">
        <v>1</v>
      </c>
      <c r="E944" s="4" t="s">
        <v>5</v>
      </c>
      <c r="F944" s="7">
        <f ca="1">IFERROR(OFFSET(Kilométrage!$C$1,MATCH(('Base de données'!I944&amp;"/"&amp;'Base de données'!H944),GammeProj,0),1),0)</f>
        <v>999999</v>
      </c>
      <c r="G944" s="2"/>
      <c r="H944" s="4" t="s">
        <v>6</v>
      </c>
      <c r="I944" s="4" t="s">
        <v>7</v>
      </c>
      <c r="K944" s="2">
        <f>MATCH(C944,LBS!$A$4:$A$147)</f>
        <v>90</v>
      </c>
    </row>
    <row r="945" spans="3:11" x14ac:dyDescent="0.25">
      <c r="C945" s="4" t="s">
        <v>13</v>
      </c>
      <c r="D945" s="4">
        <v>1</v>
      </c>
      <c r="E945" s="4" t="s">
        <v>5</v>
      </c>
      <c r="F945" s="7">
        <f ca="1">IFERROR(OFFSET(Kilométrage!$C$1,MATCH(('Base de données'!I945&amp;"/"&amp;'Base de données'!H945),GammeProj,0),1),0)</f>
        <v>999999</v>
      </c>
      <c r="G945" s="2"/>
      <c r="H945" s="4" t="s">
        <v>6</v>
      </c>
      <c r="I945" s="4" t="s">
        <v>7</v>
      </c>
      <c r="K945" s="2">
        <f>MATCH(C945,LBS!$A$4:$A$147)</f>
        <v>85</v>
      </c>
    </row>
    <row r="946" spans="3:11" x14ac:dyDescent="0.25">
      <c r="C946" s="4" t="s">
        <v>18</v>
      </c>
      <c r="D946" s="4">
        <v>1</v>
      </c>
      <c r="E946" s="4" t="s">
        <v>5</v>
      </c>
      <c r="F946" s="7">
        <f ca="1">IFERROR(OFFSET(Kilométrage!$C$1,MATCH(('Base de données'!I946&amp;"/"&amp;'Base de données'!H946),GammeProj,0),1),0)</f>
        <v>999999</v>
      </c>
      <c r="G946" s="2"/>
      <c r="H946" s="4" t="s">
        <v>6</v>
      </c>
      <c r="I946" s="4" t="s">
        <v>7</v>
      </c>
      <c r="K946" s="2">
        <f>MATCH(C946,LBS!$A$4:$A$147)</f>
        <v>74</v>
      </c>
    </row>
    <row r="947" spans="3:11" x14ac:dyDescent="0.25">
      <c r="C947" s="4" t="s">
        <v>16</v>
      </c>
      <c r="D947" s="4">
        <v>1</v>
      </c>
      <c r="E947" s="4" t="s">
        <v>5</v>
      </c>
      <c r="F947" s="7">
        <f ca="1">IFERROR(OFFSET(Kilométrage!$C$1,MATCH(('Base de données'!I947&amp;"/"&amp;'Base de données'!H947),GammeProj,0),1),0)</f>
        <v>999999</v>
      </c>
      <c r="G947" s="2"/>
      <c r="H947" s="4" t="s">
        <v>6</v>
      </c>
      <c r="I947" s="4" t="s">
        <v>7</v>
      </c>
      <c r="K947" s="2">
        <f>MATCH(C947,LBS!$A$4:$A$147)</f>
        <v>99</v>
      </c>
    </row>
    <row r="948" spans="3:11" x14ac:dyDescent="0.25">
      <c r="C948" s="4" t="s">
        <v>10</v>
      </c>
      <c r="D948" s="4">
        <v>1</v>
      </c>
      <c r="E948" s="4" t="s">
        <v>5</v>
      </c>
      <c r="F948" s="7">
        <f ca="1">IFERROR(OFFSET(Kilométrage!$C$1,MATCH(('Base de données'!I948&amp;"/"&amp;'Base de données'!H948),GammeProj,0),1),0)</f>
        <v>999999</v>
      </c>
      <c r="G948" s="2"/>
      <c r="H948" s="4" t="s">
        <v>6</v>
      </c>
      <c r="I948" s="4" t="s">
        <v>7</v>
      </c>
      <c r="K948" s="2">
        <f>MATCH(C948,LBS!$A$4:$A$147)</f>
        <v>40</v>
      </c>
    </row>
    <row r="949" spans="3:11" x14ac:dyDescent="0.25">
      <c r="C949" s="4" t="s">
        <v>10</v>
      </c>
      <c r="D949" s="4">
        <v>1</v>
      </c>
      <c r="E949" s="4" t="s">
        <v>5</v>
      </c>
      <c r="F949" s="7">
        <f ca="1">IFERROR(OFFSET(Kilométrage!$C$1,MATCH(('Base de données'!I949&amp;"/"&amp;'Base de données'!H949),GammeProj,0),1),0)</f>
        <v>999999</v>
      </c>
      <c r="G949" s="2"/>
      <c r="H949" s="4" t="s">
        <v>6</v>
      </c>
      <c r="I949" s="4" t="s">
        <v>7</v>
      </c>
      <c r="K949" s="2">
        <f>MATCH(C949,LBS!$A$4:$A$147)</f>
        <v>40</v>
      </c>
    </row>
    <row r="950" spans="3:11" x14ac:dyDescent="0.25">
      <c r="C950" s="4" t="s">
        <v>20</v>
      </c>
      <c r="D950" s="4">
        <v>1</v>
      </c>
      <c r="E950" s="4" t="s">
        <v>5</v>
      </c>
      <c r="F950" s="7">
        <f ca="1">IFERROR(OFFSET(Kilométrage!$C$1,MATCH(('Base de données'!I950&amp;"/"&amp;'Base de données'!H950),GammeProj,0),1),0)</f>
        <v>999999</v>
      </c>
      <c r="G950" s="2"/>
      <c r="H950" s="4" t="s">
        <v>6</v>
      </c>
      <c r="I950" s="4" t="s">
        <v>7</v>
      </c>
      <c r="K950" s="2">
        <f>MATCH(C950,LBS!$A$4:$A$147)</f>
        <v>51</v>
      </c>
    </row>
    <row r="951" spans="3:11" x14ac:dyDescent="0.25">
      <c r="C951" s="4" t="s">
        <v>21</v>
      </c>
      <c r="D951" s="4">
        <v>1</v>
      </c>
      <c r="E951" s="4" t="s">
        <v>5</v>
      </c>
      <c r="F951" s="7">
        <f ca="1">IFERROR(OFFSET(Kilométrage!$C$1,MATCH(('Base de données'!I951&amp;"/"&amp;'Base de données'!H951),GammeProj,0),1),0)</f>
        <v>999999</v>
      </c>
      <c r="G951" s="2"/>
      <c r="H951" s="4" t="s">
        <v>6</v>
      </c>
      <c r="I951" s="4" t="s">
        <v>7</v>
      </c>
      <c r="K951" s="2">
        <f>MATCH(C951,LBS!$A$4:$A$147)</f>
        <v>116</v>
      </c>
    </row>
    <row r="952" spans="3:11" x14ac:dyDescent="0.25">
      <c r="C952" s="4" t="s">
        <v>14</v>
      </c>
      <c r="D952" s="4">
        <v>1</v>
      </c>
      <c r="E952" s="4" t="s">
        <v>5</v>
      </c>
      <c r="F952" s="7">
        <f ca="1">IFERROR(OFFSET(Kilométrage!$C$1,MATCH(('Base de données'!I952&amp;"/"&amp;'Base de données'!H952),GammeProj,0),1),0)</f>
        <v>999999</v>
      </c>
      <c r="G952" s="2"/>
      <c r="H952" s="4" t="s">
        <v>6</v>
      </c>
      <c r="I952" s="4" t="s">
        <v>7</v>
      </c>
      <c r="K952" s="2">
        <f>MATCH(C952,LBS!$A$4:$A$147)</f>
        <v>90</v>
      </c>
    </row>
    <row r="953" spans="3:11" x14ac:dyDescent="0.25">
      <c r="C953" s="4" t="s">
        <v>14</v>
      </c>
      <c r="D953" s="4">
        <v>1</v>
      </c>
      <c r="E953" s="4" t="s">
        <v>5</v>
      </c>
      <c r="F953" s="7">
        <f ca="1">IFERROR(OFFSET(Kilométrage!$C$1,MATCH(('Base de données'!I953&amp;"/"&amp;'Base de données'!H953),GammeProj,0),1),0)</f>
        <v>999999</v>
      </c>
      <c r="G953" s="2"/>
      <c r="H953" s="4" t="s">
        <v>6</v>
      </c>
      <c r="I953" s="4" t="s">
        <v>7</v>
      </c>
      <c r="K953" s="2">
        <f>MATCH(C953,LBS!$A$4:$A$147)</f>
        <v>90</v>
      </c>
    </row>
    <row r="954" spans="3:11" x14ac:dyDescent="0.25">
      <c r="C954" s="4" t="s">
        <v>14</v>
      </c>
      <c r="D954" s="4">
        <v>1</v>
      </c>
      <c r="E954" s="4" t="s">
        <v>5</v>
      </c>
      <c r="F954" s="7">
        <f ca="1">IFERROR(OFFSET(Kilométrage!$C$1,MATCH(('Base de données'!I954&amp;"/"&amp;'Base de données'!H954),GammeProj,0),1),0)</f>
        <v>999999</v>
      </c>
      <c r="G954" s="2"/>
      <c r="H954" s="4" t="s">
        <v>6</v>
      </c>
      <c r="I954" s="4" t="s">
        <v>7</v>
      </c>
      <c r="K954" s="2">
        <f>MATCH(C954,LBS!$A$4:$A$147)</f>
        <v>90</v>
      </c>
    </row>
    <row r="955" spans="3:11" x14ac:dyDescent="0.25">
      <c r="C955" s="4" t="s">
        <v>14</v>
      </c>
      <c r="D955" s="4">
        <v>1</v>
      </c>
      <c r="E955" s="4" t="s">
        <v>5</v>
      </c>
      <c r="F955" s="7">
        <f ca="1">IFERROR(OFFSET(Kilométrage!$C$1,MATCH(('Base de données'!I955&amp;"/"&amp;'Base de données'!H955),GammeProj,0),1),0)</f>
        <v>999999</v>
      </c>
      <c r="G955" s="2"/>
      <c r="H955" s="4" t="s">
        <v>6</v>
      </c>
      <c r="I955" s="4" t="s">
        <v>7</v>
      </c>
      <c r="K955" s="2">
        <f>MATCH(C955,LBS!$A$4:$A$147)</f>
        <v>90</v>
      </c>
    </row>
    <row r="956" spans="3:11" x14ac:dyDescent="0.25">
      <c r="C956" s="4" t="s">
        <v>14</v>
      </c>
      <c r="D956" s="4">
        <v>1</v>
      </c>
      <c r="E956" s="4" t="s">
        <v>5</v>
      </c>
      <c r="F956" s="7">
        <f ca="1">IFERROR(OFFSET(Kilométrage!$C$1,MATCH(('Base de données'!I956&amp;"/"&amp;'Base de données'!H956),GammeProj,0),1),0)</f>
        <v>999999</v>
      </c>
      <c r="G956" s="2"/>
      <c r="H956" s="4" t="s">
        <v>6</v>
      </c>
      <c r="I956" s="4" t="s">
        <v>7</v>
      </c>
      <c r="K956" s="2">
        <f>MATCH(C956,LBS!$A$4:$A$147)</f>
        <v>90</v>
      </c>
    </row>
    <row r="957" spans="3:11" x14ac:dyDescent="0.25">
      <c r="C957" s="4" t="s">
        <v>13</v>
      </c>
      <c r="D957" s="4">
        <v>1</v>
      </c>
      <c r="E957" s="4" t="s">
        <v>5</v>
      </c>
      <c r="F957" s="7">
        <f ca="1">IFERROR(OFFSET(Kilométrage!$C$1,MATCH(('Base de données'!I957&amp;"/"&amp;'Base de données'!H957),GammeProj,0),1),0)</f>
        <v>999999</v>
      </c>
      <c r="G957" s="2"/>
      <c r="H957" s="4" t="s">
        <v>6</v>
      </c>
      <c r="I957" s="4" t="s">
        <v>7</v>
      </c>
      <c r="K957" s="2">
        <f>MATCH(C957,LBS!$A$4:$A$147)</f>
        <v>85</v>
      </c>
    </row>
    <row r="958" spans="3:11" x14ac:dyDescent="0.25">
      <c r="C958" s="4" t="s">
        <v>13</v>
      </c>
      <c r="D958" s="4">
        <v>1</v>
      </c>
      <c r="E958" s="4" t="s">
        <v>5</v>
      </c>
      <c r="F958" s="7">
        <f ca="1">IFERROR(OFFSET(Kilométrage!$C$1,MATCH(('Base de données'!I958&amp;"/"&amp;'Base de données'!H958),GammeProj,0),1),0)</f>
        <v>999999</v>
      </c>
      <c r="G958" s="2"/>
      <c r="H958" s="4" t="s">
        <v>6</v>
      </c>
      <c r="I958" s="4" t="s">
        <v>7</v>
      </c>
      <c r="K958" s="2">
        <f>MATCH(C958,LBS!$A$4:$A$147)</f>
        <v>85</v>
      </c>
    </row>
    <row r="959" spans="3:11" x14ac:dyDescent="0.25">
      <c r="C959" s="4" t="s">
        <v>13</v>
      </c>
      <c r="D959" s="4">
        <v>1</v>
      </c>
      <c r="E959" s="4" t="s">
        <v>5</v>
      </c>
      <c r="F959" s="7">
        <f ca="1">IFERROR(OFFSET(Kilométrage!$C$1,MATCH(('Base de données'!I959&amp;"/"&amp;'Base de données'!H959),GammeProj,0),1),0)</f>
        <v>999999</v>
      </c>
      <c r="G959" s="2"/>
      <c r="H959" s="4" t="s">
        <v>6</v>
      </c>
      <c r="I959" s="4" t="s">
        <v>7</v>
      </c>
      <c r="K959" s="2">
        <f>MATCH(C959,LBS!$A$4:$A$147)</f>
        <v>85</v>
      </c>
    </row>
    <row r="960" spans="3:11" x14ac:dyDescent="0.25">
      <c r="C960" s="4" t="s">
        <v>13</v>
      </c>
      <c r="D960" s="4">
        <v>1</v>
      </c>
      <c r="E960" s="4" t="s">
        <v>5</v>
      </c>
      <c r="F960" s="7">
        <f ca="1">IFERROR(OFFSET(Kilométrage!$C$1,MATCH(('Base de données'!I960&amp;"/"&amp;'Base de données'!H960),GammeProj,0),1),0)</f>
        <v>999999</v>
      </c>
      <c r="G960" s="2"/>
      <c r="H960" s="4" t="s">
        <v>6</v>
      </c>
      <c r="I960" s="4" t="s">
        <v>7</v>
      </c>
      <c r="K960" s="2">
        <f>MATCH(C960,LBS!$A$4:$A$147)</f>
        <v>85</v>
      </c>
    </row>
    <row r="961" spans="3:11" x14ac:dyDescent="0.25">
      <c r="C961" s="4" t="s">
        <v>13</v>
      </c>
      <c r="D961" s="4">
        <v>1</v>
      </c>
      <c r="E961" s="4" t="s">
        <v>5</v>
      </c>
      <c r="F961" s="7">
        <f ca="1">IFERROR(OFFSET(Kilométrage!$C$1,MATCH(('Base de données'!I961&amp;"/"&amp;'Base de données'!H961),GammeProj,0),1),0)</f>
        <v>999999</v>
      </c>
      <c r="G961" s="2"/>
      <c r="H961" s="4" t="s">
        <v>6</v>
      </c>
      <c r="I961" s="4" t="s">
        <v>7</v>
      </c>
      <c r="K961" s="2">
        <f>MATCH(C961,LBS!$A$4:$A$147)</f>
        <v>85</v>
      </c>
    </row>
    <row r="962" spans="3:11" x14ac:dyDescent="0.25">
      <c r="C962" s="4" t="s">
        <v>14</v>
      </c>
      <c r="D962" s="4">
        <v>1</v>
      </c>
      <c r="E962" s="4" t="s">
        <v>5</v>
      </c>
      <c r="F962" s="7">
        <f ca="1">IFERROR(OFFSET(Kilométrage!$C$1,MATCH(('Base de données'!I962&amp;"/"&amp;'Base de données'!H962),GammeProj,0),1),0)</f>
        <v>999999</v>
      </c>
      <c r="G962" s="2"/>
      <c r="H962" s="4" t="s">
        <v>6</v>
      </c>
      <c r="I962" s="4" t="s">
        <v>7</v>
      </c>
      <c r="K962" s="2">
        <f>MATCH(C962,LBS!$A$4:$A$147)</f>
        <v>90</v>
      </c>
    </row>
    <row r="963" spans="3:11" x14ac:dyDescent="0.25">
      <c r="C963" s="4" t="s">
        <v>36</v>
      </c>
      <c r="D963" s="4">
        <v>1</v>
      </c>
      <c r="E963" s="4" t="s">
        <v>5</v>
      </c>
      <c r="F963" s="7">
        <f ca="1">IFERROR(OFFSET(Kilométrage!$C$1,MATCH(('Base de données'!I963&amp;"/"&amp;'Base de données'!H963),GammeProj,0),1),0)</f>
        <v>999999</v>
      </c>
      <c r="G963" s="2"/>
      <c r="H963" s="4" t="s">
        <v>6</v>
      </c>
      <c r="I963" s="4" t="s">
        <v>7</v>
      </c>
      <c r="K963" s="2">
        <f>MATCH(C963,LBS!$A$4:$A$147)</f>
        <v>21</v>
      </c>
    </row>
    <row r="964" spans="3:11" x14ac:dyDescent="0.25">
      <c r="C964" s="4" t="s">
        <v>14</v>
      </c>
      <c r="D964" s="4">
        <v>1</v>
      </c>
      <c r="E964" s="4" t="s">
        <v>5</v>
      </c>
      <c r="F964" s="7">
        <f ca="1">IFERROR(OFFSET(Kilométrage!$C$1,MATCH(('Base de données'!I964&amp;"/"&amp;'Base de données'!H964),GammeProj,0),1),0)</f>
        <v>999999</v>
      </c>
      <c r="G964" s="2"/>
      <c r="H964" s="4" t="s">
        <v>6</v>
      </c>
      <c r="I964" s="4" t="s">
        <v>7</v>
      </c>
      <c r="K964" s="2">
        <f>MATCH(C964,LBS!$A$4:$A$147)</f>
        <v>90</v>
      </c>
    </row>
    <row r="965" spans="3:11" x14ac:dyDescent="0.25">
      <c r="C965" s="4" t="s">
        <v>14</v>
      </c>
      <c r="D965" s="4">
        <v>1</v>
      </c>
      <c r="E965" s="4" t="s">
        <v>5</v>
      </c>
      <c r="F965" s="7">
        <f ca="1">IFERROR(OFFSET(Kilométrage!$C$1,MATCH(('Base de données'!I965&amp;"/"&amp;'Base de données'!H965),GammeProj,0),1),0)</f>
        <v>999999</v>
      </c>
      <c r="G965" s="2"/>
      <c r="H965" s="4" t="s">
        <v>6</v>
      </c>
      <c r="I965" s="4" t="s">
        <v>7</v>
      </c>
      <c r="K965" s="2">
        <f>MATCH(C965,LBS!$A$4:$A$147)</f>
        <v>90</v>
      </c>
    </row>
    <row r="966" spans="3:11" x14ac:dyDescent="0.25">
      <c r="C966" s="4" t="s">
        <v>13</v>
      </c>
      <c r="D966" s="4">
        <v>1</v>
      </c>
      <c r="E966" s="4" t="s">
        <v>5</v>
      </c>
      <c r="F966" s="7">
        <f ca="1">IFERROR(OFFSET(Kilométrage!$C$1,MATCH(('Base de données'!I966&amp;"/"&amp;'Base de données'!H966),GammeProj,0),1),0)</f>
        <v>999999</v>
      </c>
      <c r="G966" s="2"/>
      <c r="H966" s="4" t="s">
        <v>6</v>
      </c>
      <c r="I966" s="4" t="s">
        <v>7</v>
      </c>
      <c r="K966" s="2">
        <f>MATCH(C966,LBS!$A$4:$A$147)</f>
        <v>85</v>
      </c>
    </row>
    <row r="967" spans="3:11" x14ac:dyDescent="0.25">
      <c r="C967" s="4" t="s">
        <v>13</v>
      </c>
      <c r="D967" s="4">
        <v>1</v>
      </c>
      <c r="E967" s="4" t="s">
        <v>5</v>
      </c>
      <c r="F967" s="7">
        <f ca="1">IFERROR(OFFSET(Kilométrage!$C$1,MATCH(('Base de données'!I967&amp;"/"&amp;'Base de données'!H967),GammeProj,0),1),0)</f>
        <v>999999</v>
      </c>
      <c r="G967" s="2"/>
      <c r="H967" s="4" t="s">
        <v>6</v>
      </c>
      <c r="I967" s="4" t="s">
        <v>7</v>
      </c>
      <c r="K967" s="2">
        <f>MATCH(C967,LBS!$A$4:$A$147)</f>
        <v>85</v>
      </c>
    </row>
    <row r="968" spans="3:11" x14ac:dyDescent="0.25">
      <c r="C968" s="4" t="s">
        <v>14</v>
      </c>
      <c r="D968" s="4">
        <v>1</v>
      </c>
      <c r="E968" s="4" t="s">
        <v>5</v>
      </c>
      <c r="F968" s="7">
        <f ca="1">IFERROR(OFFSET(Kilométrage!$C$1,MATCH(('Base de données'!I968&amp;"/"&amp;'Base de données'!H968),GammeProj,0),1),0)</f>
        <v>999999</v>
      </c>
      <c r="G968" s="2"/>
      <c r="H968" s="4" t="s">
        <v>6</v>
      </c>
      <c r="I968" s="4" t="s">
        <v>7</v>
      </c>
      <c r="K968" s="2">
        <f>MATCH(C968,LBS!$A$4:$A$147)</f>
        <v>90</v>
      </c>
    </row>
    <row r="969" spans="3:11" x14ac:dyDescent="0.25">
      <c r="C969" s="4" t="s">
        <v>14</v>
      </c>
      <c r="D969" s="4">
        <v>1</v>
      </c>
      <c r="E969" s="4" t="s">
        <v>5</v>
      </c>
      <c r="F969" s="7">
        <f ca="1">IFERROR(OFFSET(Kilométrage!$C$1,MATCH(('Base de données'!I969&amp;"/"&amp;'Base de données'!H969),GammeProj,0),1),0)</f>
        <v>999999</v>
      </c>
      <c r="G969" s="2"/>
      <c r="H969" s="4" t="s">
        <v>6</v>
      </c>
      <c r="I969" s="4" t="s">
        <v>7</v>
      </c>
      <c r="K969" s="2">
        <f>MATCH(C969,LBS!$A$4:$A$147)</f>
        <v>90</v>
      </c>
    </row>
    <row r="970" spans="3:11" x14ac:dyDescent="0.25">
      <c r="C970" s="4" t="s">
        <v>14</v>
      </c>
      <c r="D970" s="4">
        <v>1</v>
      </c>
      <c r="E970" s="4" t="s">
        <v>5</v>
      </c>
      <c r="F970" s="7">
        <f ca="1">IFERROR(OFFSET(Kilométrage!$C$1,MATCH(('Base de données'!I970&amp;"/"&amp;'Base de données'!H970),GammeProj,0),1),0)</f>
        <v>999999</v>
      </c>
      <c r="G970" s="2"/>
      <c r="H970" s="4" t="s">
        <v>6</v>
      </c>
      <c r="I970" s="4" t="s">
        <v>7</v>
      </c>
      <c r="K970" s="2">
        <f>MATCH(C970,LBS!$A$4:$A$147)</f>
        <v>90</v>
      </c>
    </row>
    <row r="971" spans="3:11" x14ac:dyDescent="0.25">
      <c r="C971" s="4" t="s">
        <v>14</v>
      </c>
      <c r="D971" s="4">
        <v>1</v>
      </c>
      <c r="E971" s="4" t="s">
        <v>5</v>
      </c>
      <c r="F971" s="7">
        <f ca="1">IFERROR(OFFSET(Kilométrage!$C$1,MATCH(('Base de données'!I971&amp;"/"&amp;'Base de données'!H971),GammeProj,0),1),0)</f>
        <v>999999</v>
      </c>
      <c r="G971" s="2"/>
      <c r="H971" s="4" t="s">
        <v>6</v>
      </c>
      <c r="I971" s="4" t="s">
        <v>7</v>
      </c>
      <c r="K971" s="2">
        <f>MATCH(C971,LBS!$A$4:$A$147)</f>
        <v>90</v>
      </c>
    </row>
    <row r="972" spans="3:11" x14ac:dyDescent="0.25">
      <c r="C972" s="4" t="s">
        <v>14</v>
      </c>
      <c r="D972" s="4">
        <v>1</v>
      </c>
      <c r="E972" s="4" t="s">
        <v>5</v>
      </c>
      <c r="F972" s="7">
        <f ca="1">IFERROR(OFFSET(Kilométrage!$C$1,MATCH(('Base de données'!I972&amp;"/"&amp;'Base de données'!H972),GammeProj,0),1),0)</f>
        <v>999999</v>
      </c>
      <c r="G972" s="2"/>
      <c r="H972" s="4" t="s">
        <v>6</v>
      </c>
      <c r="I972" s="4" t="s">
        <v>7</v>
      </c>
      <c r="K972" s="2">
        <f>MATCH(C972,LBS!$A$4:$A$147)</f>
        <v>90</v>
      </c>
    </row>
    <row r="973" spans="3:11" x14ac:dyDescent="0.25">
      <c r="C973" s="4" t="s">
        <v>14</v>
      </c>
      <c r="D973" s="4">
        <v>1</v>
      </c>
      <c r="E973" s="4" t="s">
        <v>5</v>
      </c>
      <c r="F973" s="7">
        <f ca="1">IFERROR(OFFSET(Kilométrage!$C$1,MATCH(('Base de données'!I973&amp;"/"&amp;'Base de données'!H973),GammeProj,0),1),0)</f>
        <v>999999</v>
      </c>
      <c r="G973" s="2"/>
      <c r="H973" s="4" t="s">
        <v>6</v>
      </c>
      <c r="I973" s="4" t="s">
        <v>7</v>
      </c>
      <c r="K973" s="2">
        <f>MATCH(C973,LBS!$A$4:$A$147)</f>
        <v>90</v>
      </c>
    </row>
    <row r="974" spans="3:11" x14ac:dyDescent="0.25">
      <c r="C974" s="4" t="s">
        <v>14</v>
      </c>
      <c r="D974" s="4">
        <v>1</v>
      </c>
      <c r="E974" s="4" t="s">
        <v>5</v>
      </c>
      <c r="F974" s="7">
        <f ca="1">IFERROR(OFFSET(Kilométrage!$C$1,MATCH(('Base de données'!I974&amp;"/"&amp;'Base de données'!H974),GammeProj,0),1),0)</f>
        <v>999999</v>
      </c>
      <c r="G974" s="2"/>
      <c r="H974" s="4" t="s">
        <v>6</v>
      </c>
      <c r="I974" s="4" t="s">
        <v>7</v>
      </c>
      <c r="K974" s="2">
        <f>MATCH(C974,LBS!$A$4:$A$147)</f>
        <v>90</v>
      </c>
    </row>
    <row r="975" spans="3:11" x14ac:dyDescent="0.25">
      <c r="C975" s="4" t="s">
        <v>14</v>
      </c>
      <c r="D975" s="4">
        <v>1</v>
      </c>
      <c r="E975" s="4" t="s">
        <v>5</v>
      </c>
      <c r="F975" s="7">
        <f ca="1">IFERROR(OFFSET(Kilométrage!$C$1,MATCH(('Base de données'!I975&amp;"/"&amp;'Base de données'!H975),GammeProj,0),1),0)</f>
        <v>999999</v>
      </c>
      <c r="G975" s="2"/>
      <c r="H975" s="4" t="s">
        <v>6</v>
      </c>
      <c r="I975" s="4" t="s">
        <v>7</v>
      </c>
      <c r="K975" s="2">
        <f>MATCH(C975,LBS!$A$4:$A$147)</f>
        <v>90</v>
      </c>
    </row>
    <row r="976" spans="3:11" x14ac:dyDescent="0.25">
      <c r="C976" s="4" t="s">
        <v>14</v>
      </c>
      <c r="D976" s="4">
        <v>1</v>
      </c>
      <c r="E976" s="4" t="s">
        <v>5</v>
      </c>
      <c r="F976" s="7">
        <f ca="1">IFERROR(OFFSET(Kilométrage!$C$1,MATCH(('Base de données'!I976&amp;"/"&amp;'Base de données'!H976),GammeProj,0),1),0)</f>
        <v>999999</v>
      </c>
      <c r="G976" s="2"/>
      <c r="H976" s="4" t="s">
        <v>6</v>
      </c>
      <c r="I976" s="4" t="s">
        <v>7</v>
      </c>
      <c r="K976" s="2">
        <f>MATCH(C976,LBS!$A$4:$A$147)</f>
        <v>90</v>
      </c>
    </row>
    <row r="977" spans="3:11" x14ac:dyDescent="0.25">
      <c r="C977" s="4" t="s">
        <v>14</v>
      </c>
      <c r="D977" s="4">
        <v>1</v>
      </c>
      <c r="E977" s="4" t="s">
        <v>5</v>
      </c>
      <c r="F977" s="7">
        <f ca="1">IFERROR(OFFSET(Kilométrage!$C$1,MATCH(('Base de données'!I977&amp;"/"&amp;'Base de données'!H977),GammeProj,0),1),0)</f>
        <v>999999</v>
      </c>
      <c r="G977" s="2"/>
      <c r="H977" s="4" t="s">
        <v>6</v>
      </c>
      <c r="I977" s="4" t="s">
        <v>7</v>
      </c>
      <c r="K977" s="2">
        <f>MATCH(C977,LBS!$A$4:$A$147)</f>
        <v>90</v>
      </c>
    </row>
    <row r="978" spans="3:11" x14ac:dyDescent="0.25">
      <c r="C978" s="4" t="s">
        <v>14</v>
      </c>
      <c r="D978" s="4">
        <v>1</v>
      </c>
      <c r="E978" s="4" t="s">
        <v>5</v>
      </c>
      <c r="F978" s="7">
        <f ca="1">IFERROR(OFFSET(Kilométrage!$C$1,MATCH(('Base de données'!I978&amp;"/"&amp;'Base de données'!H978),GammeProj,0),1),0)</f>
        <v>999999</v>
      </c>
      <c r="G978" s="2"/>
      <c r="H978" s="4" t="s">
        <v>6</v>
      </c>
      <c r="I978" s="4" t="s">
        <v>7</v>
      </c>
      <c r="K978" s="2">
        <f>MATCH(C978,LBS!$A$4:$A$147)</f>
        <v>90</v>
      </c>
    </row>
    <row r="979" spans="3:11" x14ac:dyDescent="0.25">
      <c r="C979" s="4" t="s">
        <v>14</v>
      </c>
      <c r="D979" s="4">
        <v>1</v>
      </c>
      <c r="E979" s="4" t="s">
        <v>5</v>
      </c>
      <c r="F979" s="7">
        <f ca="1">IFERROR(OFFSET(Kilométrage!$C$1,MATCH(('Base de données'!I979&amp;"/"&amp;'Base de données'!H979),GammeProj,0),1),0)</f>
        <v>999999</v>
      </c>
      <c r="G979" s="2"/>
      <c r="H979" s="4" t="s">
        <v>6</v>
      </c>
      <c r="I979" s="4" t="s">
        <v>7</v>
      </c>
      <c r="K979" s="2">
        <f>MATCH(C979,LBS!$A$4:$A$147)</f>
        <v>90</v>
      </c>
    </row>
    <row r="980" spans="3:11" x14ac:dyDescent="0.25">
      <c r="C980" s="4" t="s">
        <v>14</v>
      </c>
      <c r="D980" s="4">
        <v>1</v>
      </c>
      <c r="E980" s="4" t="s">
        <v>5</v>
      </c>
      <c r="F980" s="7">
        <f ca="1">IFERROR(OFFSET(Kilométrage!$C$1,MATCH(('Base de données'!I980&amp;"/"&amp;'Base de données'!H980),GammeProj,0),1),0)</f>
        <v>999999</v>
      </c>
      <c r="G980" s="2"/>
      <c r="H980" s="4" t="s">
        <v>6</v>
      </c>
      <c r="I980" s="4" t="s">
        <v>7</v>
      </c>
      <c r="K980" s="2">
        <f>MATCH(C980,LBS!$A$4:$A$147)</f>
        <v>90</v>
      </c>
    </row>
    <row r="981" spans="3:11" x14ac:dyDescent="0.25">
      <c r="C981" s="4" t="s">
        <v>14</v>
      </c>
      <c r="D981" s="4">
        <v>1</v>
      </c>
      <c r="E981" s="4" t="s">
        <v>5</v>
      </c>
      <c r="F981" s="7">
        <f ca="1">IFERROR(OFFSET(Kilométrage!$C$1,MATCH(('Base de données'!I981&amp;"/"&amp;'Base de données'!H981),GammeProj,0),1),0)</f>
        <v>999999</v>
      </c>
      <c r="G981" s="2"/>
      <c r="H981" s="4" t="s">
        <v>6</v>
      </c>
      <c r="I981" s="4" t="s">
        <v>7</v>
      </c>
      <c r="K981" s="2">
        <f>MATCH(C981,LBS!$A$4:$A$147)</f>
        <v>90</v>
      </c>
    </row>
    <row r="982" spans="3:11" x14ac:dyDescent="0.25">
      <c r="C982" s="4" t="s">
        <v>14</v>
      </c>
      <c r="D982" s="4">
        <v>1</v>
      </c>
      <c r="E982" s="4" t="s">
        <v>5</v>
      </c>
      <c r="F982" s="7">
        <f ca="1">IFERROR(OFFSET(Kilométrage!$C$1,MATCH(('Base de données'!I982&amp;"/"&amp;'Base de données'!H982),GammeProj,0),1),0)</f>
        <v>999999</v>
      </c>
      <c r="G982" s="2"/>
      <c r="H982" s="4" t="s">
        <v>6</v>
      </c>
      <c r="I982" s="4" t="s">
        <v>7</v>
      </c>
      <c r="K982" s="2">
        <f>MATCH(C982,LBS!$A$4:$A$147)</f>
        <v>90</v>
      </c>
    </row>
    <row r="983" spans="3:11" x14ac:dyDescent="0.25">
      <c r="C983" s="4" t="s">
        <v>13</v>
      </c>
      <c r="D983" s="4">
        <v>1</v>
      </c>
      <c r="E983" s="4" t="s">
        <v>5</v>
      </c>
      <c r="F983" s="7">
        <f ca="1">IFERROR(OFFSET(Kilométrage!$C$1,MATCH(('Base de données'!I983&amp;"/"&amp;'Base de données'!H983),GammeProj,0),1),0)</f>
        <v>999999</v>
      </c>
      <c r="G983" s="2"/>
      <c r="H983" s="4" t="s">
        <v>6</v>
      </c>
      <c r="I983" s="4" t="s">
        <v>7</v>
      </c>
      <c r="K983" s="2">
        <f>MATCH(C983,LBS!$A$4:$A$147)</f>
        <v>85</v>
      </c>
    </row>
    <row r="984" spans="3:11" x14ac:dyDescent="0.25">
      <c r="C984" s="4" t="s">
        <v>13</v>
      </c>
      <c r="D984" s="4">
        <v>1</v>
      </c>
      <c r="E984" s="4" t="s">
        <v>5</v>
      </c>
      <c r="F984" s="7">
        <f ca="1">IFERROR(OFFSET(Kilométrage!$C$1,MATCH(('Base de données'!I984&amp;"/"&amp;'Base de données'!H984),GammeProj,0),1),0)</f>
        <v>999999</v>
      </c>
      <c r="G984" s="2"/>
      <c r="H984" s="4" t="s">
        <v>6</v>
      </c>
      <c r="I984" s="4" t="s">
        <v>7</v>
      </c>
      <c r="K984" s="2">
        <f>MATCH(C984,LBS!$A$4:$A$147)</f>
        <v>85</v>
      </c>
    </row>
    <row r="985" spans="3:11" x14ac:dyDescent="0.25">
      <c r="C985" s="4" t="s">
        <v>13</v>
      </c>
      <c r="D985" s="4">
        <v>1</v>
      </c>
      <c r="E985" s="4" t="s">
        <v>5</v>
      </c>
      <c r="F985" s="7">
        <f ca="1">IFERROR(OFFSET(Kilométrage!$C$1,MATCH(('Base de données'!I985&amp;"/"&amp;'Base de données'!H985),GammeProj,0),1),0)</f>
        <v>999999</v>
      </c>
      <c r="G985" s="2"/>
      <c r="H985" s="4" t="s">
        <v>6</v>
      </c>
      <c r="I985" s="4" t="s">
        <v>7</v>
      </c>
      <c r="K985" s="2">
        <f>MATCH(C985,LBS!$A$4:$A$147)</f>
        <v>85</v>
      </c>
    </row>
    <row r="986" spans="3:11" x14ac:dyDescent="0.25">
      <c r="C986" s="4" t="s">
        <v>12</v>
      </c>
      <c r="D986" s="4">
        <v>1</v>
      </c>
      <c r="E986" s="4" t="s">
        <v>5</v>
      </c>
      <c r="F986" s="7">
        <f ca="1">IFERROR(OFFSET(Kilométrage!$C$1,MATCH(('Base de données'!I986&amp;"/"&amp;'Base de données'!H986),GammeProj,0),1),0)</f>
        <v>999999</v>
      </c>
      <c r="G986" s="2"/>
      <c r="H986" s="4" t="s">
        <v>6</v>
      </c>
      <c r="I986" s="4" t="s">
        <v>7</v>
      </c>
      <c r="K986" s="2">
        <f>MATCH(C986,LBS!$A$4:$A$147)</f>
        <v>50</v>
      </c>
    </row>
    <row r="987" spans="3:11" x14ac:dyDescent="0.25">
      <c r="C987" s="4" t="s">
        <v>22</v>
      </c>
      <c r="D987" s="4">
        <v>1</v>
      </c>
      <c r="E987" s="4" t="s">
        <v>5</v>
      </c>
      <c r="F987" s="7">
        <f ca="1">IFERROR(OFFSET(Kilométrage!$C$1,MATCH(('Base de données'!I987&amp;"/"&amp;'Base de données'!H987),GammeProj,0),1),0)</f>
        <v>999999</v>
      </c>
      <c r="G987" s="2"/>
      <c r="H987" s="4" t="s">
        <v>6</v>
      </c>
      <c r="I987" s="4" t="s">
        <v>7</v>
      </c>
      <c r="K987" s="2">
        <f>MATCH(C987,LBS!$A$4:$A$147)</f>
        <v>25</v>
      </c>
    </row>
    <row r="988" spans="3:11" x14ac:dyDescent="0.25">
      <c r="C988" s="4" t="s">
        <v>10</v>
      </c>
      <c r="D988" s="4">
        <v>1</v>
      </c>
      <c r="E988" s="4" t="s">
        <v>5</v>
      </c>
      <c r="F988" s="7">
        <f ca="1">IFERROR(OFFSET(Kilométrage!$C$1,MATCH(('Base de données'!I988&amp;"/"&amp;'Base de données'!H988),GammeProj,0),1),0)</f>
        <v>999999</v>
      </c>
      <c r="G988" s="2"/>
      <c r="H988" s="4" t="s">
        <v>6</v>
      </c>
      <c r="I988" s="4" t="s">
        <v>7</v>
      </c>
      <c r="K988" s="2">
        <f>MATCH(C988,LBS!$A$4:$A$147)</f>
        <v>40</v>
      </c>
    </row>
    <row r="989" spans="3:11" x14ac:dyDescent="0.25">
      <c r="C989" s="4" t="s">
        <v>13</v>
      </c>
      <c r="D989" s="4">
        <v>1</v>
      </c>
      <c r="E989" s="4" t="s">
        <v>5</v>
      </c>
      <c r="F989" s="7">
        <f ca="1">IFERROR(OFFSET(Kilométrage!$C$1,MATCH(('Base de données'!I989&amp;"/"&amp;'Base de données'!H989),GammeProj,0),1),0)</f>
        <v>999999</v>
      </c>
      <c r="G989" s="2"/>
      <c r="H989" s="4" t="s">
        <v>6</v>
      </c>
      <c r="I989" s="4" t="s">
        <v>7</v>
      </c>
      <c r="K989" s="2">
        <f>MATCH(C989,LBS!$A$4:$A$147)</f>
        <v>85</v>
      </c>
    </row>
    <row r="990" spans="3:11" x14ac:dyDescent="0.25">
      <c r="C990" s="4" t="s">
        <v>16</v>
      </c>
      <c r="D990" s="4">
        <v>1</v>
      </c>
      <c r="E990" s="4" t="s">
        <v>5</v>
      </c>
      <c r="F990" s="7">
        <f ca="1">IFERROR(OFFSET(Kilométrage!$C$1,MATCH(('Base de données'!I990&amp;"/"&amp;'Base de données'!H990),GammeProj,0),1),0)</f>
        <v>999999</v>
      </c>
      <c r="G990" s="2"/>
      <c r="H990" s="4" t="s">
        <v>6</v>
      </c>
      <c r="I990" s="4" t="s">
        <v>7</v>
      </c>
      <c r="K990" s="2">
        <f>MATCH(C990,LBS!$A$4:$A$147)</f>
        <v>99</v>
      </c>
    </row>
    <row r="991" spans="3:11" x14ac:dyDescent="0.25">
      <c r="C991" s="4" t="s">
        <v>16</v>
      </c>
      <c r="D991" s="4">
        <v>1</v>
      </c>
      <c r="E991" s="4" t="s">
        <v>5</v>
      </c>
      <c r="F991" s="7">
        <f ca="1">IFERROR(OFFSET(Kilométrage!$C$1,MATCH(('Base de données'!I991&amp;"/"&amp;'Base de données'!H991),GammeProj,0),1),0)</f>
        <v>999999</v>
      </c>
      <c r="G991" s="2"/>
      <c r="H991" s="4" t="s">
        <v>6</v>
      </c>
      <c r="I991" s="4" t="s">
        <v>7</v>
      </c>
      <c r="K991" s="2">
        <f>MATCH(C991,LBS!$A$4:$A$147)</f>
        <v>99</v>
      </c>
    </row>
    <row r="992" spans="3:11" x14ac:dyDescent="0.25">
      <c r="C992" s="4" t="s">
        <v>21</v>
      </c>
      <c r="D992" s="4">
        <v>1</v>
      </c>
      <c r="E992" s="4" t="s">
        <v>5</v>
      </c>
      <c r="F992" s="7">
        <f ca="1">IFERROR(OFFSET(Kilométrage!$C$1,MATCH(('Base de données'!I992&amp;"/"&amp;'Base de données'!H992),GammeProj,0),1),0)</f>
        <v>999999</v>
      </c>
      <c r="G992" s="2"/>
      <c r="H992" s="4" t="s">
        <v>6</v>
      </c>
      <c r="I992" s="4" t="s">
        <v>7</v>
      </c>
      <c r="K992" s="2">
        <f>MATCH(C992,LBS!$A$4:$A$147)</f>
        <v>116</v>
      </c>
    </row>
    <row r="993" spans="3:11" x14ac:dyDescent="0.25">
      <c r="C993" s="4" t="s">
        <v>10</v>
      </c>
      <c r="D993" s="4">
        <v>1</v>
      </c>
      <c r="E993" s="4" t="s">
        <v>5</v>
      </c>
      <c r="F993" s="7">
        <f ca="1">IFERROR(OFFSET(Kilométrage!$C$1,MATCH(('Base de données'!I993&amp;"/"&amp;'Base de données'!H993),GammeProj,0),1),0)</f>
        <v>999999</v>
      </c>
      <c r="G993" s="2"/>
      <c r="H993" s="4" t="s">
        <v>6</v>
      </c>
      <c r="I993" s="4" t="s">
        <v>7</v>
      </c>
      <c r="K993" s="2">
        <f>MATCH(C993,LBS!$A$4:$A$147)</f>
        <v>40</v>
      </c>
    </row>
    <row r="994" spans="3:11" x14ac:dyDescent="0.25">
      <c r="C994" s="4" t="s">
        <v>13</v>
      </c>
      <c r="D994" s="4">
        <v>1</v>
      </c>
      <c r="E994" s="4" t="s">
        <v>5</v>
      </c>
      <c r="F994" s="7">
        <f ca="1">IFERROR(OFFSET(Kilométrage!$C$1,MATCH(('Base de données'!I994&amp;"/"&amp;'Base de données'!H994),GammeProj,0),1),0)</f>
        <v>999999</v>
      </c>
      <c r="G994" s="2"/>
      <c r="H994" s="4" t="s">
        <v>6</v>
      </c>
      <c r="I994" s="4" t="s">
        <v>7</v>
      </c>
      <c r="K994" s="2">
        <f>MATCH(C994,LBS!$A$4:$A$147)</f>
        <v>85</v>
      </c>
    </row>
    <row r="995" spans="3:11" x14ac:dyDescent="0.25">
      <c r="C995" s="4" t="s">
        <v>10</v>
      </c>
      <c r="D995" s="4">
        <v>1</v>
      </c>
      <c r="E995" s="4" t="s">
        <v>5</v>
      </c>
      <c r="F995" s="7">
        <f ca="1">IFERROR(OFFSET(Kilométrage!$C$1,MATCH(('Base de données'!I995&amp;"/"&amp;'Base de données'!H995),GammeProj,0),1),0)</f>
        <v>999999</v>
      </c>
      <c r="G995" s="2"/>
      <c r="H995" s="4" t="s">
        <v>6</v>
      </c>
      <c r="I995" s="4" t="s">
        <v>7</v>
      </c>
      <c r="K995" s="2">
        <f>MATCH(C995,LBS!$A$4:$A$147)</f>
        <v>40</v>
      </c>
    </row>
    <row r="996" spans="3:11" x14ac:dyDescent="0.25">
      <c r="C996" s="4" t="s">
        <v>10</v>
      </c>
      <c r="D996" s="4">
        <v>1</v>
      </c>
      <c r="E996" s="4" t="s">
        <v>5</v>
      </c>
      <c r="F996" s="7">
        <f ca="1">IFERROR(OFFSET(Kilométrage!$C$1,MATCH(('Base de données'!I996&amp;"/"&amp;'Base de données'!H996),GammeProj,0),1),0)</f>
        <v>999999</v>
      </c>
      <c r="G996" s="2"/>
      <c r="H996" s="4" t="s">
        <v>6</v>
      </c>
      <c r="I996" s="4" t="s">
        <v>7</v>
      </c>
      <c r="K996" s="2">
        <f>MATCH(C996,LBS!$A$4:$A$147)</f>
        <v>40</v>
      </c>
    </row>
    <row r="997" spans="3:11" x14ac:dyDescent="0.25">
      <c r="C997" s="4" t="s">
        <v>10</v>
      </c>
      <c r="D997" s="4">
        <v>1</v>
      </c>
      <c r="E997" s="4" t="s">
        <v>5</v>
      </c>
      <c r="F997" s="7">
        <f ca="1">IFERROR(OFFSET(Kilométrage!$C$1,MATCH(('Base de données'!I997&amp;"/"&amp;'Base de données'!H997),GammeProj,0),1),0)</f>
        <v>999999</v>
      </c>
      <c r="G997" s="2"/>
      <c r="H997" s="4" t="s">
        <v>6</v>
      </c>
      <c r="I997" s="4" t="s">
        <v>7</v>
      </c>
      <c r="K997" s="2">
        <f>MATCH(C997,LBS!$A$4:$A$147)</f>
        <v>40</v>
      </c>
    </row>
    <row r="998" spans="3:11" x14ac:dyDescent="0.25">
      <c r="C998" s="4" t="s">
        <v>10</v>
      </c>
      <c r="D998" s="4">
        <v>1</v>
      </c>
      <c r="E998" s="4" t="s">
        <v>5</v>
      </c>
      <c r="F998" s="7">
        <f ca="1">IFERROR(OFFSET(Kilométrage!$C$1,MATCH(('Base de données'!I998&amp;"/"&amp;'Base de données'!H998),GammeProj,0),1),0)</f>
        <v>999999</v>
      </c>
      <c r="G998" s="2"/>
      <c r="H998" s="4" t="s">
        <v>6</v>
      </c>
      <c r="I998" s="4" t="s">
        <v>7</v>
      </c>
      <c r="K998" s="2">
        <f>MATCH(C998,LBS!$A$4:$A$147)</f>
        <v>40</v>
      </c>
    </row>
    <row r="999" spans="3:11" x14ac:dyDescent="0.25">
      <c r="C999" s="4" t="s">
        <v>16</v>
      </c>
      <c r="D999" s="4">
        <v>1</v>
      </c>
      <c r="E999" s="4" t="s">
        <v>5</v>
      </c>
      <c r="F999" s="7">
        <f ca="1">IFERROR(OFFSET(Kilométrage!$C$1,MATCH(('Base de données'!I999&amp;"/"&amp;'Base de données'!H999),GammeProj,0),1),0)</f>
        <v>999999</v>
      </c>
      <c r="G999" s="2"/>
      <c r="H999" s="4" t="s">
        <v>6</v>
      </c>
      <c r="I999" s="4" t="s">
        <v>7</v>
      </c>
      <c r="K999" s="2">
        <f>MATCH(C999,LBS!$A$4:$A$147)</f>
        <v>99</v>
      </c>
    </row>
    <row r="1000" spans="3:11" x14ac:dyDescent="0.25">
      <c r="C1000" s="4" t="s">
        <v>10</v>
      </c>
      <c r="D1000" s="4">
        <v>1</v>
      </c>
      <c r="E1000" s="4" t="s">
        <v>5</v>
      </c>
      <c r="F1000" s="7">
        <f ca="1">IFERROR(OFFSET(Kilométrage!$C$1,MATCH(('Base de données'!I1000&amp;"/"&amp;'Base de données'!H1000),GammeProj,0),1),0)</f>
        <v>999999</v>
      </c>
      <c r="G1000" s="2"/>
      <c r="H1000" s="4" t="s">
        <v>6</v>
      </c>
      <c r="I1000" s="4" t="s">
        <v>7</v>
      </c>
      <c r="K1000" s="2">
        <f>MATCH(C1000,LBS!$A$4:$A$147)</f>
        <v>40</v>
      </c>
    </row>
    <row r="1001" spans="3:11" x14ac:dyDescent="0.25">
      <c r="C1001" s="4" t="s">
        <v>10</v>
      </c>
      <c r="D1001" s="4">
        <v>1</v>
      </c>
      <c r="E1001" s="4" t="s">
        <v>5</v>
      </c>
      <c r="F1001" s="7">
        <f ca="1">IFERROR(OFFSET(Kilométrage!$C$1,MATCH(('Base de données'!I1001&amp;"/"&amp;'Base de données'!H1001),GammeProj,0),1),0)</f>
        <v>999999</v>
      </c>
      <c r="G1001" s="2"/>
      <c r="H1001" s="4" t="s">
        <v>6</v>
      </c>
      <c r="I1001" s="4" t="s">
        <v>7</v>
      </c>
      <c r="K1001" s="2">
        <f>MATCH(C1001,LBS!$A$4:$A$147)</f>
        <v>40</v>
      </c>
    </row>
    <row r="1002" spans="3:11" x14ac:dyDescent="0.25">
      <c r="C1002" s="4" t="s">
        <v>13</v>
      </c>
      <c r="D1002" s="4">
        <v>1</v>
      </c>
      <c r="E1002" s="4" t="s">
        <v>5</v>
      </c>
      <c r="F1002" s="7">
        <f ca="1">IFERROR(OFFSET(Kilométrage!$C$1,MATCH(('Base de données'!I1002&amp;"/"&amp;'Base de données'!H1002),GammeProj,0),1),0)</f>
        <v>999999</v>
      </c>
      <c r="G1002" s="2"/>
      <c r="H1002" s="4" t="s">
        <v>6</v>
      </c>
      <c r="I1002" s="4" t="s">
        <v>7</v>
      </c>
      <c r="K1002" s="2">
        <f>MATCH(C1002,LBS!$A$4:$A$147)</f>
        <v>85</v>
      </c>
    </row>
    <row r="1003" spans="3:11" x14ac:dyDescent="0.25">
      <c r="C1003" s="4" t="s">
        <v>37</v>
      </c>
      <c r="D1003" s="4">
        <v>1</v>
      </c>
      <c r="E1003" s="4" t="s">
        <v>5</v>
      </c>
      <c r="F1003" s="7">
        <f ca="1">IFERROR(OFFSET(Kilométrage!$C$1,MATCH(('Base de données'!I1003&amp;"/"&amp;'Base de données'!H1003),GammeProj,0),1),0)</f>
        <v>999999</v>
      </c>
      <c r="G1003" s="2"/>
      <c r="H1003" s="4" t="s">
        <v>6</v>
      </c>
      <c r="I1003" s="4" t="s">
        <v>7</v>
      </c>
      <c r="K1003" s="2">
        <f>MATCH(C1003,LBS!$A$4:$A$147)</f>
        <v>86</v>
      </c>
    </row>
    <row r="1004" spans="3:11" x14ac:dyDescent="0.25">
      <c r="C1004" s="4" t="s">
        <v>10</v>
      </c>
      <c r="D1004" s="4">
        <v>1</v>
      </c>
      <c r="E1004" s="4" t="s">
        <v>5</v>
      </c>
      <c r="F1004" s="7">
        <f ca="1">IFERROR(OFFSET(Kilométrage!$C$1,MATCH(('Base de données'!I1004&amp;"/"&amp;'Base de données'!H1004),GammeProj,0),1),0)</f>
        <v>999999</v>
      </c>
      <c r="G1004" s="2"/>
      <c r="H1004" s="4" t="s">
        <v>6</v>
      </c>
      <c r="I1004" s="4" t="s">
        <v>7</v>
      </c>
      <c r="K1004" s="2">
        <f>MATCH(C1004,LBS!$A$4:$A$147)</f>
        <v>40</v>
      </c>
    </row>
    <row r="1005" spans="3:11" x14ac:dyDescent="0.25">
      <c r="C1005" s="4" t="s">
        <v>14</v>
      </c>
      <c r="D1005" s="4">
        <v>1</v>
      </c>
      <c r="E1005" s="4" t="s">
        <v>5</v>
      </c>
      <c r="F1005" s="7">
        <f ca="1">IFERROR(OFFSET(Kilométrage!$C$1,MATCH(('Base de données'!I1005&amp;"/"&amp;'Base de données'!H1005),GammeProj,0),1),0)</f>
        <v>999999</v>
      </c>
      <c r="G1005" s="2"/>
      <c r="H1005" s="4" t="s">
        <v>6</v>
      </c>
      <c r="I1005" s="4" t="s">
        <v>7</v>
      </c>
      <c r="K1005" s="2">
        <f>MATCH(C1005,LBS!$A$4:$A$147)</f>
        <v>90</v>
      </c>
    </row>
    <row r="1006" spans="3:11" x14ac:dyDescent="0.25">
      <c r="C1006" s="4" t="s">
        <v>14</v>
      </c>
      <c r="D1006" s="4">
        <v>1</v>
      </c>
      <c r="E1006" s="4" t="s">
        <v>5</v>
      </c>
      <c r="F1006" s="7">
        <f ca="1">IFERROR(OFFSET(Kilométrage!$C$1,MATCH(('Base de données'!I1006&amp;"/"&amp;'Base de données'!H1006),GammeProj,0),1),0)</f>
        <v>999999</v>
      </c>
      <c r="G1006" s="2"/>
      <c r="H1006" s="4" t="s">
        <v>6</v>
      </c>
      <c r="I1006" s="4" t="s">
        <v>7</v>
      </c>
      <c r="K1006" s="2">
        <f>MATCH(C1006,LBS!$A$4:$A$147)</f>
        <v>90</v>
      </c>
    </row>
    <row r="1007" spans="3:11" x14ac:dyDescent="0.25">
      <c r="C1007" s="4" t="s">
        <v>14</v>
      </c>
      <c r="D1007" s="4">
        <v>1</v>
      </c>
      <c r="E1007" s="4" t="s">
        <v>5</v>
      </c>
      <c r="F1007" s="7">
        <f ca="1">IFERROR(OFFSET(Kilométrage!$C$1,MATCH(('Base de données'!I1007&amp;"/"&amp;'Base de données'!H1007),GammeProj,0),1),0)</f>
        <v>999999</v>
      </c>
      <c r="G1007" s="2"/>
      <c r="H1007" s="4" t="s">
        <v>6</v>
      </c>
      <c r="I1007" s="4" t="s">
        <v>7</v>
      </c>
      <c r="K1007" s="2">
        <f>MATCH(C1007,LBS!$A$4:$A$147)</f>
        <v>90</v>
      </c>
    </row>
    <row r="1008" spans="3:11" x14ac:dyDescent="0.25">
      <c r="C1008" s="4" t="s">
        <v>14</v>
      </c>
      <c r="D1008" s="4">
        <v>1</v>
      </c>
      <c r="E1008" s="4" t="s">
        <v>5</v>
      </c>
      <c r="F1008" s="7">
        <f ca="1">IFERROR(OFFSET(Kilométrage!$C$1,MATCH(('Base de données'!I1008&amp;"/"&amp;'Base de données'!H1008),GammeProj,0),1),0)</f>
        <v>999999</v>
      </c>
      <c r="G1008" s="2"/>
      <c r="H1008" s="4" t="s">
        <v>6</v>
      </c>
      <c r="I1008" s="4" t="s">
        <v>7</v>
      </c>
      <c r="K1008" s="2">
        <f>MATCH(C1008,LBS!$A$4:$A$147)</f>
        <v>90</v>
      </c>
    </row>
    <row r="1009" spans="3:11" x14ac:dyDescent="0.25">
      <c r="C1009" s="4" t="s">
        <v>14</v>
      </c>
      <c r="D1009" s="4">
        <v>1</v>
      </c>
      <c r="E1009" s="4" t="s">
        <v>5</v>
      </c>
      <c r="F1009" s="7">
        <f ca="1">IFERROR(OFFSET(Kilométrage!$C$1,MATCH(('Base de données'!I1009&amp;"/"&amp;'Base de données'!H1009),GammeProj,0),1),0)</f>
        <v>999999</v>
      </c>
      <c r="G1009" s="2"/>
      <c r="H1009" s="4" t="s">
        <v>6</v>
      </c>
      <c r="I1009" s="4" t="s">
        <v>7</v>
      </c>
      <c r="K1009" s="2">
        <f>MATCH(C1009,LBS!$A$4:$A$147)</f>
        <v>90</v>
      </c>
    </row>
    <row r="1010" spans="3:11" x14ac:dyDescent="0.25">
      <c r="C1010" s="4" t="s">
        <v>14</v>
      </c>
      <c r="D1010" s="4">
        <v>1</v>
      </c>
      <c r="E1010" s="4" t="s">
        <v>5</v>
      </c>
      <c r="F1010" s="7">
        <f ca="1">IFERROR(OFFSET(Kilométrage!$C$1,MATCH(('Base de données'!I1010&amp;"/"&amp;'Base de données'!H1010),GammeProj,0),1),0)</f>
        <v>999999</v>
      </c>
      <c r="G1010" s="2"/>
      <c r="H1010" s="4" t="s">
        <v>6</v>
      </c>
      <c r="I1010" s="4" t="s">
        <v>7</v>
      </c>
      <c r="K1010" s="2">
        <f>MATCH(C1010,LBS!$A$4:$A$147)</f>
        <v>90</v>
      </c>
    </row>
    <row r="1011" spans="3:11" x14ac:dyDescent="0.25">
      <c r="C1011" s="4" t="s">
        <v>14</v>
      </c>
      <c r="D1011" s="4">
        <v>1</v>
      </c>
      <c r="E1011" s="4" t="s">
        <v>5</v>
      </c>
      <c r="F1011" s="7">
        <f ca="1">IFERROR(OFFSET(Kilométrage!$C$1,MATCH(('Base de données'!I1011&amp;"/"&amp;'Base de données'!H1011),GammeProj,0),1),0)</f>
        <v>999999</v>
      </c>
      <c r="G1011" s="2"/>
      <c r="H1011" s="4" t="s">
        <v>6</v>
      </c>
      <c r="I1011" s="4" t="s">
        <v>7</v>
      </c>
      <c r="K1011" s="2">
        <f>MATCH(C1011,LBS!$A$4:$A$147)</f>
        <v>90</v>
      </c>
    </row>
    <row r="1012" spans="3:11" x14ac:dyDescent="0.25">
      <c r="C1012" s="4" t="s">
        <v>14</v>
      </c>
      <c r="D1012" s="4">
        <v>1</v>
      </c>
      <c r="E1012" s="4" t="s">
        <v>5</v>
      </c>
      <c r="F1012" s="7">
        <f ca="1">IFERROR(OFFSET(Kilométrage!$C$1,MATCH(('Base de données'!I1012&amp;"/"&amp;'Base de données'!H1012),GammeProj,0),1),0)</f>
        <v>999999</v>
      </c>
      <c r="G1012" s="2"/>
      <c r="H1012" s="4" t="s">
        <v>6</v>
      </c>
      <c r="I1012" s="4" t="s">
        <v>7</v>
      </c>
      <c r="K1012" s="2">
        <f>MATCH(C1012,LBS!$A$4:$A$147)</f>
        <v>90</v>
      </c>
    </row>
    <row r="1013" spans="3:11" x14ac:dyDescent="0.25">
      <c r="C1013" s="4" t="s">
        <v>13</v>
      </c>
      <c r="D1013" s="4">
        <v>1</v>
      </c>
      <c r="E1013" s="4" t="s">
        <v>5</v>
      </c>
      <c r="F1013" s="7">
        <f ca="1">IFERROR(OFFSET(Kilométrage!$C$1,MATCH(('Base de données'!I1013&amp;"/"&amp;'Base de données'!H1013),GammeProj,0),1),0)</f>
        <v>999999</v>
      </c>
      <c r="G1013" s="2"/>
      <c r="H1013" s="4" t="s">
        <v>6</v>
      </c>
      <c r="I1013" s="4" t="s">
        <v>7</v>
      </c>
      <c r="K1013" s="2">
        <f>MATCH(C1013,LBS!$A$4:$A$147)</f>
        <v>85</v>
      </c>
    </row>
    <row r="1014" spans="3:11" x14ac:dyDescent="0.25">
      <c r="C1014" s="4" t="s">
        <v>22</v>
      </c>
      <c r="D1014" s="4">
        <v>1</v>
      </c>
      <c r="E1014" s="4" t="s">
        <v>5</v>
      </c>
      <c r="F1014" s="7">
        <f ca="1">IFERROR(OFFSET(Kilométrage!$C$1,MATCH(('Base de données'!I1014&amp;"/"&amp;'Base de données'!H1014),GammeProj,0),1),0)</f>
        <v>999999</v>
      </c>
      <c r="G1014" s="2"/>
      <c r="H1014" s="4" t="s">
        <v>6</v>
      </c>
      <c r="I1014" s="4" t="s">
        <v>7</v>
      </c>
      <c r="K1014" s="2">
        <f>MATCH(C1014,LBS!$A$4:$A$147)</f>
        <v>25</v>
      </c>
    </row>
    <row r="1015" spans="3:11" x14ac:dyDescent="0.25">
      <c r="C1015" s="4" t="s">
        <v>13</v>
      </c>
      <c r="D1015" s="4">
        <v>1</v>
      </c>
      <c r="E1015" s="4" t="s">
        <v>5</v>
      </c>
      <c r="F1015" s="7">
        <f ca="1">IFERROR(OFFSET(Kilométrage!$C$1,MATCH(('Base de données'!I1015&amp;"/"&amp;'Base de données'!H1015),GammeProj,0),1),0)</f>
        <v>999999</v>
      </c>
      <c r="G1015" s="2"/>
      <c r="H1015" s="4" t="s">
        <v>6</v>
      </c>
      <c r="I1015" s="4" t="s">
        <v>7</v>
      </c>
      <c r="K1015" s="2">
        <f>MATCH(C1015,LBS!$A$4:$A$147)</f>
        <v>85</v>
      </c>
    </row>
    <row r="1016" spans="3:11" x14ac:dyDescent="0.25">
      <c r="C1016" s="4" t="s">
        <v>21</v>
      </c>
      <c r="D1016" s="4">
        <v>1</v>
      </c>
      <c r="E1016" s="4" t="s">
        <v>5</v>
      </c>
      <c r="F1016" s="7">
        <f ca="1">IFERROR(OFFSET(Kilométrage!$C$1,MATCH(('Base de données'!I1016&amp;"/"&amp;'Base de données'!H1016),GammeProj,0),1),0)</f>
        <v>999999</v>
      </c>
      <c r="G1016" s="2"/>
      <c r="H1016" s="4" t="s">
        <v>6</v>
      </c>
      <c r="I1016" s="4" t="s">
        <v>7</v>
      </c>
      <c r="K1016" s="2">
        <f>MATCH(C1016,LBS!$A$4:$A$147)</f>
        <v>116</v>
      </c>
    </row>
    <row r="1017" spans="3:11" x14ac:dyDescent="0.25">
      <c r="C1017" s="4" t="s">
        <v>21</v>
      </c>
      <c r="D1017" s="4">
        <v>1</v>
      </c>
      <c r="E1017" s="4" t="s">
        <v>5</v>
      </c>
      <c r="F1017" s="7">
        <f ca="1">IFERROR(OFFSET(Kilométrage!$C$1,MATCH(('Base de données'!I1017&amp;"/"&amp;'Base de données'!H1017),GammeProj,0),1),0)</f>
        <v>999999</v>
      </c>
      <c r="G1017" s="2"/>
      <c r="H1017" s="4" t="s">
        <v>6</v>
      </c>
      <c r="I1017" s="4" t="s">
        <v>7</v>
      </c>
      <c r="K1017" s="2">
        <f>MATCH(C1017,LBS!$A$4:$A$147)</f>
        <v>116</v>
      </c>
    </row>
    <row r="1018" spans="3:11" x14ac:dyDescent="0.25">
      <c r="C1018" s="4" t="s">
        <v>13</v>
      </c>
      <c r="D1018" s="4">
        <v>1</v>
      </c>
      <c r="E1018" s="4" t="s">
        <v>5</v>
      </c>
      <c r="F1018" s="7">
        <f ca="1">IFERROR(OFFSET(Kilométrage!$C$1,MATCH(('Base de données'!I1018&amp;"/"&amp;'Base de données'!H1018),GammeProj,0),1),0)</f>
        <v>999999</v>
      </c>
      <c r="G1018" s="2"/>
      <c r="H1018" s="4" t="s">
        <v>6</v>
      </c>
      <c r="I1018" s="4" t="s">
        <v>7</v>
      </c>
      <c r="K1018" s="2">
        <f>MATCH(C1018,LBS!$A$4:$A$147)</f>
        <v>85</v>
      </c>
    </row>
    <row r="1019" spans="3:11" x14ac:dyDescent="0.25">
      <c r="C1019" s="4" t="s">
        <v>28</v>
      </c>
      <c r="D1019" s="4">
        <v>1</v>
      </c>
      <c r="E1019" s="4" t="s">
        <v>5</v>
      </c>
      <c r="F1019" s="7">
        <f ca="1">IFERROR(OFFSET(Kilométrage!$C$1,MATCH(('Base de données'!I1019&amp;"/"&amp;'Base de données'!H1019),GammeProj,0),1),0)</f>
        <v>999999</v>
      </c>
      <c r="G1019" s="2"/>
      <c r="H1019" s="4" t="s">
        <v>6</v>
      </c>
      <c r="I1019" s="4" t="s">
        <v>7</v>
      </c>
      <c r="K1019" s="2">
        <f>MATCH(C1019,LBS!$A$4:$A$147)</f>
        <v>52</v>
      </c>
    </row>
    <row r="1020" spans="3:11" x14ac:dyDescent="0.25">
      <c r="C1020" s="4" t="s">
        <v>13</v>
      </c>
      <c r="D1020" s="4">
        <v>1</v>
      </c>
      <c r="E1020" s="4" t="s">
        <v>5</v>
      </c>
      <c r="F1020" s="7">
        <f ca="1">IFERROR(OFFSET(Kilométrage!$C$1,MATCH(('Base de données'!I1020&amp;"/"&amp;'Base de données'!H1020),GammeProj,0),1),0)</f>
        <v>999999</v>
      </c>
      <c r="G1020" s="2"/>
      <c r="H1020" s="4" t="s">
        <v>6</v>
      </c>
      <c r="I1020" s="4" t="s">
        <v>7</v>
      </c>
      <c r="K1020" s="2">
        <f>MATCH(C1020,LBS!$A$4:$A$147)</f>
        <v>85</v>
      </c>
    </row>
    <row r="1021" spans="3:11" x14ac:dyDescent="0.25">
      <c r="C1021" s="4" t="s">
        <v>13</v>
      </c>
      <c r="D1021" s="4">
        <v>1</v>
      </c>
      <c r="E1021" s="4" t="s">
        <v>5</v>
      </c>
      <c r="F1021" s="7">
        <f ca="1">IFERROR(OFFSET(Kilométrage!$C$1,MATCH(('Base de données'!I1021&amp;"/"&amp;'Base de données'!H1021),GammeProj,0),1),0)</f>
        <v>999999</v>
      </c>
      <c r="G1021" s="2"/>
      <c r="H1021" s="4" t="s">
        <v>6</v>
      </c>
      <c r="I1021" s="4" t="s">
        <v>7</v>
      </c>
      <c r="K1021" s="2">
        <f>MATCH(C1021,LBS!$A$4:$A$147)</f>
        <v>85</v>
      </c>
    </row>
    <row r="1022" spans="3:11" x14ac:dyDescent="0.25">
      <c r="C1022" s="4" t="s">
        <v>19</v>
      </c>
      <c r="D1022" s="4">
        <v>1</v>
      </c>
      <c r="E1022" s="4" t="s">
        <v>5</v>
      </c>
      <c r="F1022" s="7">
        <f ca="1">IFERROR(OFFSET(Kilométrage!$C$1,MATCH(('Base de données'!I1022&amp;"/"&amp;'Base de données'!H1022),GammeProj,0),1),0)</f>
        <v>999999</v>
      </c>
      <c r="G1022" s="2"/>
      <c r="H1022" s="4" t="s">
        <v>6</v>
      </c>
      <c r="I1022" s="4" t="s">
        <v>7</v>
      </c>
      <c r="K1022" s="2">
        <f>MATCH(C1022,LBS!$A$4:$A$147)</f>
        <v>103</v>
      </c>
    </row>
    <row r="1023" spans="3:11" x14ac:dyDescent="0.25">
      <c r="C1023" s="4" t="s">
        <v>13</v>
      </c>
      <c r="D1023" s="4">
        <v>1</v>
      </c>
      <c r="E1023" s="4" t="s">
        <v>5</v>
      </c>
      <c r="F1023" s="7">
        <f ca="1">IFERROR(OFFSET(Kilométrage!$C$1,MATCH(('Base de données'!I1023&amp;"/"&amp;'Base de données'!H1023),GammeProj,0),1),0)</f>
        <v>999999</v>
      </c>
      <c r="G1023" s="2"/>
      <c r="H1023" s="4" t="s">
        <v>6</v>
      </c>
      <c r="I1023" s="4" t="s">
        <v>7</v>
      </c>
      <c r="K1023" s="2">
        <f>MATCH(C1023,LBS!$A$4:$A$147)</f>
        <v>85</v>
      </c>
    </row>
    <row r="1024" spans="3:11" x14ac:dyDescent="0.25">
      <c r="C1024" s="4" t="s">
        <v>10</v>
      </c>
      <c r="D1024" s="4">
        <v>1</v>
      </c>
      <c r="E1024" s="4" t="s">
        <v>5</v>
      </c>
      <c r="F1024" s="7">
        <f ca="1">IFERROR(OFFSET(Kilométrage!$C$1,MATCH(('Base de données'!I1024&amp;"/"&amp;'Base de données'!H1024),GammeProj,0),1),0)</f>
        <v>999999</v>
      </c>
      <c r="G1024" s="2"/>
      <c r="H1024" s="4" t="s">
        <v>6</v>
      </c>
      <c r="I1024" s="4" t="s">
        <v>7</v>
      </c>
      <c r="K1024" s="2">
        <f>MATCH(C1024,LBS!$A$4:$A$147)</f>
        <v>40</v>
      </c>
    </row>
    <row r="1025" spans="3:11" x14ac:dyDescent="0.25">
      <c r="C1025" s="4" t="s">
        <v>10</v>
      </c>
      <c r="D1025" s="4">
        <v>1</v>
      </c>
      <c r="E1025" s="4" t="s">
        <v>5</v>
      </c>
      <c r="F1025" s="7">
        <f ca="1">IFERROR(OFFSET(Kilométrage!$C$1,MATCH(('Base de données'!I1025&amp;"/"&amp;'Base de données'!H1025),GammeProj,0),1),0)</f>
        <v>999999</v>
      </c>
      <c r="G1025" s="2"/>
      <c r="H1025" s="4" t="s">
        <v>6</v>
      </c>
      <c r="I1025" s="4" t="s">
        <v>7</v>
      </c>
      <c r="K1025" s="2">
        <f>MATCH(C1025,LBS!$A$4:$A$147)</f>
        <v>40</v>
      </c>
    </row>
    <row r="1026" spans="3:11" x14ac:dyDescent="0.25">
      <c r="C1026" s="4" t="s">
        <v>14</v>
      </c>
      <c r="D1026" s="4">
        <v>1</v>
      </c>
      <c r="E1026" s="4" t="s">
        <v>5</v>
      </c>
      <c r="F1026" s="7">
        <f ca="1">IFERROR(OFFSET(Kilométrage!$C$1,MATCH(('Base de données'!I1026&amp;"/"&amp;'Base de données'!H1026),GammeProj,0),1),0)</f>
        <v>999999</v>
      </c>
      <c r="G1026" s="2"/>
      <c r="H1026" s="4" t="s">
        <v>6</v>
      </c>
      <c r="I1026" s="4" t="s">
        <v>7</v>
      </c>
      <c r="K1026" s="2">
        <f>MATCH(C1026,LBS!$A$4:$A$147)</f>
        <v>90</v>
      </c>
    </row>
    <row r="1027" spans="3:11" x14ac:dyDescent="0.25">
      <c r="C1027" s="4" t="s">
        <v>13</v>
      </c>
      <c r="D1027" s="4">
        <v>1</v>
      </c>
      <c r="E1027" s="4" t="s">
        <v>5</v>
      </c>
      <c r="F1027" s="7">
        <f ca="1">IFERROR(OFFSET(Kilométrage!$C$1,MATCH(('Base de données'!I1027&amp;"/"&amp;'Base de données'!H1027),GammeProj,0),1),0)</f>
        <v>999999</v>
      </c>
      <c r="G1027" s="2"/>
      <c r="H1027" s="4" t="s">
        <v>6</v>
      </c>
      <c r="I1027" s="4" t="s">
        <v>7</v>
      </c>
      <c r="K1027" s="2">
        <f>MATCH(C1027,LBS!$A$4:$A$147)</f>
        <v>85</v>
      </c>
    </row>
    <row r="1028" spans="3:11" x14ac:dyDescent="0.25">
      <c r="C1028" s="4" t="s">
        <v>10</v>
      </c>
      <c r="D1028" s="4">
        <v>1</v>
      </c>
      <c r="E1028" s="4" t="s">
        <v>5</v>
      </c>
      <c r="F1028" s="7">
        <f ca="1">IFERROR(OFFSET(Kilométrage!$C$1,MATCH(('Base de données'!I1028&amp;"/"&amp;'Base de données'!H1028),GammeProj,0),1),0)</f>
        <v>999999</v>
      </c>
      <c r="G1028" s="2"/>
      <c r="H1028" s="4" t="s">
        <v>6</v>
      </c>
      <c r="I1028" s="4" t="s">
        <v>7</v>
      </c>
      <c r="K1028" s="2">
        <f>MATCH(C1028,LBS!$A$4:$A$147)</f>
        <v>40</v>
      </c>
    </row>
    <row r="1029" spans="3:11" x14ac:dyDescent="0.25">
      <c r="C1029" s="4" t="s">
        <v>10</v>
      </c>
      <c r="D1029" s="4">
        <v>1</v>
      </c>
      <c r="E1029" s="4" t="s">
        <v>5</v>
      </c>
      <c r="F1029" s="7">
        <f ca="1">IFERROR(OFFSET(Kilométrage!$C$1,MATCH(('Base de données'!I1029&amp;"/"&amp;'Base de données'!H1029),GammeProj,0),1),0)</f>
        <v>999999</v>
      </c>
      <c r="G1029" s="2"/>
      <c r="H1029" s="4" t="s">
        <v>6</v>
      </c>
      <c r="I1029" s="4" t="s">
        <v>7</v>
      </c>
      <c r="K1029" s="2">
        <f>MATCH(C1029,LBS!$A$4:$A$147)</f>
        <v>40</v>
      </c>
    </row>
    <row r="1030" spans="3:11" x14ac:dyDescent="0.25">
      <c r="C1030" s="4" t="s">
        <v>16</v>
      </c>
      <c r="D1030" s="4">
        <v>1</v>
      </c>
      <c r="E1030" s="4" t="s">
        <v>5</v>
      </c>
      <c r="F1030" s="7">
        <f ca="1">IFERROR(OFFSET(Kilométrage!$C$1,MATCH(('Base de données'!I1030&amp;"/"&amp;'Base de données'!H1030),GammeProj,0),1),0)</f>
        <v>999999</v>
      </c>
      <c r="G1030" s="2"/>
      <c r="H1030" s="4" t="s">
        <v>6</v>
      </c>
      <c r="I1030" s="4" t="s">
        <v>7</v>
      </c>
      <c r="K1030" s="2">
        <f>MATCH(C1030,LBS!$A$4:$A$147)</f>
        <v>99</v>
      </c>
    </row>
    <row r="1031" spans="3:11" x14ac:dyDescent="0.25">
      <c r="C1031" s="4" t="s">
        <v>16</v>
      </c>
      <c r="D1031" s="4">
        <v>1</v>
      </c>
      <c r="E1031" s="4" t="s">
        <v>5</v>
      </c>
      <c r="F1031" s="7">
        <f ca="1">IFERROR(OFFSET(Kilométrage!$C$1,MATCH(('Base de données'!I1031&amp;"/"&amp;'Base de données'!H1031),GammeProj,0),1),0)</f>
        <v>999999</v>
      </c>
      <c r="G1031" s="2"/>
      <c r="H1031" s="4" t="s">
        <v>6</v>
      </c>
      <c r="I1031" s="4" t="s">
        <v>7</v>
      </c>
      <c r="K1031" s="2">
        <f>MATCH(C1031,LBS!$A$4:$A$147)</f>
        <v>99</v>
      </c>
    </row>
    <row r="1032" spans="3:11" x14ac:dyDescent="0.25">
      <c r="C1032" s="4" t="s">
        <v>16</v>
      </c>
      <c r="D1032" s="4">
        <v>1</v>
      </c>
      <c r="E1032" s="4" t="s">
        <v>5</v>
      </c>
      <c r="F1032" s="7">
        <f ca="1">IFERROR(OFFSET(Kilométrage!$C$1,MATCH(('Base de données'!I1032&amp;"/"&amp;'Base de données'!H1032),GammeProj,0),1),0)</f>
        <v>999999</v>
      </c>
      <c r="G1032" s="2"/>
      <c r="H1032" s="4" t="s">
        <v>6</v>
      </c>
      <c r="I1032" s="4" t="s">
        <v>7</v>
      </c>
      <c r="K1032" s="2">
        <f>MATCH(C1032,LBS!$A$4:$A$147)</f>
        <v>99</v>
      </c>
    </row>
    <row r="1033" spans="3:11" x14ac:dyDescent="0.25">
      <c r="C1033" s="4" t="s">
        <v>18</v>
      </c>
      <c r="D1033" s="4">
        <v>1</v>
      </c>
      <c r="E1033" s="4" t="s">
        <v>5</v>
      </c>
      <c r="F1033" s="7">
        <f ca="1">IFERROR(OFFSET(Kilométrage!$C$1,MATCH(('Base de données'!I1033&amp;"/"&amp;'Base de données'!H1033),GammeProj,0),1),0)</f>
        <v>999999</v>
      </c>
      <c r="G1033" s="2"/>
      <c r="H1033" s="4" t="s">
        <v>6</v>
      </c>
      <c r="I1033" s="4" t="s">
        <v>7</v>
      </c>
      <c r="K1033" s="2">
        <f>MATCH(C1033,LBS!$A$4:$A$147)</f>
        <v>74</v>
      </c>
    </row>
    <row r="1034" spans="3:11" x14ac:dyDescent="0.25">
      <c r="C1034" s="4" t="s">
        <v>10</v>
      </c>
      <c r="D1034" s="4">
        <v>1</v>
      </c>
      <c r="E1034" s="4" t="s">
        <v>5</v>
      </c>
      <c r="F1034" s="7">
        <f ca="1">IFERROR(OFFSET(Kilométrage!$C$1,MATCH(('Base de données'!I1034&amp;"/"&amp;'Base de données'!H1034),GammeProj,0),1),0)</f>
        <v>999999</v>
      </c>
      <c r="G1034" s="2"/>
      <c r="H1034" s="4" t="s">
        <v>6</v>
      </c>
      <c r="I1034" s="4" t="s">
        <v>7</v>
      </c>
      <c r="K1034" s="2">
        <f>MATCH(C1034,LBS!$A$4:$A$147)</f>
        <v>40</v>
      </c>
    </row>
    <row r="1035" spans="3:11" x14ac:dyDescent="0.25">
      <c r="C1035" s="4" t="s">
        <v>10</v>
      </c>
      <c r="D1035" s="4">
        <v>1</v>
      </c>
      <c r="E1035" s="4" t="s">
        <v>5</v>
      </c>
      <c r="F1035" s="7">
        <f ca="1">IFERROR(OFFSET(Kilométrage!$C$1,MATCH(('Base de données'!I1035&amp;"/"&amp;'Base de données'!H1035),GammeProj,0),1),0)</f>
        <v>999999</v>
      </c>
      <c r="G1035" s="2"/>
      <c r="H1035" s="4" t="s">
        <v>6</v>
      </c>
      <c r="I1035" s="4" t="s">
        <v>7</v>
      </c>
      <c r="K1035" s="2">
        <f>MATCH(C1035,LBS!$A$4:$A$147)</f>
        <v>40</v>
      </c>
    </row>
    <row r="1036" spans="3:11" x14ac:dyDescent="0.25">
      <c r="C1036" s="4" t="s">
        <v>20</v>
      </c>
      <c r="D1036" s="4">
        <v>1</v>
      </c>
      <c r="E1036" s="4" t="s">
        <v>5</v>
      </c>
      <c r="F1036" s="7">
        <f ca="1">IFERROR(OFFSET(Kilométrage!$C$1,MATCH(('Base de données'!I1036&amp;"/"&amp;'Base de données'!H1036),GammeProj,0),1),0)</f>
        <v>999999</v>
      </c>
      <c r="G1036" s="2"/>
      <c r="H1036" s="4" t="s">
        <v>6</v>
      </c>
      <c r="I1036" s="4" t="s">
        <v>7</v>
      </c>
      <c r="K1036" s="2">
        <f>MATCH(C1036,LBS!$A$4:$A$147)</f>
        <v>51</v>
      </c>
    </row>
    <row r="1037" spans="3:11" x14ac:dyDescent="0.25">
      <c r="C1037" s="4" t="s">
        <v>10</v>
      </c>
      <c r="D1037" s="4">
        <v>1</v>
      </c>
      <c r="E1037" s="4" t="s">
        <v>5</v>
      </c>
      <c r="F1037" s="7">
        <f ca="1">IFERROR(OFFSET(Kilométrage!$C$1,MATCH(('Base de données'!I1037&amp;"/"&amp;'Base de données'!H1037),GammeProj,0),1),0)</f>
        <v>999999</v>
      </c>
      <c r="G1037" s="2"/>
      <c r="H1037" s="4" t="s">
        <v>6</v>
      </c>
      <c r="I1037" s="4" t="s">
        <v>7</v>
      </c>
      <c r="K1037" s="2">
        <f>MATCH(C1037,LBS!$A$4:$A$147)</f>
        <v>40</v>
      </c>
    </row>
    <row r="1038" spans="3:11" x14ac:dyDescent="0.25">
      <c r="C1038" s="4" t="s">
        <v>10</v>
      </c>
      <c r="D1038" s="4">
        <v>1</v>
      </c>
      <c r="E1038" s="4" t="s">
        <v>5</v>
      </c>
      <c r="F1038" s="7">
        <f ca="1">IFERROR(OFFSET(Kilométrage!$C$1,MATCH(('Base de données'!I1038&amp;"/"&amp;'Base de données'!H1038),GammeProj,0),1),0)</f>
        <v>999999</v>
      </c>
      <c r="G1038" s="2"/>
      <c r="H1038" s="4" t="s">
        <v>6</v>
      </c>
      <c r="I1038" s="4" t="s">
        <v>7</v>
      </c>
      <c r="K1038" s="2">
        <f>MATCH(C1038,LBS!$A$4:$A$147)</f>
        <v>40</v>
      </c>
    </row>
    <row r="1039" spans="3:11" x14ac:dyDescent="0.25">
      <c r="C1039" s="4" t="s">
        <v>30</v>
      </c>
      <c r="D1039" s="4">
        <v>1</v>
      </c>
      <c r="E1039" s="4" t="s">
        <v>5</v>
      </c>
      <c r="F1039" s="7">
        <f ca="1">IFERROR(OFFSET(Kilométrage!$C$1,MATCH(('Base de données'!I1039&amp;"/"&amp;'Base de données'!H1039),GammeProj,0),1),0)</f>
        <v>999999</v>
      </c>
      <c r="G1039" s="2"/>
      <c r="H1039" s="4" t="s">
        <v>6</v>
      </c>
      <c r="I1039" s="4" t="s">
        <v>7</v>
      </c>
      <c r="K1039" s="2">
        <f>MATCH(C1039,LBS!$A$4:$A$147)</f>
        <v>63</v>
      </c>
    </row>
    <row r="1040" spans="3:11" x14ac:dyDescent="0.25">
      <c r="C1040" s="4" t="s">
        <v>30</v>
      </c>
      <c r="D1040" s="4">
        <v>1</v>
      </c>
      <c r="E1040" s="4" t="s">
        <v>5</v>
      </c>
      <c r="F1040" s="7">
        <f ca="1">IFERROR(OFFSET(Kilométrage!$C$1,MATCH(('Base de données'!I1040&amp;"/"&amp;'Base de données'!H1040),GammeProj,0),1),0)</f>
        <v>999999</v>
      </c>
      <c r="G1040" s="2"/>
      <c r="H1040" s="4" t="s">
        <v>6</v>
      </c>
      <c r="I1040" s="4" t="s">
        <v>7</v>
      </c>
      <c r="K1040" s="2">
        <f>MATCH(C1040,LBS!$A$4:$A$147)</f>
        <v>63</v>
      </c>
    </row>
    <row r="1041" spans="3:11" x14ac:dyDescent="0.25">
      <c r="C1041" s="4" t="s">
        <v>15</v>
      </c>
      <c r="D1041" s="4">
        <v>1</v>
      </c>
      <c r="E1041" s="4" t="s">
        <v>5</v>
      </c>
      <c r="F1041" s="7">
        <f ca="1">IFERROR(OFFSET(Kilométrage!$C$1,MATCH(('Base de données'!I1041&amp;"/"&amp;'Base de données'!H1041),GammeProj,0),1),0)</f>
        <v>999999</v>
      </c>
      <c r="G1041" s="2"/>
      <c r="H1041" s="4" t="s">
        <v>6</v>
      </c>
      <c r="I1041" s="4" t="s">
        <v>7</v>
      </c>
      <c r="K1041" s="2">
        <f>MATCH(C1041,LBS!$A$4:$A$147)</f>
        <v>96</v>
      </c>
    </row>
    <row r="1042" spans="3:11" x14ac:dyDescent="0.25">
      <c r="C1042" s="4" t="s">
        <v>10</v>
      </c>
      <c r="D1042" s="4">
        <v>1</v>
      </c>
      <c r="E1042" s="4" t="s">
        <v>5</v>
      </c>
      <c r="F1042" s="7">
        <f ca="1">IFERROR(OFFSET(Kilométrage!$C$1,MATCH(('Base de données'!I1042&amp;"/"&amp;'Base de données'!H1042),GammeProj,0),1),0)</f>
        <v>999999</v>
      </c>
      <c r="G1042" s="2"/>
      <c r="H1042" s="4" t="s">
        <v>6</v>
      </c>
      <c r="I1042" s="4" t="s">
        <v>7</v>
      </c>
      <c r="K1042" s="2">
        <f>MATCH(C1042,LBS!$A$4:$A$147)</f>
        <v>40</v>
      </c>
    </row>
    <row r="1043" spans="3:11" x14ac:dyDescent="0.25">
      <c r="C1043" s="4" t="s">
        <v>10</v>
      </c>
      <c r="D1043" s="4">
        <v>1</v>
      </c>
      <c r="E1043" s="4" t="s">
        <v>5</v>
      </c>
      <c r="F1043" s="7">
        <f ca="1">IFERROR(OFFSET(Kilométrage!$C$1,MATCH(('Base de données'!I1043&amp;"/"&amp;'Base de données'!H1043),GammeProj,0),1),0)</f>
        <v>999999</v>
      </c>
      <c r="G1043" s="2"/>
      <c r="H1043" s="4" t="s">
        <v>6</v>
      </c>
      <c r="I1043" s="4" t="s">
        <v>7</v>
      </c>
      <c r="K1043" s="2">
        <f>MATCH(C1043,LBS!$A$4:$A$147)</f>
        <v>40</v>
      </c>
    </row>
    <row r="1044" spans="3:11" x14ac:dyDescent="0.25">
      <c r="C1044" s="4" t="s">
        <v>16</v>
      </c>
      <c r="D1044" s="4">
        <v>1</v>
      </c>
      <c r="E1044" s="4" t="s">
        <v>5</v>
      </c>
      <c r="F1044" s="7">
        <f ca="1">IFERROR(OFFSET(Kilométrage!$C$1,MATCH(('Base de données'!I1044&amp;"/"&amp;'Base de données'!H1044),GammeProj,0),1),0)</f>
        <v>999999</v>
      </c>
      <c r="G1044" s="2"/>
      <c r="H1044" s="4" t="s">
        <v>6</v>
      </c>
      <c r="I1044" s="4" t="s">
        <v>7</v>
      </c>
      <c r="K1044" s="2">
        <f>MATCH(C1044,LBS!$A$4:$A$147)</f>
        <v>99</v>
      </c>
    </row>
    <row r="1045" spans="3:11" x14ac:dyDescent="0.25">
      <c r="C1045" s="4" t="s">
        <v>10</v>
      </c>
      <c r="D1045" s="4">
        <v>1</v>
      </c>
      <c r="E1045" s="4" t="s">
        <v>5</v>
      </c>
      <c r="F1045" s="7">
        <f ca="1">IFERROR(OFFSET(Kilométrage!$C$1,MATCH(('Base de données'!I1045&amp;"/"&amp;'Base de données'!H1045),GammeProj,0),1),0)</f>
        <v>999999</v>
      </c>
      <c r="G1045" s="2"/>
      <c r="H1045" s="4" t="s">
        <v>6</v>
      </c>
      <c r="I1045" s="4" t="s">
        <v>7</v>
      </c>
      <c r="K1045" s="2">
        <f>MATCH(C1045,LBS!$A$4:$A$147)</f>
        <v>40</v>
      </c>
    </row>
    <row r="1046" spans="3:11" x14ac:dyDescent="0.25">
      <c r="C1046" s="4" t="s">
        <v>14</v>
      </c>
      <c r="D1046" s="4">
        <v>1</v>
      </c>
      <c r="E1046" s="4" t="s">
        <v>5</v>
      </c>
      <c r="F1046" s="7">
        <f ca="1">IFERROR(OFFSET(Kilométrage!$C$1,MATCH(('Base de données'!I1046&amp;"/"&amp;'Base de données'!H1046),GammeProj,0),1),0)</f>
        <v>999999</v>
      </c>
      <c r="G1046" s="2"/>
      <c r="H1046" s="4" t="s">
        <v>6</v>
      </c>
      <c r="I1046" s="4" t="s">
        <v>7</v>
      </c>
      <c r="K1046" s="2">
        <f>MATCH(C1046,LBS!$A$4:$A$147)</f>
        <v>90</v>
      </c>
    </row>
    <row r="1047" spans="3:11" x14ac:dyDescent="0.25">
      <c r="C1047" s="4" t="s">
        <v>13</v>
      </c>
      <c r="D1047" s="4">
        <v>1</v>
      </c>
      <c r="E1047" s="4" t="s">
        <v>5</v>
      </c>
      <c r="F1047" s="7">
        <f ca="1">IFERROR(OFFSET(Kilométrage!$C$1,MATCH(('Base de données'!I1047&amp;"/"&amp;'Base de données'!H1047),GammeProj,0),1),0)</f>
        <v>999999</v>
      </c>
      <c r="G1047" s="2"/>
      <c r="H1047" s="4" t="s">
        <v>6</v>
      </c>
      <c r="I1047" s="4" t="s">
        <v>7</v>
      </c>
      <c r="K1047" s="2">
        <f>MATCH(C1047,LBS!$A$4:$A$147)</f>
        <v>85</v>
      </c>
    </row>
    <row r="1048" spans="3:11" x14ac:dyDescent="0.25">
      <c r="C1048" s="4" t="s">
        <v>13</v>
      </c>
      <c r="D1048" s="4">
        <v>1</v>
      </c>
      <c r="E1048" s="4" t="s">
        <v>5</v>
      </c>
      <c r="F1048" s="7">
        <f ca="1">IFERROR(OFFSET(Kilométrage!$C$1,MATCH(('Base de données'!I1048&amp;"/"&amp;'Base de données'!H1048),GammeProj,0),1),0)</f>
        <v>999999</v>
      </c>
      <c r="G1048" s="2"/>
      <c r="H1048" s="4" t="s">
        <v>6</v>
      </c>
      <c r="I1048" s="4" t="s">
        <v>7</v>
      </c>
      <c r="K1048" s="2">
        <f>MATCH(C1048,LBS!$A$4:$A$147)</f>
        <v>85</v>
      </c>
    </row>
    <row r="1049" spans="3:11" x14ac:dyDescent="0.25">
      <c r="C1049" s="4" t="s">
        <v>13</v>
      </c>
      <c r="D1049" s="4">
        <v>1</v>
      </c>
      <c r="E1049" s="4" t="s">
        <v>5</v>
      </c>
      <c r="F1049" s="7">
        <f ca="1">IFERROR(OFFSET(Kilométrage!$C$1,MATCH(('Base de données'!I1049&amp;"/"&amp;'Base de données'!H1049),GammeProj,0),1),0)</f>
        <v>999999</v>
      </c>
      <c r="G1049" s="2"/>
      <c r="H1049" s="4" t="s">
        <v>6</v>
      </c>
      <c r="I1049" s="4" t="s">
        <v>7</v>
      </c>
      <c r="K1049" s="2">
        <f>MATCH(C1049,LBS!$A$4:$A$147)</f>
        <v>85</v>
      </c>
    </row>
    <row r="1050" spans="3:11" x14ac:dyDescent="0.25">
      <c r="C1050" s="4" t="s">
        <v>4</v>
      </c>
      <c r="D1050" s="4">
        <v>1</v>
      </c>
      <c r="E1050" s="4" t="s">
        <v>5</v>
      </c>
      <c r="F1050" s="7">
        <f ca="1">IFERROR(OFFSET(Kilométrage!$C$1,MATCH(('Base de données'!I1050&amp;"/"&amp;'Base de données'!H1050),GammeProj,0),1),0)</f>
        <v>999999</v>
      </c>
      <c r="G1050" s="2"/>
      <c r="H1050" s="4" t="s">
        <v>6</v>
      </c>
      <c r="I1050" s="4" t="s">
        <v>7</v>
      </c>
      <c r="K1050" s="2">
        <f>MATCH(C1050,LBS!$A$4:$A$147)</f>
        <v>31</v>
      </c>
    </row>
    <row r="1051" spans="3:11" x14ac:dyDescent="0.25">
      <c r="C1051" s="4" t="s">
        <v>4</v>
      </c>
      <c r="D1051" s="4">
        <v>1</v>
      </c>
      <c r="E1051" s="4" t="s">
        <v>5</v>
      </c>
      <c r="F1051" s="7">
        <f ca="1">IFERROR(OFFSET(Kilométrage!$C$1,MATCH(('Base de données'!I1051&amp;"/"&amp;'Base de données'!H1051),GammeProj,0),1),0)</f>
        <v>999999</v>
      </c>
      <c r="G1051" s="2"/>
      <c r="H1051" s="4" t="s">
        <v>6</v>
      </c>
      <c r="I1051" s="4" t="s">
        <v>7</v>
      </c>
      <c r="K1051" s="2">
        <f>MATCH(C1051,LBS!$A$4:$A$147)</f>
        <v>31</v>
      </c>
    </row>
    <row r="1052" spans="3:11" x14ac:dyDescent="0.25">
      <c r="C1052" s="4" t="s">
        <v>4</v>
      </c>
      <c r="D1052" s="4">
        <v>1</v>
      </c>
      <c r="E1052" s="4" t="s">
        <v>5</v>
      </c>
      <c r="F1052" s="7">
        <f ca="1">IFERROR(OFFSET(Kilométrage!$C$1,MATCH(('Base de données'!I1052&amp;"/"&amp;'Base de données'!H1052),GammeProj,0),1),0)</f>
        <v>999999</v>
      </c>
      <c r="G1052" s="2"/>
      <c r="H1052" s="4" t="s">
        <v>6</v>
      </c>
      <c r="I1052" s="4" t="s">
        <v>7</v>
      </c>
      <c r="K1052" s="2">
        <f>MATCH(C1052,LBS!$A$4:$A$147)</f>
        <v>31</v>
      </c>
    </row>
    <row r="1053" spans="3:11" x14ac:dyDescent="0.25">
      <c r="C1053" s="4" t="s">
        <v>14</v>
      </c>
      <c r="D1053" s="4">
        <v>1</v>
      </c>
      <c r="E1053" s="4" t="s">
        <v>5</v>
      </c>
      <c r="F1053" s="7">
        <f ca="1">IFERROR(OFFSET(Kilométrage!$C$1,MATCH(('Base de données'!I1053&amp;"/"&amp;'Base de données'!H1053),GammeProj,0),1),0)</f>
        <v>999999</v>
      </c>
      <c r="G1053" s="2"/>
      <c r="H1053" s="4" t="s">
        <v>6</v>
      </c>
      <c r="I1053" s="4" t="s">
        <v>7</v>
      </c>
      <c r="K1053" s="2">
        <f>MATCH(C1053,LBS!$A$4:$A$147)</f>
        <v>90</v>
      </c>
    </row>
    <row r="1054" spans="3:11" x14ac:dyDescent="0.25">
      <c r="C1054" s="4" t="s">
        <v>14</v>
      </c>
      <c r="D1054" s="4">
        <v>1</v>
      </c>
      <c r="E1054" s="4" t="s">
        <v>5</v>
      </c>
      <c r="F1054" s="7">
        <f ca="1">IFERROR(OFFSET(Kilométrage!$C$1,MATCH(('Base de données'!I1054&amp;"/"&amp;'Base de données'!H1054),GammeProj,0),1),0)</f>
        <v>999999</v>
      </c>
      <c r="G1054" s="2"/>
      <c r="H1054" s="4" t="s">
        <v>6</v>
      </c>
      <c r="I1054" s="4" t="s">
        <v>7</v>
      </c>
      <c r="K1054" s="2">
        <f>MATCH(C1054,LBS!$A$4:$A$147)</f>
        <v>90</v>
      </c>
    </row>
    <row r="1055" spans="3:11" x14ac:dyDescent="0.25">
      <c r="C1055" s="4" t="s">
        <v>14</v>
      </c>
      <c r="D1055" s="4">
        <v>1</v>
      </c>
      <c r="E1055" s="4" t="s">
        <v>5</v>
      </c>
      <c r="F1055" s="7">
        <f ca="1">IFERROR(OFFSET(Kilométrage!$C$1,MATCH(('Base de données'!I1055&amp;"/"&amp;'Base de données'!H1055),GammeProj,0),1),0)</f>
        <v>999999</v>
      </c>
      <c r="G1055" s="2"/>
      <c r="H1055" s="4" t="s">
        <v>6</v>
      </c>
      <c r="I1055" s="4" t="s">
        <v>7</v>
      </c>
      <c r="K1055" s="2">
        <f>MATCH(C1055,LBS!$A$4:$A$147)</f>
        <v>90</v>
      </c>
    </row>
    <row r="1056" spans="3:11" x14ac:dyDescent="0.25">
      <c r="C1056" s="4" t="s">
        <v>14</v>
      </c>
      <c r="D1056" s="4">
        <v>1</v>
      </c>
      <c r="E1056" s="4" t="s">
        <v>5</v>
      </c>
      <c r="F1056" s="7">
        <f ca="1">IFERROR(OFFSET(Kilométrage!$C$1,MATCH(('Base de données'!I1056&amp;"/"&amp;'Base de données'!H1056),GammeProj,0),1),0)</f>
        <v>999999</v>
      </c>
      <c r="G1056" s="2"/>
      <c r="H1056" s="4" t="s">
        <v>6</v>
      </c>
      <c r="I1056" s="4" t="s">
        <v>7</v>
      </c>
      <c r="K1056" s="2">
        <f>MATCH(C1056,LBS!$A$4:$A$147)</f>
        <v>90</v>
      </c>
    </row>
    <row r="1057" spans="3:11" x14ac:dyDescent="0.25">
      <c r="C1057" s="4" t="s">
        <v>14</v>
      </c>
      <c r="D1057" s="4">
        <v>1</v>
      </c>
      <c r="E1057" s="4" t="s">
        <v>5</v>
      </c>
      <c r="F1057" s="7">
        <f ca="1">IFERROR(OFFSET(Kilométrage!$C$1,MATCH(('Base de données'!I1057&amp;"/"&amp;'Base de données'!H1057),GammeProj,0),1),0)</f>
        <v>999999</v>
      </c>
      <c r="G1057" s="2"/>
      <c r="H1057" s="4" t="s">
        <v>6</v>
      </c>
      <c r="I1057" s="4" t="s">
        <v>7</v>
      </c>
      <c r="K1057" s="2">
        <f>MATCH(C1057,LBS!$A$4:$A$147)</f>
        <v>90</v>
      </c>
    </row>
    <row r="1058" spans="3:11" x14ac:dyDescent="0.25">
      <c r="C1058" s="4" t="s">
        <v>14</v>
      </c>
      <c r="D1058" s="4">
        <v>1</v>
      </c>
      <c r="E1058" s="4" t="s">
        <v>5</v>
      </c>
      <c r="F1058" s="7">
        <f ca="1">IFERROR(OFFSET(Kilométrage!$C$1,MATCH(('Base de données'!I1058&amp;"/"&amp;'Base de données'!H1058),GammeProj,0),1),0)</f>
        <v>999999</v>
      </c>
      <c r="G1058" s="2"/>
      <c r="H1058" s="4" t="s">
        <v>6</v>
      </c>
      <c r="I1058" s="4" t="s">
        <v>7</v>
      </c>
      <c r="K1058" s="2">
        <f>MATCH(C1058,LBS!$A$4:$A$147)</f>
        <v>90</v>
      </c>
    </row>
    <row r="1059" spans="3:11" x14ac:dyDescent="0.25">
      <c r="C1059" s="4" t="s">
        <v>14</v>
      </c>
      <c r="D1059" s="4">
        <v>1</v>
      </c>
      <c r="E1059" s="4" t="s">
        <v>5</v>
      </c>
      <c r="F1059" s="7">
        <f ca="1">IFERROR(OFFSET(Kilométrage!$C$1,MATCH(('Base de données'!I1059&amp;"/"&amp;'Base de données'!H1059),GammeProj,0),1),0)</f>
        <v>999999</v>
      </c>
      <c r="G1059" s="2"/>
      <c r="H1059" s="4" t="s">
        <v>6</v>
      </c>
      <c r="I1059" s="4" t="s">
        <v>7</v>
      </c>
      <c r="K1059" s="2">
        <f>MATCH(C1059,LBS!$A$4:$A$147)</f>
        <v>90</v>
      </c>
    </row>
    <row r="1060" spans="3:11" x14ac:dyDescent="0.25">
      <c r="C1060" s="4" t="s">
        <v>14</v>
      </c>
      <c r="D1060" s="4">
        <v>1</v>
      </c>
      <c r="E1060" s="4" t="s">
        <v>5</v>
      </c>
      <c r="F1060" s="7">
        <f ca="1">IFERROR(OFFSET(Kilométrage!$C$1,MATCH(('Base de données'!I1060&amp;"/"&amp;'Base de données'!H1060),GammeProj,0),1),0)</f>
        <v>999999</v>
      </c>
      <c r="G1060" s="2"/>
      <c r="H1060" s="4" t="s">
        <v>6</v>
      </c>
      <c r="I1060" s="4" t="s">
        <v>7</v>
      </c>
      <c r="K1060" s="2">
        <f>MATCH(C1060,LBS!$A$4:$A$147)</f>
        <v>90</v>
      </c>
    </row>
    <row r="1061" spans="3:11" x14ac:dyDescent="0.25">
      <c r="C1061" s="4" t="s">
        <v>14</v>
      </c>
      <c r="D1061" s="4">
        <v>1</v>
      </c>
      <c r="E1061" s="4" t="s">
        <v>5</v>
      </c>
      <c r="F1061" s="7">
        <f ca="1">IFERROR(OFFSET(Kilométrage!$C$1,MATCH(('Base de données'!I1061&amp;"/"&amp;'Base de données'!H1061),GammeProj,0),1),0)</f>
        <v>999999</v>
      </c>
      <c r="G1061" s="2"/>
      <c r="H1061" s="4" t="s">
        <v>6</v>
      </c>
      <c r="I1061" s="4" t="s">
        <v>7</v>
      </c>
      <c r="K1061" s="2">
        <f>MATCH(C1061,LBS!$A$4:$A$147)</f>
        <v>90</v>
      </c>
    </row>
    <row r="1062" spans="3:11" x14ac:dyDescent="0.25">
      <c r="C1062" s="4" t="s">
        <v>14</v>
      </c>
      <c r="D1062" s="4">
        <v>1</v>
      </c>
      <c r="E1062" s="4" t="s">
        <v>5</v>
      </c>
      <c r="F1062" s="7">
        <f ca="1">IFERROR(OFFSET(Kilométrage!$C$1,MATCH(('Base de données'!I1062&amp;"/"&amp;'Base de données'!H1062),GammeProj,0),1),0)</f>
        <v>999999</v>
      </c>
      <c r="G1062" s="2"/>
      <c r="H1062" s="4" t="s">
        <v>6</v>
      </c>
      <c r="I1062" s="4" t="s">
        <v>7</v>
      </c>
      <c r="K1062" s="2">
        <f>MATCH(C1062,LBS!$A$4:$A$147)</f>
        <v>90</v>
      </c>
    </row>
    <row r="1063" spans="3:11" x14ac:dyDescent="0.25">
      <c r="C1063" s="4" t="s">
        <v>14</v>
      </c>
      <c r="D1063" s="4">
        <v>1</v>
      </c>
      <c r="E1063" s="4" t="s">
        <v>5</v>
      </c>
      <c r="F1063" s="7">
        <f ca="1">IFERROR(OFFSET(Kilométrage!$C$1,MATCH(('Base de données'!I1063&amp;"/"&amp;'Base de données'!H1063),GammeProj,0),1),0)</f>
        <v>999999</v>
      </c>
      <c r="G1063" s="2"/>
      <c r="H1063" s="4" t="s">
        <v>6</v>
      </c>
      <c r="I1063" s="4" t="s">
        <v>7</v>
      </c>
      <c r="K1063" s="2">
        <f>MATCH(C1063,LBS!$A$4:$A$147)</f>
        <v>90</v>
      </c>
    </row>
    <row r="1064" spans="3:11" x14ac:dyDescent="0.25">
      <c r="C1064" s="4" t="s">
        <v>14</v>
      </c>
      <c r="D1064" s="4">
        <v>1</v>
      </c>
      <c r="E1064" s="4" t="s">
        <v>5</v>
      </c>
      <c r="F1064" s="7">
        <f ca="1">IFERROR(OFFSET(Kilométrage!$C$1,MATCH(('Base de données'!I1064&amp;"/"&amp;'Base de données'!H1064),GammeProj,0),1),0)</f>
        <v>999999</v>
      </c>
      <c r="G1064" s="2"/>
      <c r="H1064" s="4" t="s">
        <v>6</v>
      </c>
      <c r="I1064" s="4" t="s">
        <v>7</v>
      </c>
      <c r="K1064" s="2">
        <f>MATCH(C1064,LBS!$A$4:$A$147)</f>
        <v>90</v>
      </c>
    </row>
    <row r="1065" spans="3:11" x14ac:dyDescent="0.25">
      <c r="C1065" s="4" t="s">
        <v>13</v>
      </c>
      <c r="D1065" s="4">
        <v>1</v>
      </c>
      <c r="E1065" s="4" t="s">
        <v>5</v>
      </c>
      <c r="F1065" s="7">
        <f ca="1">IFERROR(OFFSET(Kilométrage!$C$1,MATCH(('Base de données'!I1065&amp;"/"&amp;'Base de données'!H1065),GammeProj,0),1),0)</f>
        <v>999999</v>
      </c>
      <c r="G1065" s="2"/>
      <c r="H1065" s="4" t="s">
        <v>6</v>
      </c>
      <c r="I1065" s="4" t="s">
        <v>7</v>
      </c>
      <c r="K1065" s="2">
        <f>MATCH(C1065,LBS!$A$4:$A$147)</f>
        <v>85</v>
      </c>
    </row>
    <row r="1066" spans="3:11" x14ac:dyDescent="0.25">
      <c r="C1066" s="4" t="s">
        <v>19</v>
      </c>
      <c r="D1066" s="4">
        <v>1</v>
      </c>
      <c r="E1066" s="4" t="s">
        <v>5</v>
      </c>
      <c r="F1066" s="7">
        <f ca="1">IFERROR(OFFSET(Kilométrage!$C$1,MATCH(('Base de données'!I1066&amp;"/"&amp;'Base de données'!H1066),GammeProj,0),1),0)</f>
        <v>999999</v>
      </c>
      <c r="G1066" s="2"/>
      <c r="H1066" s="4" t="s">
        <v>6</v>
      </c>
      <c r="I1066" s="4" t="s">
        <v>7</v>
      </c>
      <c r="K1066" s="2">
        <f>MATCH(C1066,LBS!$A$4:$A$147)</f>
        <v>103</v>
      </c>
    </row>
    <row r="1067" spans="3:11" x14ac:dyDescent="0.25">
      <c r="C1067" s="4" t="s">
        <v>13</v>
      </c>
      <c r="D1067" s="4">
        <v>1</v>
      </c>
      <c r="E1067" s="4" t="s">
        <v>5</v>
      </c>
      <c r="F1067" s="7">
        <f ca="1">IFERROR(OFFSET(Kilométrage!$C$1,MATCH(('Base de données'!I1067&amp;"/"&amp;'Base de données'!H1067),GammeProj,0),1),0)</f>
        <v>999999</v>
      </c>
      <c r="G1067" s="2"/>
      <c r="H1067" s="4" t="s">
        <v>6</v>
      </c>
      <c r="I1067" s="4" t="s">
        <v>7</v>
      </c>
      <c r="K1067" s="2">
        <f>MATCH(C1067,LBS!$A$4:$A$147)</f>
        <v>85</v>
      </c>
    </row>
    <row r="1068" spans="3:11" x14ac:dyDescent="0.25">
      <c r="C1068" s="4" t="s">
        <v>12</v>
      </c>
      <c r="D1068" s="4">
        <v>1</v>
      </c>
      <c r="E1068" s="4" t="s">
        <v>5</v>
      </c>
      <c r="F1068" s="7">
        <f ca="1">IFERROR(OFFSET(Kilométrage!$C$1,MATCH(('Base de données'!I1068&amp;"/"&amp;'Base de données'!H1068),GammeProj,0),1),0)</f>
        <v>999999</v>
      </c>
      <c r="G1068" s="2"/>
      <c r="H1068" s="4" t="s">
        <v>6</v>
      </c>
      <c r="I1068" s="4" t="s">
        <v>7</v>
      </c>
      <c r="K1068" s="2">
        <f>MATCH(C1068,LBS!$A$4:$A$147)</f>
        <v>50</v>
      </c>
    </row>
    <row r="1069" spans="3:11" x14ac:dyDescent="0.25">
      <c r="C1069" s="4" t="s">
        <v>22</v>
      </c>
      <c r="D1069" s="4">
        <v>1</v>
      </c>
      <c r="E1069" s="4" t="s">
        <v>5</v>
      </c>
      <c r="F1069" s="7">
        <f ca="1">IFERROR(OFFSET(Kilométrage!$C$1,MATCH(('Base de données'!I1069&amp;"/"&amp;'Base de données'!H1069),GammeProj,0),1),0)</f>
        <v>999999</v>
      </c>
      <c r="G1069" s="2"/>
      <c r="H1069" s="4" t="s">
        <v>6</v>
      </c>
      <c r="I1069" s="4" t="s">
        <v>7</v>
      </c>
      <c r="K1069" s="2">
        <f>MATCH(C1069,LBS!$A$4:$A$147)</f>
        <v>25</v>
      </c>
    </row>
    <row r="1070" spans="3:11" x14ac:dyDescent="0.25">
      <c r="C1070" s="4" t="s">
        <v>13</v>
      </c>
      <c r="D1070" s="4">
        <v>1</v>
      </c>
      <c r="E1070" s="4" t="s">
        <v>5</v>
      </c>
      <c r="F1070" s="7">
        <f ca="1">IFERROR(OFFSET(Kilométrage!$C$1,MATCH(('Base de données'!I1070&amp;"/"&amp;'Base de données'!H1070),GammeProj,0),1),0)</f>
        <v>999999</v>
      </c>
      <c r="G1070" s="2"/>
      <c r="H1070" s="4" t="s">
        <v>6</v>
      </c>
      <c r="I1070" s="4" t="s">
        <v>7</v>
      </c>
      <c r="K1070" s="2">
        <f>MATCH(C1070,LBS!$A$4:$A$147)</f>
        <v>85</v>
      </c>
    </row>
    <row r="1071" spans="3:11" x14ac:dyDescent="0.25">
      <c r="C1071" s="4" t="s">
        <v>16</v>
      </c>
      <c r="D1071" s="4">
        <v>1</v>
      </c>
      <c r="E1071" s="4" t="s">
        <v>5</v>
      </c>
      <c r="F1071" s="7">
        <f ca="1">IFERROR(OFFSET(Kilométrage!$C$1,MATCH(('Base de données'!I1071&amp;"/"&amp;'Base de données'!H1071),GammeProj,0),1),0)</f>
        <v>999999</v>
      </c>
      <c r="G1071" s="2"/>
      <c r="H1071" s="4" t="s">
        <v>6</v>
      </c>
      <c r="I1071" s="4" t="s">
        <v>7</v>
      </c>
      <c r="K1071" s="2">
        <f>MATCH(C1071,LBS!$A$4:$A$147)</f>
        <v>99</v>
      </c>
    </row>
    <row r="1072" spans="3:11" x14ac:dyDescent="0.25">
      <c r="C1072" s="4" t="s">
        <v>10</v>
      </c>
      <c r="D1072" s="4">
        <v>1</v>
      </c>
      <c r="E1072" s="4" t="s">
        <v>5</v>
      </c>
      <c r="F1072" s="7">
        <f ca="1">IFERROR(OFFSET(Kilométrage!$C$1,MATCH(('Base de données'!I1072&amp;"/"&amp;'Base de données'!H1072),GammeProj,0),1),0)</f>
        <v>999999</v>
      </c>
      <c r="G1072" s="2"/>
      <c r="H1072" s="4" t="s">
        <v>6</v>
      </c>
      <c r="I1072" s="4" t="s">
        <v>7</v>
      </c>
      <c r="K1072" s="2">
        <f>MATCH(C1072,LBS!$A$4:$A$147)</f>
        <v>40</v>
      </c>
    </row>
    <row r="1073" spans="3:11" x14ac:dyDescent="0.25">
      <c r="C1073" s="4" t="s">
        <v>10</v>
      </c>
      <c r="D1073" s="4">
        <v>1</v>
      </c>
      <c r="E1073" s="4" t="s">
        <v>5</v>
      </c>
      <c r="F1073" s="7">
        <f ca="1">IFERROR(OFFSET(Kilométrage!$C$1,MATCH(('Base de données'!I1073&amp;"/"&amp;'Base de données'!H1073),GammeProj,0),1),0)</f>
        <v>999999</v>
      </c>
      <c r="G1073" s="2"/>
      <c r="H1073" s="4" t="s">
        <v>6</v>
      </c>
      <c r="I1073" s="4" t="s">
        <v>7</v>
      </c>
      <c r="K1073" s="2">
        <f>MATCH(C1073,LBS!$A$4:$A$147)</f>
        <v>40</v>
      </c>
    </row>
    <row r="1074" spans="3:11" x14ac:dyDescent="0.25">
      <c r="C1074" s="4" t="s">
        <v>10</v>
      </c>
      <c r="D1074" s="4">
        <v>1</v>
      </c>
      <c r="E1074" s="4" t="s">
        <v>5</v>
      </c>
      <c r="F1074" s="7">
        <f ca="1">IFERROR(OFFSET(Kilométrage!$C$1,MATCH(('Base de données'!I1074&amp;"/"&amp;'Base de données'!H1074),GammeProj,0),1),0)</f>
        <v>999999</v>
      </c>
      <c r="G1074" s="2"/>
      <c r="H1074" s="4" t="s">
        <v>6</v>
      </c>
      <c r="I1074" s="4" t="s">
        <v>7</v>
      </c>
      <c r="K1074" s="2">
        <f>MATCH(C1074,LBS!$A$4:$A$147)</f>
        <v>40</v>
      </c>
    </row>
    <row r="1075" spans="3:11" x14ac:dyDescent="0.25">
      <c r="C1075" s="4" t="s">
        <v>18</v>
      </c>
      <c r="D1075" s="4">
        <v>1</v>
      </c>
      <c r="E1075" s="4" t="s">
        <v>5</v>
      </c>
      <c r="F1075" s="7">
        <f ca="1">IFERROR(OFFSET(Kilométrage!$C$1,MATCH(('Base de données'!I1075&amp;"/"&amp;'Base de données'!H1075),GammeProj,0),1),0)</f>
        <v>999999</v>
      </c>
      <c r="G1075" s="2"/>
      <c r="H1075" s="4" t="s">
        <v>6</v>
      </c>
      <c r="I1075" s="4" t="s">
        <v>7</v>
      </c>
      <c r="K1075" s="2">
        <f>MATCH(C1075,LBS!$A$4:$A$147)</f>
        <v>74</v>
      </c>
    </row>
    <row r="1076" spans="3:11" x14ac:dyDescent="0.25">
      <c r="C1076" s="4" t="s">
        <v>16</v>
      </c>
      <c r="D1076" s="4">
        <v>1</v>
      </c>
      <c r="E1076" s="4" t="s">
        <v>5</v>
      </c>
      <c r="F1076" s="7">
        <f ca="1">IFERROR(OFFSET(Kilométrage!$C$1,MATCH(('Base de données'!I1076&amp;"/"&amp;'Base de données'!H1076),GammeProj,0),1),0)</f>
        <v>999999</v>
      </c>
      <c r="G1076" s="2"/>
      <c r="H1076" s="4" t="s">
        <v>6</v>
      </c>
      <c r="I1076" s="4" t="s">
        <v>7</v>
      </c>
      <c r="K1076" s="2">
        <f>MATCH(C1076,LBS!$A$4:$A$147)</f>
        <v>99</v>
      </c>
    </row>
    <row r="1077" spans="3:11" x14ac:dyDescent="0.25">
      <c r="C1077" s="4" t="s">
        <v>16</v>
      </c>
      <c r="D1077" s="4">
        <v>1</v>
      </c>
      <c r="E1077" s="4" t="s">
        <v>5</v>
      </c>
      <c r="F1077" s="7">
        <f ca="1">IFERROR(OFFSET(Kilométrage!$C$1,MATCH(('Base de données'!I1077&amp;"/"&amp;'Base de données'!H1077),GammeProj,0),1),0)</f>
        <v>999999</v>
      </c>
      <c r="G1077" s="2"/>
      <c r="H1077" s="4" t="s">
        <v>6</v>
      </c>
      <c r="I1077" s="4" t="s">
        <v>7</v>
      </c>
      <c r="K1077" s="2">
        <f>MATCH(C1077,LBS!$A$4:$A$147)</f>
        <v>99</v>
      </c>
    </row>
    <row r="1078" spans="3:11" x14ac:dyDescent="0.25">
      <c r="C1078" s="4" t="s">
        <v>16</v>
      </c>
      <c r="D1078" s="4">
        <v>1</v>
      </c>
      <c r="E1078" s="4" t="s">
        <v>5</v>
      </c>
      <c r="F1078" s="7">
        <f ca="1">IFERROR(OFFSET(Kilométrage!$C$1,MATCH(('Base de données'!I1078&amp;"/"&amp;'Base de données'!H1078),GammeProj,0),1),0)</f>
        <v>999999</v>
      </c>
      <c r="G1078" s="2"/>
      <c r="H1078" s="4" t="s">
        <v>6</v>
      </c>
      <c r="I1078" s="4" t="s">
        <v>7</v>
      </c>
      <c r="K1078" s="2">
        <f>MATCH(C1078,LBS!$A$4:$A$147)</f>
        <v>99</v>
      </c>
    </row>
    <row r="1079" spans="3:11" x14ac:dyDescent="0.25">
      <c r="C1079" s="4" t="s">
        <v>16</v>
      </c>
      <c r="D1079" s="4">
        <v>1</v>
      </c>
      <c r="E1079" s="4" t="s">
        <v>5</v>
      </c>
      <c r="F1079" s="7">
        <f ca="1">IFERROR(OFFSET(Kilométrage!$C$1,MATCH(('Base de données'!I1079&amp;"/"&amp;'Base de données'!H1079),GammeProj,0),1),0)</f>
        <v>999999</v>
      </c>
      <c r="G1079" s="2"/>
      <c r="H1079" s="4" t="s">
        <v>6</v>
      </c>
      <c r="I1079" s="4" t="s">
        <v>7</v>
      </c>
      <c r="K1079" s="2">
        <f>MATCH(C1079,LBS!$A$4:$A$147)</f>
        <v>99</v>
      </c>
    </row>
    <row r="1080" spans="3:11" x14ac:dyDescent="0.25">
      <c r="C1080" s="4" t="s">
        <v>10</v>
      </c>
      <c r="D1080" s="4">
        <v>1</v>
      </c>
      <c r="E1080" s="4" t="s">
        <v>5</v>
      </c>
      <c r="F1080" s="7">
        <f ca="1">IFERROR(OFFSET(Kilométrage!$C$1,MATCH(('Base de données'!I1080&amp;"/"&amp;'Base de données'!H1080),GammeProj,0),1),0)</f>
        <v>999999</v>
      </c>
      <c r="G1080" s="2"/>
      <c r="H1080" s="4" t="s">
        <v>6</v>
      </c>
      <c r="I1080" s="4" t="s">
        <v>7</v>
      </c>
      <c r="K1080" s="2">
        <f>MATCH(C1080,LBS!$A$4:$A$147)</f>
        <v>40</v>
      </c>
    </row>
    <row r="1081" spans="3:11" x14ac:dyDescent="0.25">
      <c r="C1081" s="4" t="s">
        <v>4</v>
      </c>
      <c r="D1081" s="4">
        <v>1</v>
      </c>
      <c r="E1081" s="4" t="s">
        <v>5</v>
      </c>
      <c r="F1081" s="7">
        <f ca="1">IFERROR(OFFSET(Kilométrage!$C$1,MATCH(('Base de données'!I1081&amp;"/"&amp;'Base de données'!H1081),GammeProj,0),1),0)</f>
        <v>999999</v>
      </c>
      <c r="G1081" s="2"/>
      <c r="H1081" s="4" t="s">
        <v>6</v>
      </c>
      <c r="I1081" s="4" t="s">
        <v>7</v>
      </c>
      <c r="K1081" s="2">
        <f>MATCH(C1081,LBS!$A$4:$A$147)</f>
        <v>31</v>
      </c>
    </row>
    <row r="1082" spans="3:11" x14ac:dyDescent="0.25">
      <c r="C1082" s="4" t="s">
        <v>4</v>
      </c>
      <c r="D1082" s="4">
        <v>1</v>
      </c>
      <c r="E1082" s="4" t="s">
        <v>5</v>
      </c>
      <c r="F1082" s="7">
        <f ca="1">IFERROR(OFFSET(Kilométrage!$C$1,MATCH(('Base de données'!I1082&amp;"/"&amp;'Base de données'!H1082),GammeProj,0),1),0)</f>
        <v>999999</v>
      </c>
      <c r="G1082" s="2"/>
      <c r="H1082" s="4" t="s">
        <v>6</v>
      </c>
      <c r="I1082" s="4" t="s">
        <v>7</v>
      </c>
      <c r="K1082" s="2">
        <f>MATCH(C1082,LBS!$A$4:$A$147)</f>
        <v>31</v>
      </c>
    </row>
    <row r="1083" spans="3:11" x14ac:dyDescent="0.25">
      <c r="C1083" s="4" t="s">
        <v>10</v>
      </c>
      <c r="D1083" s="4">
        <v>1</v>
      </c>
      <c r="E1083" s="4" t="s">
        <v>5</v>
      </c>
      <c r="F1083" s="7">
        <f ca="1">IFERROR(OFFSET(Kilométrage!$C$1,MATCH(('Base de données'!I1083&amp;"/"&amp;'Base de données'!H1083),GammeProj,0),1),0)</f>
        <v>999999</v>
      </c>
      <c r="G1083" s="2"/>
      <c r="H1083" s="4" t="s">
        <v>6</v>
      </c>
      <c r="I1083" s="4" t="s">
        <v>7</v>
      </c>
      <c r="K1083" s="2">
        <f>MATCH(C1083,LBS!$A$4:$A$147)</f>
        <v>40</v>
      </c>
    </row>
    <row r="1084" spans="3:11" x14ac:dyDescent="0.25">
      <c r="C1084" s="4" t="s">
        <v>10</v>
      </c>
      <c r="D1084" s="4">
        <v>1</v>
      </c>
      <c r="E1084" s="4" t="s">
        <v>5</v>
      </c>
      <c r="F1084" s="7">
        <f ca="1">IFERROR(OFFSET(Kilométrage!$C$1,MATCH(('Base de données'!I1084&amp;"/"&amp;'Base de données'!H1084),GammeProj,0),1),0)</f>
        <v>999999</v>
      </c>
      <c r="G1084" s="2"/>
      <c r="H1084" s="4" t="s">
        <v>6</v>
      </c>
      <c r="I1084" s="4" t="s">
        <v>7</v>
      </c>
      <c r="K1084" s="2">
        <f>MATCH(C1084,LBS!$A$4:$A$147)</f>
        <v>40</v>
      </c>
    </row>
    <row r="1085" spans="3:11" x14ac:dyDescent="0.25">
      <c r="C1085" s="4" t="s">
        <v>10</v>
      </c>
      <c r="D1085" s="4">
        <v>1</v>
      </c>
      <c r="E1085" s="4" t="s">
        <v>5</v>
      </c>
      <c r="F1085" s="7">
        <f ca="1">IFERROR(OFFSET(Kilométrage!$C$1,MATCH(('Base de données'!I1085&amp;"/"&amp;'Base de données'!H1085),GammeProj,0),1),0)</f>
        <v>999999</v>
      </c>
      <c r="G1085" s="2"/>
      <c r="H1085" s="4" t="s">
        <v>6</v>
      </c>
      <c r="I1085" s="4" t="s">
        <v>7</v>
      </c>
      <c r="K1085" s="2">
        <f>MATCH(C1085,LBS!$A$4:$A$147)</f>
        <v>40</v>
      </c>
    </row>
    <row r="1086" spans="3:11" x14ac:dyDescent="0.25">
      <c r="C1086" s="4" t="s">
        <v>14</v>
      </c>
      <c r="D1086" s="4">
        <v>1</v>
      </c>
      <c r="E1086" s="4" t="s">
        <v>5</v>
      </c>
      <c r="F1086" s="7">
        <f ca="1">IFERROR(OFFSET(Kilométrage!$C$1,MATCH(('Base de données'!I1086&amp;"/"&amp;'Base de données'!H1086),GammeProj,0),1),0)</f>
        <v>999999</v>
      </c>
      <c r="G1086" s="2"/>
      <c r="H1086" s="4" t="s">
        <v>6</v>
      </c>
      <c r="I1086" s="4" t="s">
        <v>7</v>
      </c>
      <c r="K1086" s="2">
        <f>MATCH(C1086,LBS!$A$4:$A$147)</f>
        <v>90</v>
      </c>
    </row>
    <row r="1087" spans="3:11" x14ac:dyDescent="0.25">
      <c r="C1087" s="4" t="s">
        <v>16</v>
      </c>
      <c r="D1087" s="4">
        <v>1</v>
      </c>
      <c r="E1087" s="4" t="s">
        <v>5</v>
      </c>
      <c r="F1087" s="7">
        <f ca="1">IFERROR(OFFSET(Kilométrage!$C$1,MATCH(('Base de données'!I1087&amp;"/"&amp;'Base de données'!H1087),GammeProj,0),1),0)</f>
        <v>999999</v>
      </c>
      <c r="G1087" s="2"/>
      <c r="H1087" s="4" t="s">
        <v>6</v>
      </c>
      <c r="I1087" s="4" t="s">
        <v>7</v>
      </c>
      <c r="K1087" s="2">
        <f>MATCH(C1087,LBS!$A$4:$A$147)</f>
        <v>99</v>
      </c>
    </row>
    <row r="1088" spans="3:11" x14ac:dyDescent="0.25">
      <c r="C1088" s="4" t="s">
        <v>14</v>
      </c>
      <c r="D1088" s="4">
        <v>1</v>
      </c>
      <c r="E1088" s="4" t="s">
        <v>5</v>
      </c>
      <c r="F1088" s="7">
        <f ca="1">IFERROR(OFFSET(Kilométrage!$C$1,MATCH(('Base de données'!I1088&amp;"/"&amp;'Base de données'!H1088),GammeProj,0),1),0)</f>
        <v>999999</v>
      </c>
      <c r="G1088" s="2"/>
      <c r="H1088" s="4" t="s">
        <v>6</v>
      </c>
      <c r="I1088" s="4" t="s">
        <v>7</v>
      </c>
      <c r="K1088" s="2">
        <f>MATCH(C1088,LBS!$A$4:$A$147)</f>
        <v>90</v>
      </c>
    </row>
    <row r="1089" spans="3:11" x14ac:dyDescent="0.25">
      <c r="C1089" s="4" t="s">
        <v>14</v>
      </c>
      <c r="D1089" s="4">
        <v>1</v>
      </c>
      <c r="E1089" s="4" t="s">
        <v>5</v>
      </c>
      <c r="F1089" s="7">
        <f ca="1">IFERROR(OFFSET(Kilométrage!$C$1,MATCH(('Base de données'!I1089&amp;"/"&amp;'Base de données'!H1089),GammeProj,0),1),0)</f>
        <v>999999</v>
      </c>
      <c r="G1089" s="2"/>
      <c r="H1089" s="4" t="s">
        <v>6</v>
      </c>
      <c r="I1089" s="4" t="s">
        <v>7</v>
      </c>
      <c r="K1089" s="2">
        <f>MATCH(C1089,LBS!$A$4:$A$147)</f>
        <v>90</v>
      </c>
    </row>
    <row r="1090" spans="3:11" x14ac:dyDescent="0.25">
      <c r="C1090" s="4" t="s">
        <v>14</v>
      </c>
      <c r="D1090" s="4">
        <v>1</v>
      </c>
      <c r="E1090" s="4" t="s">
        <v>5</v>
      </c>
      <c r="F1090" s="7">
        <f ca="1">IFERROR(OFFSET(Kilométrage!$C$1,MATCH(('Base de données'!I1090&amp;"/"&amp;'Base de données'!H1090),GammeProj,0),1),0)</f>
        <v>999999</v>
      </c>
      <c r="G1090" s="2"/>
      <c r="H1090" s="4" t="s">
        <v>6</v>
      </c>
      <c r="I1090" s="4" t="s">
        <v>7</v>
      </c>
      <c r="K1090" s="2">
        <f>MATCH(C1090,LBS!$A$4:$A$147)</f>
        <v>90</v>
      </c>
    </row>
    <row r="1091" spans="3:11" x14ac:dyDescent="0.25">
      <c r="C1091" s="4" t="s">
        <v>14</v>
      </c>
      <c r="D1091" s="4">
        <v>1</v>
      </c>
      <c r="E1091" s="4" t="s">
        <v>5</v>
      </c>
      <c r="F1091" s="7">
        <f ca="1">IFERROR(OFFSET(Kilométrage!$C$1,MATCH(('Base de données'!I1091&amp;"/"&amp;'Base de données'!H1091),GammeProj,0),1),0)</f>
        <v>999999</v>
      </c>
      <c r="G1091" s="2"/>
      <c r="H1091" s="4" t="s">
        <v>6</v>
      </c>
      <c r="I1091" s="4" t="s">
        <v>7</v>
      </c>
      <c r="K1091" s="2">
        <f>MATCH(C1091,LBS!$A$4:$A$147)</f>
        <v>90</v>
      </c>
    </row>
    <row r="1092" spans="3:11" x14ac:dyDescent="0.25">
      <c r="C1092" s="4" t="s">
        <v>14</v>
      </c>
      <c r="D1092" s="4">
        <v>1</v>
      </c>
      <c r="E1092" s="4" t="s">
        <v>5</v>
      </c>
      <c r="F1092" s="7">
        <f ca="1">IFERROR(OFFSET(Kilométrage!$C$1,MATCH(('Base de données'!I1092&amp;"/"&amp;'Base de données'!H1092),GammeProj,0),1),0)</f>
        <v>999999</v>
      </c>
      <c r="G1092" s="2"/>
      <c r="H1092" s="4" t="s">
        <v>6</v>
      </c>
      <c r="I1092" s="4" t="s">
        <v>7</v>
      </c>
      <c r="K1092" s="2">
        <f>MATCH(C1092,LBS!$A$4:$A$147)</f>
        <v>90</v>
      </c>
    </row>
    <row r="1093" spans="3:11" x14ac:dyDescent="0.25">
      <c r="C1093" s="4" t="s">
        <v>14</v>
      </c>
      <c r="D1093" s="4">
        <v>1</v>
      </c>
      <c r="E1093" s="4" t="s">
        <v>5</v>
      </c>
      <c r="F1093" s="7">
        <f ca="1">IFERROR(OFFSET(Kilométrage!$C$1,MATCH(('Base de données'!I1093&amp;"/"&amp;'Base de données'!H1093),GammeProj,0),1),0)</f>
        <v>999999</v>
      </c>
      <c r="G1093" s="2"/>
      <c r="H1093" s="4" t="s">
        <v>6</v>
      </c>
      <c r="I1093" s="4" t="s">
        <v>7</v>
      </c>
      <c r="K1093" s="2">
        <f>MATCH(C1093,LBS!$A$4:$A$147)</f>
        <v>90</v>
      </c>
    </row>
    <row r="1094" spans="3:11" x14ac:dyDescent="0.25">
      <c r="C1094" s="4" t="s">
        <v>17</v>
      </c>
      <c r="D1094" s="4">
        <v>1</v>
      </c>
      <c r="E1094" s="4" t="s">
        <v>5</v>
      </c>
      <c r="F1094" s="7">
        <f ca="1">IFERROR(OFFSET(Kilométrage!$C$1,MATCH(('Base de données'!I1094&amp;"/"&amp;'Base de données'!H1094),GammeProj,0),1),0)</f>
        <v>999999</v>
      </c>
      <c r="G1094" s="2"/>
      <c r="H1094" s="4" t="s">
        <v>6</v>
      </c>
      <c r="I1094" s="4" t="s">
        <v>7</v>
      </c>
      <c r="K1094" s="2">
        <f>MATCH(C1094,LBS!$A$4:$A$147)</f>
        <v>47</v>
      </c>
    </row>
    <row r="1095" spans="3:11" x14ac:dyDescent="0.25">
      <c r="C1095" s="4" t="s">
        <v>13</v>
      </c>
      <c r="D1095" s="4">
        <v>1</v>
      </c>
      <c r="E1095" s="4" t="s">
        <v>5</v>
      </c>
      <c r="F1095" s="7">
        <f ca="1">IFERROR(OFFSET(Kilométrage!$C$1,MATCH(('Base de données'!I1095&amp;"/"&amp;'Base de données'!H1095),GammeProj,0),1),0)</f>
        <v>999999</v>
      </c>
      <c r="G1095" s="2"/>
      <c r="H1095" s="4" t="s">
        <v>6</v>
      </c>
      <c r="I1095" s="4" t="s">
        <v>7</v>
      </c>
      <c r="K1095" s="2">
        <f>MATCH(C1095,LBS!$A$4:$A$147)</f>
        <v>85</v>
      </c>
    </row>
    <row r="1096" spans="3:11" x14ac:dyDescent="0.25">
      <c r="C1096" s="4" t="s">
        <v>12</v>
      </c>
      <c r="D1096" s="4">
        <v>1</v>
      </c>
      <c r="E1096" s="4" t="s">
        <v>5</v>
      </c>
      <c r="F1096" s="7">
        <f ca="1">IFERROR(OFFSET(Kilométrage!$C$1,MATCH(('Base de données'!I1096&amp;"/"&amp;'Base de données'!H1096),GammeProj,0),1),0)</f>
        <v>999999</v>
      </c>
      <c r="G1096" s="2"/>
      <c r="H1096" s="4" t="s">
        <v>6</v>
      </c>
      <c r="I1096" s="4" t="s">
        <v>7</v>
      </c>
      <c r="K1096" s="2">
        <f>MATCH(C1096,LBS!$A$4:$A$147)</f>
        <v>50</v>
      </c>
    </row>
    <row r="1097" spans="3:11" x14ac:dyDescent="0.25">
      <c r="C1097" s="4" t="s">
        <v>12</v>
      </c>
      <c r="D1097" s="4">
        <v>1</v>
      </c>
      <c r="E1097" s="4" t="s">
        <v>5</v>
      </c>
      <c r="F1097" s="7">
        <f ca="1">IFERROR(OFFSET(Kilométrage!$C$1,MATCH(('Base de données'!I1097&amp;"/"&amp;'Base de données'!H1097),GammeProj,0),1),0)</f>
        <v>999999</v>
      </c>
      <c r="G1097" s="2"/>
      <c r="H1097" s="4" t="s">
        <v>6</v>
      </c>
      <c r="I1097" s="4" t="s">
        <v>7</v>
      </c>
      <c r="K1097" s="2">
        <f>MATCH(C1097,LBS!$A$4:$A$147)</f>
        <v>50</v>
      </c>
    </row>
    <row r="1098" spans="3:11" x14ac:dyDescent="0.25">
      <c r="C1098" s="4" t="s">
        <v>12</v>
      </c>
      <c r="D1098" s="4">
        <v>1</v>
      </c>
      <c r="E1098" s="4" t="s">
        <v>5</v>
      </c>
      <c r="F1098" s="7">
        <f ca="1">IFERROR(OFFSET(Kilométrage!$C$1,MATCH(('Base de données'!I1098&amp;"/"&amp;'Base de données'!H1098),GammeProj,0),1),0)</f>
        <v>999999</v>
      </c>
      <c r="G1098" s="2"/>
      <c r="H1098" s="4" t="s">
        <v>6</v>
      </c>
      <c r="I1098" s="4" t="s">
        <v>7</v>
      </c>
      <c r="K1098" s="2">
        <f>MATCH(C1098,LBS!$A$4:$A$147)</f>
        <v>50</v>
      </c>
    </row>
    <row r="1099" spans="3:11" x14ac:dyDescent="0.25">
      <c r="C1099" s="4" t="s">
        <v>12</v>
      </c>
      <c r="D1099" s="4">
        <v>1</v>
      </c>
      <c r="E1099" s="4" t="s">
        <v>5</v>
      </c>
      <c r="F1099" s="7">
        <f ca="1">IFERROR(OFFSET(Kilométrage!$C$1,MATCH(('Base de données'!I1099&amp;"/"&amp;'Base de données'!H1099),GammeProj,0),1),0)</f>
        <v>999999</v>
      </c>
      <c r="G1099" s="2"/>
      <c r="H1099" s="4" t="s">
        <v>6</v>
      </c>
      <c r="I1099" s="4" t="s">
        <v>7</v>
      </c>
      <c r="K1099" s="2">
        <f>MATCH(C1099,LBS!$A$4:$A$147)</f>
        <v>50</v>
      </c>
    </row>
    <row r="1100" spans="3:11" x14ac:dyDescent="0.25">
      <c r="C1100" s="4" t="s">
        <v>14</v>
      </c>
      <c r="D1100" s="4">
        <v>1</v>
      </c>
      <c r="E1100" s="4" t="s">
        <v>5</v>
      </c>
      <c r="F1100" s="7">
        <f ca="1">IFERROR(OFFSET(Kilométrage!$C$1,MATCH(('Base de données'!I1100&amp;"/"&amp;'Base de données'!H1100),GammeProj,0),1),0)</f>
        <v>999999</v>
      </c>
      <c r="G1100" s="2"/>
      <c r="H1100" s="4" t="s">
        <v>6</v>
      </c>
      <c r="I1100" s="4" t="s">
        <v>7</v>
      </c>
      <c r="K1100" s="2">
        <f>MATCH(C1100,LBS!$A$4:$A$147)</f>
        <v>90</v>
      </c>
    </row>
    <row r="1101" spans="3:11" x14ac:dyDescent="0.25">
      <c r="C1101" s="4" t="s">
        <v>10</v>
      </c>
      <c r="D1101" s="4">
        <v>1</v>
      </c>
      <c r="E1101" s="4" t="s">
        <v>5</v>
      </c>
      <c r="F1101" s="7">
        <f ca="1">IFERROR(OFFSET(Kilométrage!$C$1,MATCH(('Base de données'!I1101&amp;"/"&amp;'Base de données'!H1101),GammeProj,0),1),0)</f>
        <v>999999</v>
      </c>
      <c r="G1101" s="2"/>
      <c r="H1101" s="4" t="s">
        <v>6</v>
      </c>
      <c r="I1101" s="4" t="s">
        <v>7</v>
      </c>
      <c r="K1101" s="2">
        <f>MATCH(C1101,LBS!$A$4:$A$147)</f>
        <v>40</v>
      </c>
    </row>
    <row r="1102" spans="3:11" x14ac:dyDescent="0.25">
      <c r="C1102" s="4" t="s">
        <v>10</v>
      </c>
      <c r="D1102" s="4">
        <v>1</v>
      </c>
      <c r="E1102" s="4" t="s">
        <v>5</v>
      </c>
      <c r="F1102" s="7">
        <f ca="1">IFERROR(OFFSET(Kilométrage!$C$1,MATCH(('Base de données'!I1102&amp;"/"&amp;'Base de données'!H1102),GammeProj,0),1),0)</f>
        <v>999999</v>
      </c>
      <c r="G1102" s="2"/>
      <c r="H1102" s="4" t="s">
        <v>6</v>
      </c>
      <c r="I1102" s="4" t="s">
        <v>7</v>
      </c>
      <c r="K1102" s="2">
        <f>MATCH(C1102,LBS!$A$4:$A$147)</f>
        <v>40</v>
      </c>
    </row>
    <row r="1103" spans="3:11" x14ac:dyDescent="0.25">
      <c r="C1103" s="4" t="s">
        <v>10</v>
      </c>
      <c r="D1103" s="4">
        <v>1</v>
      </c>
      <c r="E1103" s="4" t="s">
        <v>5</v>
      </c>
      <c r="F1103" s="7">
        <f ca="1">IFERROR(OFFSET(Kilométrage!$C$1,MATCH(('Base de données'!I1103&amp;"/"&amp;'Base de données'!H1103),GammeProj,0),1),0)</f>
        <v>999999</v>
      </c>
      <c r="G1103" s="2"/>
      <c r="H1103" s="4" t="s">
        <v>6</v>
      </c>
      <c r="I1103" s="4" t="s">
        <v>7</v>
      </c>
      <c r="K1103" s="2">
        <f>MATCH(C1103,LBS!$A$4:$A$147)</f>
        <v>40</v>
      </c>
    </row>
    <row r="1104" spans="3:11" x14ac:dyDescent="0.25">
      <c r="C1104" s="4" t="s">
        <v>10</v>
      </c>
      <c r="D1104" s="4">
        <v>1</v>
      </c>
      <c r="E1104" s="4" t="s">
        <v>5</v>
      </c>
      <c r="F1104" s="7">
        <f ca="1">IFERROR(OFFSET(Kilométrage!$C$1,MATCH(('Base de données'!I1104&amp;"/"&amp;'Base de données'!H1104),GammeProj,0),1),0)</f>
        <v>999999</v>
      </c>
      <c r="G1104" s="2"/>
      <c r="H1104" s="4" t="s">
        <v>6</v>
      </c>
      <c r="I1104" s="4" t="s">
        <v>7</v>
      </c>
      <c r="K1104" s="2">
        <f>MATCH(C1104,LBS!$A$4:$A$147)</f>
        <v>40</v>
      </c>
    </row>
    <row r="1105" spans="3:11" x14ac:dyDescent="0.25">
      <c r="C1105" s="4" t="s">
        <v>10</v>
      </c>
      <c r="D1105" s="4">
        <v>1</v>
      </c>
      <c r="E1105" s="4" t="s">
        <v>5</v>
      </c>
      <c r="F1105" s="7">
        <f ca="1">IFERROR(OFFSET(Kilométrage!$C$1,MATCH(('Base de données'!I1105&amp;"/"&amp;'Base de données'!H1105),GammeProj,0),1),0)</f>
        <v>999999</v>
      </c>
      <c r="G1105" s="2"/>
      <c r="H1105" s="4" t="s">
        <v>6</v>
      </c>
      <c r="I1105" s="4" t="s">
        <v>7</v>
      </c>
      <c r="K1105" s="2">
        <f>MATCH(C1105,LBS!$A$4:$A$147)</f>
        <v>40</v>
      </c>
    </row>
    <row r="1106" spans="3:11" x14ac:dyDescent="0.25">
      <c r="C1106" s="4" t="s">
        <v>13</v>
      </c>
      <c r="D1106" s="4">
        <v>1</v>
      </c>
      <c r="E1106" s="4" t="s">
        <v>5</v>
      </c>
      <c r="F1106" s="7">
        <f ca="1">IFERROR(OFFSET(Kilométrage!$C$1,MATCH(('Base de données'!I1106&amp;"/"&amp;'Base de données'!H1106),GammeProj,0),1),0)</f>
        <v>999999</v>
      </c>
      <c r="G1106" s="2"/>
      <c r="H1106" s="4" t="s">
        <v>6</v>
      </c>
      <c r="I1106" s="4" t="s">
        <v>7</v>
      </c>
      <c r="K1106" s="2">
        <f>MATCH(C1106,LBS!$A$4:$A$147)</f>
        <v>85</v>
      </c>
    </row>
    <row r="1107" spans="3:11" x14ac:dyDescent="0.25">
      <c r="C1107" s="4" t="s">
        <v>14</v>
      </c>
      <c r="D1107" s="4">
        <v>1</v>
      </c>
      <c r="E1107" s="4" t="s">
        <v>5</v>
      </c>
      <c r="F1107" s="7">
        <f ca="1">IFERROR(OFFSET(Kilométrage!$C$1,MATCH(('Base de données'!I1107&amp;"/"&amp;'Base de données'!H1107),GammeProj,0),1),0)</f>
        <v>999999</v>
      </c>
      <c r="G1107" s="2"/>
      <c r="H1107" s="4" t="s">
        <v>6</v>
      </c>
      <c r="I1107" s="4" t="s">
        <v>7</v>
      </c>
      <c r="K1107" s="2">
        <f>MATCH(C1107,LBS!$A$4:$A$147)</f>
        <v>90</v>
      </c>
    </row>
    <row r="1108" spans="3:11" x14ac:dyDescent="0.25">
      <c r="C1108" s="4" t="s">
        <v>13</v>
      </c>
      <c r="D1108" s="4">
        <v>1</v>
      </c>
      <c r="E1108" s="4" t="s">
        <v>5</v>
      </c>
      <c r="F1108" s="7">
        <f ca="1">IFERROR(OFFSET(Kilométrage!$C$1,MATCH(('Base de données'!I1108&amp;"/"&amp;'Base de données'!H1108),GammeProj,0),1),0)</f>
        <v>999999</v>
      </c>
      <c r="G1108" s="2"/>
      <c r="H1108" s="4" t="s">
        <v>6</v>
      </c>
      <c r="I1108" s="4" t="s">
        <v>7</v>
      </c>
      <c r="K1108" s="2">
        <f>MATCH(C1108,LBS!$A$4:$A$147)</f>
        <v>85</v>
      </c>
    </row>
    <row r="1109" spans="3:11" x14ac:dyDescent="0.25">
      <c r="C1109" s="4" t="s">
        <v>10</v>
      </c>
      <c r="D1109" s="4">
        <v>1</v>
      </c>
      <c r="E1109" s="4" t="s">
        <v>5</v>
      </c>
      <c r="F1109" s="7">
        <f ca="1">IFERROR(OFFSET(Kilométrage!$C$1,MATCH(('Base de données'!I1109&amp;"/"&amp;'Base de données'!H1109),GammeProj,0),1),0)</f>
        <v>999999</v>
      </c>
      <c r="G1109" s="2"/>
      <c r="H1109" s="4" t="s">
        <v>6</v>
      </c>
      <c r="I1109" s="4" t="s">
        <v>7</v>
      </c>
      <c r="K1109" s="2">
        <f>MATCH(C1109,LBS!$A$4:$A$147)</f>
        <v>40</v>
      </c>
    </row>
    <row r="1110" spans="3:11" x14ac:dyDescent="0.25">
      <c r="C1110" s="4" t="s">
        <v>33</v>
      </c>
      <c r="D1110" s="4">
        <v>1</v>
      </c>
      <c r="E1110" s="4" t="s">
        <v>5</v>
      </c>
      <c r="F1110" s="7">
        <f ca="1">IFERROR(OFFSET(Kilométrage!$C$1,MATCH(('Base de données'!I1110&amp;"/"&amp;'Base de données'!H1110),GammeProj,0),1),0)</f>
        <v>999999</v>
      </c>
      <c r="G1110" s="2"/>
      <c r="H1110" s="4" t="s">
        <v>6</v>
      </c>
      <c r="I1110" s="4" t="s">
        <v>7</v>
      </c>
      <c r="K1110" s="2">
        <f>MATCH(C1110,LBS!$A$4:$A$147)</f>
        <v>33</v>
      </c>
    </row>
    <row r="1111" spans="3:11" x14ac:dyDescent="0.25">
      <c r="C1111" s="4" t="s">
        <v>27</v>
      </c>
      <c r="D1111" s="4">
        <v>1</v>
      </c>
      <c r="E1111" s="4" t="s">
        <v>5</v>
      </c>
      <c r="F1111" s="7">
        <f ca="1">IFERROR(OFFSET(Kilométrage!$C$1,MATCH(('Base de données'!I1111&amp;"/"&amp;'Base de données'!H1111),GammeProj,0),1),0)</f>
        <v>999999</v>
      </c>
      <c r="G1111" s="2"/>
      <c r="H1111" s="4" t="s">
        <v>6</v>
      </c>
      <c r="I1111" s="4" t="s">
        <v>7</v>
      </c>
      <c r="K1111" s="2">
        <f>MATCH(C1111,LBS!$A$4:$A$147)</f>
        <v>77</v>
      </c>
    </row>
    <row r="1112" spans="3:11" x14ac:dyDescent="0.25">
      <c r="C1112" s="4" t="s">
        <v>10</v>
      </c>
      <c r="D1112" s="4">
        <v>1</v>
      </c>
      <c r="E1112" s="4" t="s">
        <v>5</v>
      </c>
      <c r="F1112" s="7">
        <f ca="1">IFERROR(OFFSET(Kilométrage!$C$1,MATCH(('Base de données'!I1112&amp;"/"&amp;'Base de données'!H1112),GammeProj,0),1),0)</f>
        <v>999999</v>
      </c>
      <c r="G1112" s="2"/>
      <c r="H1112" s="4" t="s">
        <v>6</v>
      </c>
      <c r="I1112" s="4" t="s">
        <v>7</v>
      </c>
      <c r="K1112" s="2">
        <f>MATCH(C1112,LBS!$A$4:$A$147)</f>
        <v>40</v>
      </c>
    </row>
    <row r="1113" spans="3:11" x14ac:dyDescent="0.25">
      <c r="C1113" s="4" t="s">
        <v>10</v>
      </c>
      <c r="D1113" s="4">
        <v>1</v>
      </c>
      <c r="E1113" s="4" t="s">
        <v>5</v>
      </c>
      <c r="F1113" s="7">
        <f ca="1">IFERROR(OFFSET(Kilométrage!$C$1,MATCH(('Base de données'!I1113&amp;"/"&amp;'Base de données'!H1113),GammeProj,0),1),0)</f>
        <v>999999</v>
      </c>
      <c r="G1113" s="2"/>
      <c r="H1113" s="4" t="s">
        <v>6</v>
      </c>
      <c r="I1113" s="4" t="s">
        <v>7</v>
      </c>
      <c r="K1113" s="2">
        <f>MATCH(C1113,LBS!$A$4:$A$147)</f>
        <v>40</v>
      </c>
    </row>
    <row r="1114" spans="3:11" x14ac:dyDescent="0.25">
      <c r="C1114" s="4" t="s">
        <v>13</v>
      </c>
      <c r="D1114" s="4">
        <v>1</v>
      </c>
      <c r="E1114" s="4" t="s">
        <v>5</v>
      </c>
      <c r="F1114" s="7">
        <f ca="1">IFERROR(OFFSET(Kilométrage!$C$1,MATCH(('Base de données'!I1114&amp;"/"&amp;'Base de données'!H1114),GammeProj,0),1),0)</f>
        <v>999999</v>
      </c>
      <c r="G1114" s="2"/>
      <c r="H1114" s="4" t="s">
        <v>6</v>
      </c>
      <c r="I1114" s="4" t="s">
        <v>7</v>
      </c>
      <c r="K1114" s="2">
        <f>MATCH(C1114,LBS!$A$4:$A$147)</f>
        <v>85</v>
      </c>
    </row>
    <row r="1115" spans="3:11" x14ac:dyDescent="0.25">
      <c r="C1115" s="4" t="s">
        <v>13</v>
      </c>
      <c r="D1115" s="4">
        <v>1</v>
      </c>
      <c r="E1115" s="4" t="s">
        <v>5</v>
      </c>
      <c r="F1115" s="7">
        <f ca="1">IFERROR(OFFSET(Kilométrage!$C$1,MATCH(('Base de données'!I1115&amp;"/"&amp;'Base de données'!H1115),GammeProj,0),1),0)</f>
        <v>999999</v>
      </c>
      <c r="G1115" s="2"/>
      <c r="H1115" s="4" t="s">
        <v>6</v>
      </c>
      <c r="I1115" s="4" t="s">
        <v>7</v>
      </c>
      <c r="K1115" s="2">
        <f>MATCH(C1115,LBS!$A$4:$A$147)</f>
        <v>85</v>
      </c>
    </row>
    <row r="1116" spans="3:11" x14ac:dyDescent="0.25">
      <c r="C1116" s="4" t="s">
        <v>10</v>
      </c>
      <c r="D1116" s="4">
        <v>1</v>
      </c>
      <c r="E1116" s="4" t="s">
        <v>5</v>
      </c>
      <c r="F1116" s="7">
        <f ca="1">IFERROR(OFFSET(Kilométrage!$C$1,MATCH(('Base de données'!I1116&amp;"/"&amp;'Base de données'!H1116),GammeProj,0),1),0)</f>
        <v>999999</v>
      </c>
      <c r="G1116" s="2"/>
      <c r="H1116" s="4" t="s">
        <v>6</v>
      </c>
      <c r="I1116" s="4" t="s">
        <v>7</v>
      </c>
      <c r="K1116" s="2">
        <f>MATCH(C1116,LBS!$A$4:$A$147)</f>
        <v>40</v>
      </c>
    </row>
    <row r="1117" spans="3:11" x14ac:dyDescent="0.25">
      <c r="C1117" s="4" t="s">
        <v>14</v>
      </c>
      <c r="D1117" s="4">
        <v>1</v>
      </c>
      <c r="E1117" s="4" t="s">
        <v>5</v>
      </c>
      <c r="F1117" s="7">
        <f ca="1">IFERROR(OFFSET(Kilométrage!$C$1,MATCH(('Base de données'!I1117&amp;"/"&amp;'Base de données'!H1117),GammeProj,0),1),0)</f>
        <v>999999</v>
      </c>
      <c r="G1117" s="2"/>
      <c r="H1117" s="4" t="s">
        <v>6</v>
      </c>
      <c r="I1117" s="4" t="s">
        <v>7</v>
      </c>
      <c r="K1117" s="2">
        <f>MATCH(C1117,LBS!$A$4:$A$147)</f>
        <v>90</v>
      </c>
    </row>
    <row r="1118" spans="3:11" x14ac:dyDescent="0.25">
      <c r="C1118" s="4" t="s">
        <v>14</v>
      </c>
      <c r="D1118" s="4">
        <v>1</v>
      </c>
      <c r="E1118" s="4" t="s">
        <v>5</v>
      </c>
      <c r="F1118" s="7">
        <f ca="1">IFERROR(OFFSET(Kilométrage!$C$1,MATCH(('Base de données'!I1118&amp;"/"&amp;'Base de données'!H1118),GammeProj,0),1),0)</f>
        <v>999999</v>
      </c>
      <c r="G1118" s="2"/>
      <c r="H1118" s="4" t="s">
        <v>6</v>
      </c>
      <c r="I1118" s="4" t="s">
        <v>7</v>
      </c>
      <c r="K1118" s="2">
        <f>MATCH(C1118,LBS!$A$4:$A$147)</f>
        <v>90</v>
      </c>
    </row>
    <row r="1119" spans="3:11" x14ac:dyDescent="0.25">
      <c r="C1119" s="4" t="s">
        <v>14</v>
      </c>
      <c r="D1119" s="4">
        <v>1</v>
      </c>
      <c r="E1119" s="4" t="s">
        <v>5</v>
      </c>
      <c r="F1119" s="7">
        <f ca="1">IFERROR(OFFSET(Kilométrage!$C$1,MATCH(('Base de données'!I1119&amp;"/"&amp;'Base de données'!H1119),GammeProj,0),1),0)</f>
        <v>999999</v>
      </c>
      <c r="G1119" s="2"/>
      <c r="H1119" s="4" t="s">
        <v>6</v>
      </c>
      <c r="I1119" s="4" t="s">
        <v>7</v>
      </c>
      <c r="K1119" s="2">
        <f>MATCH(C1119,LBS!$A$4:$A$147)</f>
        <v>90</v>
      </c>
    </row>
    <row r="1120" spans="3:11" x14ac:dyDescent="0.25">
      <c r="C1120" s="4" t="s">
        <v>12</v>
      </c>
      <c r="D1120" s="4">
        <v>1</v>
      </c>
      <c r="E1120" s="4" t="s">
        <v>5</v>
      </c>
      <c r="F1120" s="7">
        <f ca="1">IFERROR(OFFSET(Kilométrage!$C$1,MATCH(('Base de données'!I1120&amp;"/"&amp;'Base de données'!H1120),GammeProj,0),1),0)</f>
        <v>999999</v>
      </c>
      <c r="G1120" s="2"/>
      <c r="H1120" s="4" t="s">
        <v>6</v>
      </c>
      <c r="I1120" s="4" t="s">
        <v>7</v>
      </c>
      <c r="K1120" s="2">
        <f>MATCH(C1120,LBS!$A$4:$A$147)</f>
        <v>50</v>
      </c>
    </row>
    <row r="1121" spans="3:11" x14ac:dyDescent="0.25">
      <c r="C1121" s="4" t="s">
        <v>20</v>
      </c>
      <c r="D1121" s="4">
        <v>1</v>
      </c>
      <c r="E1121" s="4" t="s">
        <v>5</v>
      </c>
      <c r="F1121" s="7">
        <f ca="1">IFERROR(OFFSET(Kilométrage!$C$1,MATCH(('Base de données'!I1121&amp;"/"&amp;'Base de données'!H1121),GammeProj,0),1),0)</f>
        <v>999999</v>
      </c>
      <c r="G1121" s="2"/>
      <c r="H1121" s="4" t="s">
        <v>6</v>
      </c>
      <c r="I1121" s="4" t="s">
        <v>7</v>
      </c>
      <c r="K1121" s="2">
        <f>MATCH(C1121,LBS!$A$4:$A$147)</f>
        <v>51</v>
      </c>
    </row>
    <row r="1122" spans="3:11" x14ac:dyDescent="0.25">
      <c r="C1122" s="4" t="s">
        <v>14</v>
      </c>
      <c r="D1122" s="4">
        <v>1</v>
      </c>
      <c r="E1122" s="4" t="s">
        <v>5</v>
      </c>
      <c r="F1122" s="7">
        <f ca="1">IFERROR(OFFSET(Kilométrage!$C$1,MATCH(('Base de données'!I1122&amp;"/"&amp;'Base de données'!H1122),GammeProj,0),1),0)</f>
        <v>999999</v>
      </c>
      <c r="G1122" s="2"/>
      <c r="H1122" s="4" t="s">
        <v>6</v>
      </c>
      <c r="I1122" s="4" t="s">
        <v>7</v>
      </c>
      <c r="K1122" s="2">
        <f>MATCH(C1122,LBS!$A$4:$A$147)</f>
        <v>90</v>
      </c>
    </row>
    <row r="1123" spans="3:11" x14ac:dyDescent="0.25">
      <c r="C1123" s="4" t="s">
        <v>12</v>
      </c>
      <c r="D1123" s="4">
        <v>1</v>
      </c>
      <c r="E1123" s="4" t="s">
        <v>5</v>
      </c>
      <c r="F1123" s="7">
        <f ca="1">IFERROR(OFFSET(Kilométrage!$C$1,MATCH(('Base de données'!I1123&amp;"/"&amp;'Base de données'!H1123),GammeProj,0),1),0)</f>
        <v>999999</v>
      </c>
      <c r="G1123" s="2"/>
      <c r="H1123" s="4" t="s">
        <v>6</v>
      </c>
      <c r="I1123" s="4" t="s">
        <v>7</v>
      </c>
      <c r="K1123" s="2">
        <f>MATCH(C1123,LBS!$A$4:$A$147)</f>
        <v>50</v>
      </c>
    </row>
    <row r="1124" spans="3:11" x14ac:dyDescent="0.25">
      <c r="C1124" s="4" t="s">
        <v>17</v>
      </c>
      <c r="D1124" s="4">
        <v>1</v>
      </c>
      <c r="E1124" s="4" t="s">
        <v>5</v>
      </c>
      <c r="F1124" s="7">
        <f ca="1">IFERROR(OFFSET(Kilométrage!$C$1,MATCH(('Base de données'!I1124&amp;"/"&amp;'Base de données'!H1124),GammeProj,0),1),0)</f>
        <v>999999</v>
      </c>
      <c r="G1124" s="2"/>
      <c r="H1124" s="4" t="s">
        <v>6</v>
      </c>
      <c r="I1124" s="4" t="s">
        <v>7</v>
      </c>
      <c r="K1124" s="2">
        <f>MATCH(C1124,LBS!$A$4:$A$147)</f>
        <v>47</v>
      </c>
    </row>
    <row r="1125" spans="3:11" x14ac:dyDescent="0.25">
      <c r="C1125" s="4" t="s">
        <v>14</v>
      </c>
      <c r="D1125" s="4">
        <v>1</v>
      </c>
      <c r="E1125" s="4" t="s">
        <v>5</v>
      </c>
      <c r="F1125" s="7">
        <f ca="1">IFERROR(OFFSET(Kilométrage!$C$1,MATCH(('Base de données'!I1125&amp;"/"&amp;'Base de données'!H1125),GammeProj,0),1),0)</f>
        <v>999999</v>
      </c>
      <c r="G1125" s="2"/>
      <c r="H1125" s="4" t="s">
        <v>6</v>
      </c>
      <c r="I1125" s="4" t="s">
        <v>7</v>
      </c>
      <c r="K1125" s="2">
        <f>MATCH(C1125,LBS!$A$4:$A$147)</f>
        <v>90</v>
      </c>
    </row>
    <row r="1126" spans="3:11" x14ac:dyDescent="0.25">
      <c r="C1126" s="4" t="s">
        <v>14</v>
      </c>
      <c r="D1126" s="4">
        <v>1</v>
      </c>
      <c r="E1126" s="4" t="s">
        <v>5</v>
      </c>
      <c r="F1126" s="7">
        <f ca="1">IFERROR(OFFSET(Kilométrage!$C$1,MATCH(('Base de données'!I1126&amp;"/"&amp;'Base de données'!H1126),GammeProj,0),1),0)</f>
        <v>999999</v>
      </c>
      <c r="G1126" s="2"/>
      <c r="H1126" s="4" t="s">
        <v>6</v>
      </c>
      <c r="I1126" s="4" t="s">
        <v>7</v>
      </c>
      <c r="K1126" s="2">
        <f>MATCH(C1126,LBS!$A$4:$A$147)</f>
        <v>90</v>
      </c>
    </row>
    <row r="1127" spans="3:11" x14ac:dyDescent="0.25">
      <c r="C1127" s="4" t="s">
        <v>12</v>
      </c>
      <c r="D1127" s="4">
        <v>1</v>
      </c>
      <c r="E1127" s="4" t="s">
        <v>5</v>
      </c>
      <c r="F1127" s="7">
        <f ca="1">IFERROR(OFFSET(Kilométrage!$C$1,MATCH(('Base de données'!I1127&amp;"/"&amp;'Base de données'!H1127),GammeProj,0),1),0)</f>
        <v>999999</v>
      </c>
      <c r="G1127" s="2"/>
      <c r="H1127" s="4" t="s">
        <v>6</v>
      </c>
      <c r="I1127" s="4" t="s">
        <v>7</v>
      </c>
      <c r="K1127" s="2">
        <f>MATCH(C1127,LBS!$A$4:$A$147)</f>
        <v>50</v>
      </c>
    </row>
    <row r="1128" spans="3:11" x14ac:dyDescent="0.25">
      <c r="C1128" s="4" t="s">
        <v>13</v>
      </c>
      <c r="D1128" s="4">
        <v>1</v>
      </c>
      <c r="E1128" s="4" t="s">
        <v>5</v>
      </c>
      <c r="F1128" s="7">
        <f ca="1">IFERROR(OFFSET(Kilométrage!$C$1,MATCH(('Base de données'!I1128&amp;"/"&amp;'Base de données'!H1128),GammeProj,0),1),0)</f>
        <v>999999</v>
      </c>
      <c r="G1128" s="2"/>
      <c r="H1128" s="4" t="s">
        <v>6</v>
      </c>
      <c r="I1128" s="4" t="s">
        <v>7</v>
      </c>
      <c r="K1128" s="2">
        <f>MATCH(C1128,LBS!$A$4:$A$147)</f>
        <v>85</v>
      </c>
    </row>
    <row r="1129" spans="3:11" x14ac:dyDescent="0.25">
      <c r="C1129" s="4" t="s">
        <v>12</v>
      </c>
      <c r="D1129" s="4">
        <v>1</v>
      </c>
      <c r="E1129" s="4" t="s">
        <v>5</v>
      </c>
      <c r="F1129" s="7">
        <f ca="1">IFERROR(OFFSET(Kilométrage!$C$1,MATCH(('Base de données'!I1129&amp;"/"&amp;'Base de données'!H1129),GammeProj,0),1),0)</f>
        <v>999999</v>
      </c>
      <c r="G1129" s="2"/>
      <c r="H1129" s="4" t="s">
        <v>6</v>
      </c>
      <c r="I1129" s="4" t="s">
        <v>7</v>
      </c>
      <c r="K1129" s="2">
        <f>MATCH(C1129,LBS!$A$4:$A$147)</f>
        <v>50</v>
      </c>
    </row>
    <row r="1130" spans="3:11" x14ac:dyDescent="0.25">
      <c r="C1130" s="4" t="s">
        <v>12</v>
      </c>
      <c r="D1130" s="4">
        <v>1</v>
      </c>
      <c r="E1130" s="4" t="s">
        <v>5</v>
      </c>
      <c r="F1130" s="7">
        <f ca="1">IFERROR(OFFSET(Kilométrage!$C$1,MATCH(('Base de données'!I1130&amp;"/"&amp;'Base de données'!H1130),GammeProj,0),1),0)</f>
        <v>999999</v>
      </c>
      <c r="G1130" s="2"/>
      <c r="H1130" s="4" t="s">
        <v>6</v>
      </c>
      <c r="I1130" s="4" t="s">
        <v>7</v>
      </c>
      <c r="K1130" s="2">
        <f>MATCH(C1130,LBS!$A$4:$A$147)</f>
        <v>50</v>
      </c>
    </row>
    <row r="1131" spans="3:11" x14ac:dyDescent="0.25">
      <c r="C1131" s="4" t="s">
        <v>21</v>
      </c>
      <c r="D1131" s="4">
        <v>1</v>
      </c>
      <c r="E1131" s="4" t="s">
        <v>5</v>
      </c>
      <c r="F1131" s="7">
        <f ca="1">IFERROR(OFFSET(Kilométrage!$C$1,MATCH(('Base de données'!I1131&amp;"/"&amp;'Base de données'!H1131),GammeProj,0),1),0)</f>
        <v>999999</v>
      </c>
      <c r="G1131" s="2"/>
      <c r="H1131" s="4" t="s">
        <v>6</v>
      </c>
      <c r="I1131" s="4" t="s">
        <v>7</v>
      </c>
      <c r="K1131" s="2">
        <f>MATCH(C1131,LBS!$A$4:$A$147)</f>
        <v>116</v>
      </c>
    </row>
    <row r="1132" spans="3:11" x14ac:dyDescent="0.25">
      <c r="C1132" s="4" t="s">
        <v>13</v>
      </c>
      <c r="D1132" s="4">
        <v>1</v>
      </c>
      <c r="E1132" s="4" t="s">
        <v>5</v>
      </c>
      <c r="F1132" s="7">
        <f ca="1">IFERROR(OFFSET(Kilométrage!$C$1,MATCH(('Base de données'!I1132&amp;"/"&amp;'Base de données'!H1132),GammeProj,0),1),0)</f>
        <v>999999</v>
      </c>
      <c r="G1132" s="2"/>
      <c r="H1132" s="4" t="s">
        <v>6</v>
      </c>
      <c r="I1132" s="4" t="s">
        <v>7</v>
      </c>
      <c r="K1132" s="2">
        <f>MATCH(C1132,LBS!$A$4:$A$147)</f>
        <v>85</v>
      </c>
    </row>
    <row r="1133" spans="3:11" x14ac:dyDescent="0.25">
      <c r="C1133" s="4" t="s">
        <v>12</v>
      </c>
      <c r="D1133" s="4">
        <v>1</v>
      </c>
      <c r="E1133" s="4" t="s">
        <v>5</v>
      </c>
      <c r="F1133" s="7">
        <f ca="1">IFERROR(OFFSET(Kilométrage!$C$1,MATCH(('Base de données'!I1133&amp;"/"&amp;'Base de données'!H1133),GammeProj,0),1),0)</f>
        <v>999999</v>
      </c>
      <c r="G1133" s="2"/>
      <c r="H1133" s="4" t="s">
        <v>6</v>
      </c>
      <c r="I1133" s="4" t="s">
        <v>7</v>
      </c>
      <c r="K1133" s="2">
        <f>MATCH(C1133,LBS!$A$4:$A$147)</f>
        <v>50</v>
      </c>
    </row>
    <row r="1134" spans="3:11" x14ac:dyDescent="0.25">
      <c r="C1134" s="4" t="s">
        <v>38</v>
      </c>
      <c r="D1134" s="4">
        <v>1</v>
      </c>
      <c r="E1134" s="4" t="s">
        <v>5</v>
      </c>
      <c r="F1134" s="7">
        <f ca="1">IFERROR(OFFSET(Kilométrage!$C$1,MATCH(('Base de données'!I1134&amp;"/"&amp;'Base de données'!H1134),GammeProj,0),1),0)</f>
        <v>131539</v>
      </c>
      <c r="G1134" s="8" t="s">
        <v>39</v>
      </c>
      <c r="H1134" s="4" t="s">
        <v>40</v>
      </c>
      <c r="I1134" s="4" t="s">
        <v>41</v>
      </c>
      <c r="K1134" s="2">
        <f>MATCH(C1134,LBS!$A$4:$A$147)</f>
        <v>132</v>
      </c>
    </row>
    <row r="1135" spans="3:11" x14ac:dyDescent="0.25">
      <c r="C1135" s="4" t="s">
        <v>38</v>
      </c>
      <c r="D1135" s="4">
        <v>1</v>
      </c>
      <c r="E1135" s="4" t="s">
        <v>5</v>
      </c>
      <c r="F1135" s="7">
        <f ca="1">IFERROR(OFFSET(Kilométrage!$C$1,MATCH(('Base de données'!I1135&amp;"/"&amp;'Base de données'!H1135),GammeProj,0),1),0)</f>
        <v>131539</v>
      </c>
      <c r="G1135" s="8" t="s">
        <v>39</v>
      </c>
      <c r="H1135" s="4" t="s">
        <v>40</v>
      </c>
      <c r="I1135" s="4" t="s">
        <v>41</v>
      </c>
      <c r="K1135" s="2">
        <f>MATCH(C1135,LBS!$A$4:$A$147)</f>
        <v>132</v>
      </c>
    </row>
    <row r="1136" spans="3:11" x14ac:dyDescent="0.25">
      <c r="C1136" s="4" t="s">
        <v>31</v>
      </c>
      <c r="D1136" s="4">
        <v>1</v>
      </c>
      <c r="E1136" s="4" t="s">
        <v>5</v>
      </c>
      <c r="F1136" s="7">
        <f ca="1">IFERROR(OFFSET(Kilométrage!$C$1,MATCH(('Base de données'!I1136&amp;"/"&amp;'Base de données'!H1136),GammeProj,0),1),0)</f>
        <v>131539</v>
      </c>
      <c r="G1136" s="8" t="s">
        <v>39</v>
      </c>
      <c r="H1136" s="4" t="s">
        <v>40</v>
      </c>
      <c r="I1136" s="4" t="s">
        <v>41</v>
      </c>
      <c r="K1136" s="2">
        <f>MATCH(C1136,LBS!$A$4:$A$147)</f>
        <v>102</v>
      </c>
    </row>
    <row r="1137" spans="3:11" x14ac:dyDescent="0.25">
      <c r="C1137" s="4" t="s">
        <v>38</v>
      </c>
      <c r="D1137" s="4">
        <v>1</v>
      </c>
      <c r="E1137" s="4" t="s">
        <v>5</v>
      </c>
      <c r="F1137" s="7">
        <f ca="1">IFERROR(OFFSET(Kilométrage!$C$1,MATCH(('Base de données'!I1137&amp;"/"&amp;'Base de données'!H1137),GammeProj,0),1),0)</f>
        <v>131539</v>
      </c>
      <c r="G1137" s="8" t="s">
        <v>42</v>
      </c>
      <c r="H1137" s="4" t="s">
        <v>40</v>
      </c>
      <c r="I1137" s="4" t="s">
        <v>41</v>
      </c>
      <c r="K1137" s="2">
        <f>MATCH(C1137,LBS!$A$4:$A$147)</f>
        <v>132</v>
      </c>
    </row>
    <row r="1138" spans="3:11" x14ac:dyDescent="0.25">
      <c r="C1138" s="4" t="s">
        <v>38</v>
      </c>
      <c r="D1138" s="4">
        <v>1</v>
      </c>
      <c r="E1138" s="4" t="s">
        <v>5</v>
      </c>
      <c r="F1138" s="7">
        <f ca="1">IFERROR(OFFSET(Kilométrage!$C$1,MATCH(('Base de données'!I1138&amp;"/"&amp;'Base de données'!H1138),GammeProj,0),1),0)</f>
        <v>131539</v>
      </c>
      <c r="G1138" s="8" t="s">
        <v>43</v>
      </c>
      <c r="H1138" s="4" t="s">
        <v>40</v>
      </c>
      <c r="I1138" s="4" t="s">
        <v>41</v>
      </c>
      <c r="K1138" s="2">
        <f>MATCH(C1138,LBS!$A$4:$A$147)</f>
        <v>132</v>
      </c>
    </row>
    <row r="1139" spans="3:11" x14ac:dyDescent="0.25">
      <c r="C1139" s="4" t="s">
        <v>38</v>
      </c>
      <c r="D1139" s="4">
        <v>1</v>
      </c>
      <c r="E1139" s="4" t="s">
        <v>5</v>
      </c>
      <c r="F1139" s="7">
        <f ca="1">IFERROR(OFFSET(Kilométrage!$C$1,MATCH(('Base de données'!I1139&amp;"/"&amp;'Base de données'!H1139),GammeProj,0),1),0)</f>
        <v>131539</v>
      </c>
      <c r="G1139" s="8" t="s">
        <v>39</v>
      </c>
      <c r="H1139" s="4" t="s">
        <v>40</v>
      </c>
      <c r="I1139" s="4" t="s">
        <v>41</v>
      </c>
      <c r="K1139" s="2">
        <f>MATCH(C1139,LBS!$A$4:$A$147)</f>
        <v>132</v>
      </c>
    </row>
    <row r="1140" spans="3:11" x14ac:dyDescent="0.25">
      <c r="C1140" s="4" t="s">
        <v>44</v>
      </c>
      <c r="D1140" s="4">
        <v>1</v>
      </c>
      <c r="E1140" s="4" t="s">
        <v>5</v>
      </c>
      <c r="F1140" s="7">
        <f ca="1">IFERROR(OFFSET(Kilométrage!$C$1,MATCH(('Base de données'!I1140&amp;"/"&amp;'Base de données'!H1140),GammeProj,0),1),0)</f>
        <v>131539</v>
      </c>
      <c r="G1140" s="8" t="s">
        <v>45</v>
      </c>
      <c r="H1140" s="4" t="s">
        <v>40</v>
      </c>
      <c r="I1140" s="4" t="s">
        <v>41</v>
      </c>
      <c r="K1140" s="2">
        <f>MATCH(C1140,LBS!$A$4:$A$147)</f>
        <v>120</v>
      </c>
    </row>
    <row r="1141" spans="3:11" x14ac:dyDescent="0.25">
      <c r="C1141" s="4" t="s">
        <v>38</v>
      </c>
      <c r="D1141" s="4">
        <v>1</v>
      </c>
      <c r="E1141" s="4" t="s">
        <v>5</v>
      </c>
      <c r="F1141" s="7">
        <f ca="1">IFERROR(OFFSET(Kilométrage!$C$1,MATCH(('Base de données'!I1141&amp;"/"&amp;'Base de données'!H1141),GammeProj,0),1),0)</f>
        <v>131539</v>
      </c>
      <c r="G1141" s="8" t="s">
        <v>39</v>
      </c>
      <c r="H1141" s="4" t="s">
        <v>40</v>
      </c>
      <c r="I1141" s="4" t="s">
        <v>41</v>
      </c>
      <c r="K1141" s="2">
        <f>MATCH(C1141,LBS!$A$4:$A$147)</f>
        <v>132</v>
      </c>
    </row>
    <row r="1142" spans="3:11" x14ac:dyDescent="0.25">
      <c r="C1142" s="4" t="s">
        <v>38</v>
      </c>
      <c r="D1142" s="4">
        <v>1</v>
      </c>
      <c r="E1142" s="4" t="s">
        <v>5</v>
      </c>
      <c r="F1142" s="7">
        <f ca="1">IFERROR(OFFSET(Kilométrage!$C$1,MATCH(('Base de données'!I1142&amp;"/"&amp;'Base de données'!H1142),GammeProj,0),1),0)</f>
        <v>131539</v>
      </c>
      <c r="G1142" s="8" t="s">
        <v>39</v>
      </c>
      <c r="H1142" s="4" t="s">
        <v>40</v>
      </c>
      <c r="I1142" s="4" t="s">
        <v>41</v>
      </c>
      <c r="K1142" s="2">
        <f>MATCH(C1142,LBS!$A$4:$A$147)</f>
        <v>132</v>
      </c>
    </row>
    <row r="1143" spans="3:11" x14ac:dyDescent="0.25">
      <c r="C1143" s="4" t="s">
        <v>16</v>
      </c>
      <c r="D1143" s="4">
        <v>1</v>
      </c>
      <c r="E1143" s="4" t="s">
        <v>5</v>
      </c>
      <c r="F1143" s="7">
        <f ca="1">IFERROR(OFFSET(Kilométrage!$C$1,MATCH(('Base de données'!I1143&amp;"/"&amp;'Base de données'!H1143),GammeProj,0),1),0)</f>
        <v>131539</v>
      </c>
      <c r="G1143" s="8" t="s">
        <v>39</v>
      </c>
      <c r="H1143" s="4" t="s">
        <v>40</v>
      </c>
      <c r="I1143" s="4" t="s">
        <v>41</v>
      </c>
      <c r="K1143" s="2">
        <f>MATCH(C1143,LBS!$A$4:$A$147)</f>
        <v>99</v>
      </c>
    </row>
    <row r="1144" spans="3:11" x14ac:dyDescent="0.25">
      <c r="C1144" s="4" t="s">
        <v>46</v>
      </c>
      <c r="D1144" s="4">
        <v>1</v>
      </c>
      <c r="E1144" s="4" t="s">
        <v>5</v>
      </c>
      <c r="F1144" s="7">
        <f ca="1">IFERROR(OFFSET(Kilométrage!$C$1,MATCH(('Base de données'!I1144&amp;"/"&amp;'Base de données'!H1144),GammeProj,0),1),0)</f>
        <v>131539</v>
      </c>
      <c r="G1144" s="8" t="s">
        <v>39</v>
      </c>
      <c r="H1144" s="4" t="s">
        <v>40</v>
      </c>
      <c r="I1144" s="4" t="s">
        <v>41</v>
      </c>
      <c r="K1144" s="2">
        <f>MATCH(C1144,LBS!$A$4:$A$147)</f>
        <v>133</v>
      </c>
    </row>
    <row r="1145" spans="3:11" x14ac:dyDescent="0.25">
      <c r="C1145" s="4" t="s">
        <v>17</v>
      </c>
      <c r="D1145" s="4">
        <v>1</v>
      </c>
      <c r="E1145" s="4" t="s">
        <v>5</v>
      </c>
      <c r="F1145" s="7">
        <f ca="1">IFERROR(OFFSET(Kilométrage!$C$1,MATCH(('Base de données'!I1145&amp;"/"&amp;'Base de données'!H1145),GammeProj,0),1),0)</f>
        <v>131539</v>
      </c>
      <c r="G1145" s="8" t="s">
        <v>39</v>
      </c>
      <c r="H1145" s="4" t="s">
        <v>40</v>
      </c>
      <c r="I1145" s="4" t="s">
        <v>41</v>
      </c>
      <c r="K1145" s="2">
        <f>MATCH(C1145,LBS!$A$4:$A$147)</f>
        <v>47</v>
      </c>
    </row>
    <row r="1146" spans="3:11" x14ac:dyDescent="0.25">
      <c r="C1146" s="4" t="s">
        <v>38</v>
      </c>
      <c r="D1146" s="4">
        <v>1</v>
      </c>
      <c r="E1146" s="4" t="s">
        <v>5</v>
      </c>
      <c r="F1146" s="7">
        <f ca="1">IFERROR(OFFSET(Kilométrage!$C$1,MATCH(('Base de données'!I1146&amp;"/"&amp;'Base de données'!H1146),GammeProj,0),1),0)</f>
        <v>131539</v>
      </c>
      <c r="G1146" s="8" t="s">
        <v>45</v>
      </c>
      <c r="H1146" s="4" t="s">
        <v>40</v>
      </c>
      <c r="I1146" s="4" t="s">
        <v>41</v>
      </c>
      <c r="K1146" s="2">
        <f>MATCH(C1146,LBS!$A$4:$A$147)</f>
        <v>132</v>
      </c>
    </row>
    <row r="1147" spans="3:11" x14ac:dyDescent="0.25">
      <c r="C1147" s="4" t="s">
        <v>47</v>
      </c>
      <c r="D1147" s="4">
        <v>1</v>
      </c>
      <c r="E1147" s="4" t="s">
        <v>5</v>
      </c>
      <c r="F1147" s="7">
        <f ca="1">IFERROR(OFFSET(Kilométrage!$C$1,MATCH(('Base de données'!I1147&amp;"/"&amp;'Base de données'!H1147),GammeProj,0),1),0)</f>
        <v>56264</v>
      </c>
      <c r="G1147" s="8" t="s">
        <v>43</v>
      </c>
      <c r="H1147" s="4" t="s">
        <v>48</v>
      </c>
      <c r="I1147" s="4" t="s">
        <v>41</v>
      </c>
      <c r="K1147" s="2">
        <f>MATCH(C1147,LBS!$A$4:$A$147)</f>
        <v>134</v>
      </c>
    </row>
    <row r="1148" spans="3:11" x14ac:dyDescent="0.25">
      <c r="C1148" s="4" t="s">
        <v>30</v>
      </c>
      <c r="D1148" s="4">
        <v>1</v>
      </c>
      <c r="E1148" s="4" t="s">
        <v>5</v>
      </c>
      <c r="F1148" s="7">
        <f ca="1">IFERROR(OFFSET(Kilométrage!$C$1,MATCH(('Base de données'!I1148&amp;"/"&amp;'Base de données'!H1148),GammeProj,0),1),0)</f>
        <v>56264</v>
      </c>
      <c r="G1148" s="8" t="s">
        <v>39</v>
      </c>
      <c r="H1148" s="4" t="s">
        <v>48</v>
      </c>
      <c r="I1148" s="4" t="s">
        <v>41</v>
      </c>
      <c r="K1148" s="2">
        <f>MATCH(C1148,LBS!$A$4:$A$147)</f>
        <v>63</v>
      </c>
    </row>
    <row r="1149" spans="3:11" x14ac:dyDescent="0.25">
      <c r="C1149" s="4" t="s">
        <v>49</v>
      </c>
      <c r="D1149" s="4">
        <v>1</v>
      </c>
      <c r="E1149" s="4" t="s">
        <v>5</v>
      </c>
      <c r="F1149" s="7">
        <f ca="1">IFERROR(OFFSET(Kilométrage!$C$1,MATCH(('Base de données'!I1149&amp;"/"&amp;'Base de données'!H1149),GammeProj,0),1),0)</f>
        <v>56264</v>
      </c>
      <c r="G1149" s="8" t="s">
        <v>39</v>
      </c>
      <c r="H1149" s="4" t="s">
        <v>48</v>
      </c>
      <c r="I1149" s="4" t="s">
        <v>41</v>
      </c>
      <c r="K1149" s="2">
        <f>MATCH(C1149,LBS!$A$4:$A$147)</f>
        <v>117</v>
      </c>
    </row>
    <row r="1150" spans="3:11" x14ac:dyDescent="0.25">
      <c r="C1150" s="4" t="s">
        <v>49</v>
      </c>
      <c r="D1150" s="4">
        <v>1</v>
      </c>
      <c r="E1150" s="4" t="s">
        <v>5</v>
      </c>
      <c r="F1150" s="7">
        <f ca="1">IFERROR(OFFSET(Kilométrage!$C$1,MATCH(('Base de données'!I1150&amp;"/"&amp;'Base de données'!H1150),GammeProj,0),1),0)</f>
        <v>56264</v>
      </c>
      <c r="G1150" s="8" t="s">
        <v>39</v>
      </c>
      <c r="H1150" s="4" t="s">
        <v>48</v>
      </c>
      <c r="I1150" s="4" t="s">
        <v>41</v>
      </c>
      <c r="K1150" s="2">
        <f>MATCH(C1150,LBS!$A$4:$A$147)</f>
        <v>117</v>
      </c>
    </row>
    <row r="1151" spans="3:11" x14ac:dyDescent="0.25">
      <c r="C1151" s="4" t="s">
        <v>49</v>
      </c>
      <c r="D1151" s="4">
        <v>1</v>
      </c>
      <c r="E1151" s="4" t="s">
        <v>5</v>
      </c>
      <c r="F1151" s="7">
        <f ca="1">IFERROR(OFFSET(Kilométrage!$C$1,MATCH(('Base de données'!I1151&amp;"/"&amp;'Base de données'!H1151),GammeProj,0),1),0)</f>
        <v>56264</v>
      </c>
      <c r="G1151" s="8" t="s">
        <v>39</v>
      </c>
      <c r="H1151" s="4" t="s">
        <v>48</v>
      </c>
      <c r="I1151" s="4" t="s">
        <v>41</v>
      </c>
      <c r="K1151" s="2">
        <f>MATCH(C1151,LBS!$A$4:$A$147)</f>
        <v>117</v>
      </c>
    </row>
    <row r="1152" spans="3:11" x14ac:dyDescent="0.25">
      <c r="C1152" s="4" t="s">
        <v>38</v>
      </c>
      <c r="D1152" s="4">
        <v>1</v>
      </c>
      <c r="E1152" s="4" t="s">
        <v>5</v>
      </c>
      <c r="F1152" s="7">
        <f ca="1">IFERROR(OFFSET(Kilométrage!$C$1,MATCH(('Base de données'!I1152&amp;"/"&amp;'Base de données'!H1152),GammeProj,0),1),0)</f>
        <v>56264</v>
      </c>
      <c r="G1152" s="8" t="s">
        <v>39</v>
      </c>
      <c r="H1152" s="4" t="s">
        <v>48</v>
      </c>
      <c r="I1152" s="4" t="s">
        <v>41</v>
      </c>
      <c r="K1152" s="2">
        <f>MATCH(C1152,LBS!$A$4:$A$147)</f>
        <v>132</v>
      </c>
    </row>
    <row r="1153" spans="3:11" x14ac:dyDescent="0.25">
      <c r="C1153" s="4" t="s">
        <v>38</v>
      </c>
      <c r="D1153" s="4">
        <v>1</v>
      </c>
      <c r="E1153" s="4" t="s">
        <v>5</v>
      </c>
      <c r="F1153" s="7">
        <f ca="1">IFERROR(OFFSET(Kilométrage!$C$1,MATCH(('Base de données'!I1153&amp;"/"&amp;'Base de données'!H1153),GammeProj,0),1),0)</f>
        <v>56264</v>
      </c>
      <c r="G1153" s="8" t="s">
        <v>39</v>
      </c>
      <c r="H1153" s="4" t="s">
        <v>48</v>
      </c>
      <c r="I1153" s="4" t="s">
        <v>41</v>
      </c>
      <c r="K1153" s="2">
        <f>MATCH(C1153,LBS!$A$4:$A$147)</f>
        <v>132</v>
      </c>
    </row>
    <row r="1154" spans="3:11" x14ac:dyDescent="0.25">
      <c r="C1154" s="4" t="s">
        <v>38</v>
      </c>
      <c r="D1154" s="4">
        <v>1</v>
      </c>
      <c r="E1154" s="4" t="s">
        <v>5</v>
      </c>
      <c r="F1154" s="7">
        <f ca="1">IFERROR(OFFSET(Kilométrage!$C$1,MATCH(('Base de données'!I1154&amp;"/"&amp;'Base de données'!H1154),GammeProj,0),1),0)</f>
        <v>56264</v>
      </c>
      <c r="G1154" s="8" t="s">
        <v>39</v>
      </c>
      <c r="H1154" s="4" t="s">
        <v>48</v>
      </c>
      <c r="I1154" s="4" t="s">
        <v>41</v>
      </c>
      <c r="K1154" s="2">
        <f>MATCH(C1154,LBS!$A$4:$A$147)</f>
        <v>132</v>
      </c>
    </row>
    <row r="1155" spans="3:11" x14ac:dyDescent="0.25">
      <c r="C1155" s="4" t="s">
        <v>38</v>
      </c>
      <c r="D1155" s="4">
        <v>1</v>
      </c>
      <c r="E1155" s="4" t="s">
        <v>5</v>
      </c>
      <c r="F1155" s="7">
        <f ca="1">IFERROR(OFFSET(Kilométrage!$C$1,MATCH(('Base de données'!I1155&amp;"/"&amp;'Base de données'!H1155),GammeProj,0),1),0)</f>
        <v>56264</v>
      </c>
      <c r="G1155" s="8" t="s">
        <v>39</v>
      </c>
      <c r="H1155" s="4" t="s">
        <v>48</v>
      </c>
      <c r="I1155" s="4" t="s">
        <v>41</v>
      </c>
      <c r="K1155" s="2">
        <f>MATCH(C1155,LBS!$A$4:$A$147)</f>
        <v>132</v>
      </c>
    </row>
    <row r="1156" spans="3:11" x14ac:dyDescent="0.25">
      <c r="C1156" s="4" t="s">
        <v>38</v>
      </c>
      <c r="D1156" s="4">
        <v>1</v>
      </c>
      <c r="E1156" s="4" t="s">
        <v>5</v>
      </c>
      <c r="F1156" s="7">
        <f ca="1">IFERROR(OFFSET(Kilométrage!$C$1,MATCH(('Base de données'!I1156&amp;"/"&amp;'Base de données'!H1156),GammeProj,0),1),0)</f>
        <v>56264</v>
      </c>
      <c r="G1156" s="8" t="s">
        <v>39</v>
      </c>
      <c r="H1156" s="4" t="s">
        <v>48</v>
      </c>
      <c r="I1156" s="4" t="s">
        <v>41</v>
      </c>
      <c r="K1156" s="2">
        <f>MATCH(C1156,LBS!$A$4:$A$147)</f>
        <v>132</v>
      </c>
    </row>
    <row r="1157" spans="3:11" x14ac:dyDescent="0.25">
      <c r="C1157" s="4" t="s">
        <v>38</v>
      </c>
      <c r="D1157" s="4">
        <v>1</v>
      </c>
      <c r="E1157" s="4" t="s">
        <v>5</v>
      </c>
      <c r="F1157" s="7">
        <f ca="1">IFERROR(OFFSET(Kilométrage!$C$1,MATCH(('Base de données'!I1157&amp;"/"&amp;'Base de données'!H1157),GammeProj,0),1),0)</f>
        <v>56264</v>
      </c>
      <c r="G1157" s="8" t="s">
        <v>39</v>
      </c>
      <c r="H1157" s="4" t="s">
        <v>48</v>
      </c>
      <c r="I1157" s="4" t="s">
        <v>41</v>
      </c>
      <c r="K1157" s="2">
        <f>MATCH(C1157,LBS!$A$4:$A$147)</f>
        <v>132</v>
      </c>
    </row>
    <row r="1158" spans="3:11" x14ac:dyDescent="0.25">
      <c r="C1158" s="4" t="s">
        <v>38</v>
      </c>
      <c r="D1158" s="4">
        <v>1</v>
      </c>
      <c r="E1158" s="4" t="s">
        <v>5</v>
      </c>
      <c r="F1158" s="7">
        <f ca="1">IFERROR(OFFSET(Kilométrage!$C$1,MATCH(('Base de données'!I1158&amp;"/"&amp;'Base de données'!H1158),GammeProj,0),1),0)</f>
        <v>56264</v>
      </c>
      <c r="G1158" s="8" t="s">
        <v>39</v>
      </c>
      <c r="H1158" s="4" t="s">
        <v>48</v>
      </c>
      <c r="I1158" s="4" t="s">
        <v>41</v>
      </c>
      <c r="K1158" s="2">
        <f>MATCH(C1158,LBS!$A$4:$A$147)</f>
        <v>132</v>
      </c>
    </row>
    <row r="1159" spans="3:11" x14ac:dyDescent="0.25">
      <c r="C1159" s="4" t="s">
        <v>38</v>
      </c>
      <c r="D1159" s="4">
        <v>1</v>
      </c>
      <c r="E1159" s="4" t="s">
        <v>5</v>
      </c>
      <c r="F1159" s="7">
        <f ca="1">IFERROR(OFFSET(Kilométrage!$C$1,MATCH(('Base de données'!I1159&amp;"/"&amp;'Base de données'!H1159),GammeProj,0),1),0)</f>
        <v>56264</v>
      </c>
      <c r="G1159" s="8" t="s">
        <v>39</v>
      </c>
      <c r="H1159" s="4" t="s">
        <v>48</v>
      </c>
      <c r="I1159" s="4" t="s">
        <v>41</v>
      </c>
      <c r="K1159" s="2">
        <f>MATCH(C1159,LBS!$A$4:$A$147)</f>
        <v>132</v>
      </c>
    </row>
    <row r="1160" spans="3:11" x14ac:dyDescent="0.25">
      <c r="C1160" s="4" t="s">
        <v>38</v>
      </c>
      <c r="D1160" s="4">
        <v>1</v>
      </c>
      <c r="E1160" s="4" t="s">
        <v>5</v>
      </c>
      <c r="F1160" s="7">
        <f ca="1">IFERROR(OFFSET(Kilométrage!$C$1,MATCH(('Base de données'!I1160&amp;"/"&amp;'Base de données'!H1160),GammeProj,0),1),0)</f>
        <v>56264</v>
      </c>
      <c r="G1160" s="8" t="s">
        <v>39</v>
      </c>
      <c r="H1160" s="4" t="s">
        <v>48</v>
      </c>
      <c r="I1160" s="4" t="s">
        <v>41</v>
      </c>
      <c r="K1160" s="2">
        <f>MATCH(C1160,LBS!$A$4:$A$147)</f>
        <v>132</v>
      </c>
    </row>
    <row r="1161" spans="3:11" x14ac:dyDescent="0.25">
      <c r="C1161" s="4" t="s">
        <v>49</v>
      </c>
      <c r="D1161" s="4">
        <v>1</v>
      </c>
      <c r="E1161" s="4" t="s">
        <v>5</v>
      </c>
      <c r="F1161" s="7">
        <f ca="1">IFERROR(OFFSET(Kilométrage!$C$1,MATCH(('Base de données'!I1161&amp;"/"&amp;'Base de données'!H1161),GammeProj,0),1),0)</f>
        <v>56264</v>
      </c>
      <c r="G1161" s="8" t="s">
        <v>39</v>
      </c>
      <c r="H1161" s="4" t="s">
        <v>48</v>
      </c>
      <c r="I1161" s="4" t="s">
        <v>41</v>
      </c>
      <c r="K1161" s="2">
        <f>MATCH(C1161,LBS!$A$4:$A$147)</f>
        <v>117</v>
      </c>
    </row>
    <row r="1162" spans="3:11" x14ac:dyDescent="0.25">
      <c r="C1162" s="4" t="s">
        <v>38</v>
      </c>
      <c r="D1162" s="4">
        <v>1</v>
      </c>
      <c r="E1162" s="4" t="s">
        <v>5</v>
      </c>
      <c r="F1162" s="7">
        <f ca="1">IFERROR(OFFSET(Kilométrage!$C$1,MATCH(('Base de données'!I1162&amp;"/"&amp;'Base de données'!H1162),GammeProj,0),1),0)</f>
        <v>56264</v>
      </c>
      <c r="G1162" s="8" t="s">
        <v>39</v>
      </c>
      <c r="H1162" s="4" t="s">
        <v>48</v>
      </c>
      <c r="I1162" s="4" t="s">
        <v>41</v>
      </c>
      <c r="K1162" s="2">
        <f>MATCH(C1162,LBS!$A$4:$A$147)</f>
        <v>132</v>
      </c>
    </row>
    <row r="1163" spans="3:11" x14ac:dyDescent="0.25">
      <c r="C1163" s="4" t="s">
        <v>30</v>
      </c>
      <c r="D1163" s="4">
        <v>1</v>
      </c>
      <c r="E1163" s="4" t="s">
        <v>5</v>
      </c>
      <c r="F1163" s="7">
        <f ca="1">IFERROR(OFFSET(Kilométrage!$C$1,MATCH(('Base de données'!I1163&amp;"/"&amp;'Base de données'!H1163),GammeProj,0),1),0)</f>
        <v>56264</v>
      </c>
      <c r="G1163" s="8" t="s">
        <v>39</v>
      </c>
      <c r="H1163" s="4" t="s">
        <v>48</v>
      </c>
      <c r="I1163" s="4" t="s">
        <v>41</v>
      </c>
      <c r="K1163" s="2">
        <f>MATCH(C1163,LBS!$A$4:$A$147)</f>
        <v>63</v>
      </c>
    </row>
    <row r="1164" spans="3:11" x14ac:dyDescent="0.25">
      <c r="C1164" s="4" t="s">
        <v>49</v>
      </c>
      <c r="D1164" s="4">
        <v>1</v>
      </c>
      <c r="E1164" s="4" t="s">
        <v>5</v>
      </c>
      <c r="F1164" s="7">
        <f ca="1">IFERROR(OFFSET(Kilométrage!$C$1,MATCH(('Base de données'!I1164&amp;"/"&amp;'Base de données'!H1164),GammeProj,0),1),0)</f>
        <v>56264</v>
      </c>
      <c r="G1164" s="8" t="s">
        <v>39</v>
      </c>
      <c r="H1164" s="4" t="s">
        <v>48</v>
      </c>
      <c r="I1164" s="4" t="s">
        <v>41</v>
      </c>
      <c r="K1164" s="2">
        <f>MATCH(C1164,LBS!$A$4:$A$147)</f>
        <v>117</v>
      </c>
    </row>
    <row r="1165" spans="3:11" x14ac:dyDescent="0.25">
      <c r="C1165" s="4" t="s">
        <v>38</v>
      </c>
      <c r="D1165" s="4">
        <v>1</v>
      </c>
      <c r="E1165" s="4" t="s">
        <v>5</v>
      </c>
      <c r="F1165" s="7">
        <f ca="1">IFERROR(OFFSET(Kilométrage!$C$1,MATCH(('Base de données'!I1165&amp;"/"&amp;'Base de données'!H1165),GammeProj,0),1),0)</f>
        <v>56264</v>
      </c>
      <c r="G1165" s="8" t="s">
        <v>39</v>
      </c>
      <c r="H1165" s="4" t="s">
        <v>48</v>
      </c>
      <c r="I1165" s="4" t="s">
        <v>41</v>
      </c>
      <c r="K1165" s="2">
        <f>MATCH(C1165,LBS!$A$4:$A$147)</f>
        <v>132</v>
      </c>
    </row>
    <row r="1166" spans="3:11" x14ac:dyDescent="0.25">
      <c r="C1166" s="4" t="s">
        <v>47</v>
      </c>
      <c r="D1166" s="4">
        <v>1</v>
      </c>
      <c r="E1166" s="4" t="s">
        <v>5</v>
      </c>
      <c r="F1166" s="7">
        <f ca="1">IFERROR(OFFSET(Kilométrage!$C$1,MATCH(('Base de données'!I1166&amp;"/"&amp;'Base de données'!H1166),GammeProj,0),1),0)</f>
        <v>56264</v>
      </c>
      <c r="G1166" s="8" t="s">
        <v>39</v>
      </c>
      <c r="H1166" s="4" t="s">
        <v>48</v>
      </c>
      <c r="I1166" s="4" t="s">
        <v>41</v>
      </c>
      <c r="K1166" s="2">
        <f>MATCH(C1166,LBS!$A$4:$A$147)</f>
        <v>134</v>
      </c>
    </row>
    <row r="1167" spans="3:11" x14ac:dyDescent="0.25">
      <c r="C1167" s="10" t="s">
        <v>50</v>
      </c>
      <c r="D1167" s="4">
        <v>1</v>
      </c>
      <c r="E1167" s="4" t="s">
        <v>5</v>
      </c>
      <c r="F1167" s="7">
        <f ca="1">IFERROR(OFFSET(Kilométrage!$C$1,MATCH(('Base de données'!I1167&amp;"/"&amp;'Base de données'!H1167),GammeProj,0),1),0)</f>
        <v>64872</v>
      </c>
      <c r="G1167" s="9" t="s">
        <v>39</v>
      </c>
      <c r="H1167" s="4" t="s">
        <v>51</v>
      </c>
      <c r="I1167" s="4" t="s">
        <v>52</v>
      </c>
      <c r="K1167" s="2">
        <f>MATCH(C1167,LBS!$A$4:$A$147)</f>
        <v>109</v>
      </c>
    </row>
    <row r="1168" spans="3:11" x14ac:dyDescent="0.25">
      <c r="C1168" s="10" t="s">
        <v>50</v>
      </c>
      <c r="D1168" s="4">
        <v>1</v>
      </c>
      <c r="E1168" s="4" t="s">
        <v>5</v>
      </c>
      <c r="F1168" s="7">
        <f ca="1">IFERROR(OFFSET(Kilométrage!$C$1,MATCH(('Base de données'!I1168&amp;"/"&amp;'Base de données'!H1168),GammeProj,0),1),0)</f>
        <v>64872</v>
      </c>
      <c r="G1168" s="9" t="s">
        <v>39</v>
      </c>
      <c r="H1168" s="4" t="s">
        <v>51</v>
      </c>
      <c r="I1168" s="4" t="s">
        <v>52</v>
      </c>
      <c r="K1168" s="2">
        <f>MATCH(C1168,LBS!$A$4:$A$147)</f>
        <v>109</v>
      </c>
    </row>
    <row r="1169" spans="3:11" x14ac:dyDescent="0.25">
      <c r="C1169" s="10" t="s">
        <v>50</v>
      </c>
      <c r="D1169" s="4">
        <v>1</v>
      </c>
      <c r="E1169" s="4" t="s">
        <v>5</v>
      </c>
      <c r="F1169" s="7">
        <f ca="1">IFERROR(OFFSET(Kilométrage!$C$1,MATCH(('Base de données'!I1169&amp;"/"&amp;'Base de données'!H1169),GammeProj,0),1),0)</f>
        <v>64872</v>
      </c>
      <c r="G1169" s="9" t="s">
        <v>39</v>
      </c>
      <c r="H1169" s="4" t="s">
        <v>51</v>
      </c>
      <c r="I1169" s="4" t="s">
        <v>52</v>
      </c>
      <c r="K1169" s="2">
        <f>MATCH(C1169,LBS!$A$4:$A$147)</f>
        <v>109</v>
      </c>
    </row>
    <row r="1170" spans="3:11" x14ac:dyDescent="0.25">
      <c r="C1170" s="10" t="s">
        <v>50</v>
      </c>
      <c r="D1170" s="4">
        <v>1</v>
      </c>
      <c r="E1170" s="4" t="s">
        <v>5</v>
      </c>
      <c r="F1170" s="7">
        <f ca="1">IFERROR(OFFSET(Kilométrage!$C$1,MATCH(('Base de données'!I1170&amp;"/"&amp;'Base de données'!H1170),GammeProj,0),1),0)</f>
        <v>64872</v>
      </c>
      <c r="G1170" s="9" t="s">
        <v>39</v>
      </c>
      <c r="H1170" s="4" t="s">
        <v>51</v>
      </c>
      <c r="I1170" s="4" t="s">
        <v>52</v>
      </c>
      <c r="K1170" s="2">
        <f>MATCH(C1170,LBS!$A$4:$A$147)</f>
        <v>109</v>
      </c>
    </row>
    <row r="1171" spans="3:11" x14ac:dyDescent="0.25">
      <c r="C1171" s="11" t="s">
        <v>53</v>
      </c>
      <c r="D1171" s="4">
        <v>1</v>
      </c>
      <c r="E1171" s="4" t="s">
        <v>5</v>
      </c>
      <c r="F1171" s="7">
        <f ca="1">IFERROR(OFFSET(Kilométrage!$C$1,MATCH(('Base de données'!I1171&amp;"/"&amp;'Base de données'!H1171),GammeProj,0),1),0)</f>
        <v>64872</v>
      </c>
      <c r="G1171" s="3" t="s">
        <v>39</v>
      </c>
      <c r="H1171" s="4" t="s">
        <v>51</v>
      </c>
      <c r="I1171" s="4" t="s">
        <v>52</v>
      </c>
      <c r="K1171" s="2">
        <f>MATCH(C1171,LBS!$A$4:$A$147)</f>
        <v>17</v>
      </c>
    </row>
    <row r="1172" spans="3:11" x14ac:dyDescent="0.25">
      <c r="C1172" s="74" t="s">
        <v>38</v>
      </c>
      <c r="D1172" s="4">
        <v>1</v>
      </c>
      <c r="E1172" s="4" t="s">
        <v>5</v>
      </c>
      <c r="F1172" s="7">
        <f ca="1">IFERROR(OFFSET(Kilométrage!$C$1,MATCH(('Base de données'!I1172&amp;"/"&amp;'Base de données'!H1172),GammeProj,0),1),0)</f>
        <v>64872</v>
      </c>
      <c r="G1172" s="3" t="s">
        <v>39</v>
      </c>
      <c r="H1172" s="4" t="s">
        <v>51</v>
      </c>
      <c r="I1172" s="4" t="s">
        <v>52</v>
      </c>
      <c r="K1172" s="2">
        <f>MATCH(C1172,LBS!$A$4:$A$147)</f>
        <v>132</v>
      </c>
    </row>
    <row r="1173" spans="3:11" x14ac:dyDescent="0.25">
      <c r="C1173" s="10" t="s">
        <v>53</v>
      </c>
      <c r="D1173" s="4">
        <v>1</v>
      </c>
      <c r="E1173" s="4" t="s">
        <v>5</v>
      </c>
      <c r="F1173" s="7">
        <f ca="1">IFERROR(OFFSET(Kilométrage!$C$1,MATCH(('Base de données'!I1173&amp;"/"&amp;'Base de données'!H1173),GammeProj,0),1),0)</f>
        <v>64872</v>
      </c>
      <c r="G1173" s="3" t="s">
        <v>39</v>
      </c>
      <c r="H1173" s="4" t="s">
        <v>51</v>
      </c>
      <c r="I1173" s="4" t="s">
        <v>52</v>
      </c>
      <c r="K1173" s="2">
        <f>MATCH(C1173,LBS!$A$4:$A$147)</f>
        <v>17</v>
      </c>
    </row>
    <row r="1174" spans="3:11" x14ac:dyDescent="0.25">
      <c r="C1174" s="74" t="s">
        <v>163</v>
      </c>
      <c r="D1174" s="4">
        <v>1</v>
      </c>
      <c r="E1174" s="4" t="s">
        <v>5</v>
      </c>
      <c r="F1174" s="7">
        <f ca="1">IFERROR(OFFSET(Kilométrage!$C$1,MATCH(('Base de données'!I1174&amp;"/"&amp;'Base de données'!H1174),GammeProj,0),1),0)</f>
        <v>64872</v>
      </c>
      <c r="G1174" s="3" t="s">
        <v>39</v>
      </c>
      <c r="H1174" s="4" t="s">
        <v>51</v>
      </c>
      <c r="I1174" s="4" t="s">
        <v>52</v>
      </c>
      <c r="K1174" s="2">
        <f>MATCH(C1174,LBS!$A$4:$A$147)</f>
        <v>64</v>
      </c>
    </row>
    <row r="1175" spans="3:11" x14ac:dyDescent="0.25">
      <c r="C1175" s="10" t="s">
        <v>54</v>
      </c>
      <c r="D1175" s="4">
        <v>1</v>
      </c>
      <c r="E1175" s="4" t="s">
        <v>5</v>
      </c>
      <c r="F1175" s="7">
        <f ca="1">IFERROR(OFFSET(Kilométrage!$C$1,MATCH(('Base de données'!I1175&amp;"/"&amp;'Base de données'!H1175),GammeProj,0),1),0)</f>
        <v>64872</v>
      </c>
      <c r="G1175" s="3" t="s">
        <v>39</v>
      </c>
      <c r="H1175" s="4" t="s">
        <v>51</v>
      </c>
      <c r="I1175" s="4" t="s">
        <v>52</v>
      </c>
      <c r="K1175" s="2">
        <f>MATCH(C1175,LBS!$A$4:$A$147)</f>
        <v>57</v>
      </c>
    </row>
    <row r="1176" spans="3:11" x14ac:dyDescent="0.25">
      <c r="C1176" s="10" t="s">
        <v>50</v>
      </c>
      <c r="D1176" s="4">
        <v>1</v>
      </c>
      <c r="E1176" s="4" t="s">
        <v>5</v>
      </c>
      <c r="F1176" s="7">
        <f ca="1">IFERROR(OFFSET(Kilométrage!$C$1,MATCH(('Base de données'!I1176&amp;"/"&amp;'Base de données'!H1176),GammeProj,0),1),0)</f>
        <v>64872</v>
      </c>
      <c r="G1176" s="3" t="s">
        <v>39</v>
      </c>
      <c r="H1176" s="4" t="s">
        <v>51</v>
      </c>
      <c r="I1176" s="4" t="s">
        <v>52</v>
      </c>
      <c r="K1176" s="2">
        <f>MATCH(C1176,LBS!$A$4:$A$147)</f>
        <v>109</v>
      </c>
    </row>
    <row r="1177" spans="3:11" x14ac:dyDescent="0.25">
      <c r="C1177" s="10" t="s">
        <v>53</v>
      </c>
      <c r="D1177" s="4">
        <v>1</v>
      </c>
      <c r="E1177" s="4" t="s">
        <v>5</v>
      </c>
      <c r="F1177" s="7">
        <f ca="1">IFERROR(OFFSET(Kilométrage!$C$1,MATCH(('Base de données'!I1177&amp;"/"&amp;'Base de données'!H1177),GammeProj,0),1),0)</f>
        <v>64872</v>
      </c>
      <c r="G1177" s="3" t="s">
        <v>39</v>
      </c>
      <c r="H1177" s="4" t="s">
        <v>51</v>
      </c>
      <c r="I1177" s="4" t="s">
        <v>52</v>
      </c>
      <c r="K1177" s="2">
        <f>MATCH(C1177,LBS!$A$4:$A$147)</f>
        <v>17</v>
      </c>
    </row>
    <row r="1178" spans="3:11" x14ac:dyDescent="0.25">
      <c r="C1178" s="10" t="s">
        <v>55</v>
      </c>
      <c r="D1178" s="4">
        <v>1</v>
      </c>
      <c r="E1178" s="4" t="s">
        <v>5</v>
      </c>
      <c r="F1178" s="7">
        <f ca="1">IFERROR(OFFSET(Kilométrage!$C$1,MATCH(('Base de données'!I1178&amp;"/"&amp;'Base de données'!H1178),GammeProj,0),1),0)</f>
        <v>64872</v>
      </c>
      <c r="G1178" s="3" t="s">
        <v>39</v>
      </c>
      <c r="H1178" s="4" t="s">
        <v>51</v>
      </c>
      <c r="I1178" s="4" t="s">
        <v>52</v>
      </c>
      <c r="K1178" s="2">
        <f>MATCH(C1178,LBS!$A$4:$A$147)</f>
        <v>95</v>
      </c>
    </row>
    <row r="1179" spans="3:11" x14ac:dyDescent="0.25">
      <c r="C1179" s="10" t="s">
        <v>53</v>
      </c>
      <c r="D1179" s="4">
        <v>1</v>
      </c>
      <c r="E1179" s="4" t="s">
        <v>5</v>
      </c>
      <c r="F1179" s="7">
        <f ca="1">IFERROR(OFFSET(Kilométrage!$C$1,MATCH(('Base de données'!I1179&amp;"/"&amp;'Base de données'!H1179),GammeProj,0),1),0)</f>
        <v>64872</v>
      </c>
      <c r="G1179" s="3" t="s">
        <v>39</v>
      </c>
      <c r="H1179" s="4" t="s">
        <v>51</v>
      </c>
      <c r="I1179" s="4" t="s">
        <v>52</v>
      </c>
      <c r="K1179" s="2">
        <f>MATCH(C1179,LBS!$A$4:$A$147)</f>
        <v>17</v>
      </c>
    </row>
    <row r="1180" spans="3:11" x14ac:dyDescent="0.25">
      <c r="C1180" s="12" t="s">
        <v>53</v>
      </c>
      <c r="D1180" s="4">
        <v>1</v>
      </c>
      <c r="E1180" s="4" t="s">
        <v>5</v>
      </c>
      <c r="F1180" s="7">
        <f ca="1">IFERROR(OFFSET(Kilométrage!$C$1,MATCH(('Base de données'!I1180&amp;"/"&amp;'Base de données'!H1180),GammeProj,0),1),0)</f>
        <v>64872</v>
      </c>
      <c r="G1180" s="3" t="s">
        <v>39</v>
      </c>
      <c r="H1180" s="4" t="s">
        <v>51</v>
      </c>
      <c r="I1180" s="4" t="s">
        <v>52</v>
      </c>
      <c r="K1180" s="2">
        <f>MATCH(C1180,LBS!$A$4:$A$147)</f>
        <v>17</v>
      </c>
    </row>
    <row r="1181" spans="3:11" x14ac:dyDescent="0.25">
      <c r="C1181" s="12" t="s">
        <v>53</v>
      </c>
      <c r="D1181" s="4">
        <v>1</v>
      </c>
      <c r="E1181" s="4" t="s">
        <v>5</v>
      </c>
      <c r="F1181" s="7">
        <f ca="1">IFERROR(OFFSET(Kilométrage!$C$1,MATCH(('Base de données'!I1181&amp;"/"&amp;'Base de données'!H1181),GammeProj,0),1),0)</f>
        <v>64872</v>
      </c>
      <c r="G1181" s="3" t="s">
        <v>39</v>
      </c>
      <c r="H1181" s="4" t="s">
        <v>51</v>
      </c>
      <c r="I1181" s="4" t="s">
        <v>52</v>
      </c>
      <c r="K1181" s="2">
        <f>MATCH(C1181,LBS!$A$4:$A$147)</f>
        <v>17</v>
      </c>
    </row>
    <row r="1182" spans="3:11" x14ac:dyDescent="0.25">
      <c r="C1182" s="13" t="s">
        <v>53</v>
      </c>
      <c r="D1182" s="4">
        <v>1</v>
      </c>
      <c r="E1182" s="4" t="s">
        <v>5</v>
      </c>
      <c r="F1182" s="7">
        <f ca="1">IFERROR(OFFSET(Kilométrage!$C$1,MATCH(('Base de données'!I1182&amp;"/"&amp;'Base de données'!H1182),GammeProj,0),1),0)</f>
        <v>64872</v>
      </c>
      <c r="G1182" s="14" t="s">
        <v>39</v>
      </c>
      <c r="H1182" s="4" t="s">
        <v>51</v>
      </c>
      <c r="I1182" s="4" t="s">
        <v>52</v>
      </c>
      <c r="K1182" s="2">
        <f>MATCH(C1182,LBS!$A$4:$A$147)</f>
        <v>17</v>
      </c>
    </row>
  </sheetData>
  <autoFilter ref="A1:I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activeCell="F7" sqref="F7"/>
    </sheetView>
  </sheetViews>
  <sheetFormatPr baseColWidth="10" defaultRowHeight="15" x14ac:dyDescent="0.25"/>
  <cols>
    <col min="1" max="1" width="16.7109375" bestFit="1" customWidth="1"/>
    <col min="3" max="3" width="23.42578125" style="2" bestFit="1" customWidth="1"/>
    <col min="4" max="4" width="13.7109375" bestFit="1" customWidth="1"/>
    <col min="5" max="6" width="15.140625" bestFit="1" customWidth="1"/>
  </cols>
  <sheetData>
    <row r="1" spans="1:6" ht="15.75" thickBot="1" x14ac:dyDescent="0.3">
      <c r="A1" s="52" t="s">
        <v>3</v>
      </c>
      <c r="B1" s="53" t="s">
        <v>2</v>
      </c>
      <c r="C1" s="53" t="s">
        <v>303</v>
      </c>
      <c r="D1" s="53" t="s">
        <v>304</v>
      </c>
      <c r="E1" s="53" t="s">
        <v>305</v>
      </c>
      <c r="F1" s="54" t="s">
        <v>306</v>
      </c>
    </row>
    <row r="2" spans="1:6" x14ac:dyDescent="0.25">
      <c r="A2" s="48" t="s">
        <v>41</v>
      </c>
      <c r="B2" s="45" t="s">
        <v>40</v>
      </c>
      <c r="C2" s="45" t="str">
        <f>A2&amp;"/"&amp;B2</f>
        <v>TRAMWAY/CBA</v>
      </c>
      <c r="D2" s="46">
        <v>131539</v>
      </c>
      <c r="E2" s="47">
        <v>41936</v>
      </c>
      <c r="F2" s="50">
        <v>74</v>
      </c>
    </row>
    <row r="3" spans="1:6" x14ac:dyDescent="0.25">
      <c r="A3" s="1" t="s">
        <v>41</v>
      </c>
      <c r="B3" s="38" t="s">
        <v>48</v>
      </c>
      <c r="C3" s="45" t="str">
        <f t="shared" ref="C3:C6" si="0">A3&amp;"/"&amp;B3</f>
        <v>TRAMWAY/T7T8</v>
      </c>
      <c r="D3" s="37">
        <v>56264</v>
      </c>
      <c r="E3" s="39">
        <v>41943</v>
      </c>
      <c r="F3" s="30">
        <v>19</v>
      </c>
    </row>
    <row r="4" spans="1:6" x14ac:dyDescent="0.25">
      <c r="A4" s="1" t="s">
        <v>52</v>
      </c>
      <c r="B4" s="38" t="s">
        <v>51</v>
      </c>
      <c r="C4" s="45" t="str">
        <f t="shared" si="0"/>
        <v>STEEL METRO/AMST</v>
      </c>
      <c r="D4" s="37">
        <v>64872</v>
      </c>
      <c r="E4" s="40">
        <v>41698</v>
      </c>
      <c r="F4" s="30">
        <v>18</v>
      </c>
    </row>
    <row r="5" spans="1:6" x14ac:dyDescent="0.25">
      <c r="A5" s="1" t="s">
        <v>302</v>
      </c>
      <c r="B5" s="38" t="s">
        <v>6</v>
      </c>
      <c r="C5" s="45" t="str">
        <f t="shared" si="0"/>
        <v>VHST/NTV</v>
      </c>
      <c r="D5" s="37">
        <v>1004567</v>
      </c>
      <c r="E5" s="41">
        <v>41882</v>
      </c>
      <c r="F5" s="30">
        <v>25</v>
      </c>
    </row>
    <row r="6" spans="1:6" ht="15.75" thickBot="1" x14ac:dyDescent="0.3">
      <c r="A6" s="49" t="s">
        <v>302</v>
      </c>
      <c r="B6" s="42" t="s">
        <v>58</v>
      </c>
      <c r="C6" s="45" t="str">
        <f t="shared" si="0"/>
        <v>VHST/RGV</v>
      </c>
      <c r="D6" s="43">
        <v>498350</v>
      </c>
      <c r="E6" s="44">
        <v>41882</v>
      </c>
      <c r="F6" s="51">
        <v>41</v>
      </c>
    </row>
    <row r="7" spans="1:6" x14ac:dyDescent="0.25">
      <c r="A7" s="55" t="s">
        <v>7</v>
      </c>
      <c r="B7" s="56" t="s">
        <v>6</v>
      </c>
      <c r="C7" s="57" t="str">
        <f>A7&amp;"/"&amp;B7</f>
        <v>TGV/NTV</v>
      </c>
      <c r="D7" s="58">
        <v>999999</v>
      </c>
      <c r="E7" s="59"/>
      <c r="F7" s="60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94"/>
  <sheetViews>
    <sheetView showZeros="0" workbookViewId="0">
      <selection activeCell="I6" sqref="I6"/>
    </sheetView>
  </sheetViews>
  <sheetFormatPr baseColWidth="10" defaultRowHeight="15" x14ac:dyDescent="0.25"/>
  <cols>
    <col min="1" max="1" width="11.42578125" style="2"/>
    <col min="2" max="2" width="8.28515625" style="2" customWidth="1"/>
    <col min="3" max="3" width="33.7109375" style="2" bestFit="1" customWidth="1"/>
    <col min="4" max="16384" width="11.42578125" style="2"/>
  </cols>
  <sheetData>
    <row r="2" spans="1:8" x14ac:dyDescent="0.25">
      <c r="A2"/>
      <c r="B2"/>
      <c r="C2"/>
      <c r="D2" s="16" t="s">
        <v>56</v>
      </c>
      <c r="E2" s="16" t="s">
        <v>56</v>
      </c>
      <c r="F2" s="16" t="s">
        <v>57</v>
      </c>
      <c r="G2" s="38" t="s">
        <v>7</v>
      </c>
      <c r="H2" s="38" t="s">
        <v>7</v>
      </c>
    </row>
    <row r="3" spans="1:8" x14ac:dyDescent="0.25">
      <c r="A3" s="62" t="s">
        <v>0</v>
      </c>
      <c r="B3" s="28" t="s">
        <v>318</v>
      </c>
      <c r="C3" s="28" t="s">
        <v>319</v>
      </c>
      <c r="D3" s="15" t="s">
        <v>40</v>
      </c>
      <c r="E3" s="35" t="s">
        <v>48</v>
      </c>
      <c r="F3" s="36" t="s">
        <v>51</v>
      </c>
      <c r="G3" s="36" t="s">
        <v>6</v>
      </c>
      <c r="H3" s="36" t="s">
        <v>58</v>
      </c>
    </row>
    <row r="4" spans="1:8" x14ac:dyDescent="0.25">
      <c r="A4" s="20" t="s">
        <v>241</v>
      </c>
      <c r="B4" s="2">
        <v>2</v>
      </c>
      <c r="C4" s="67" t="s">
        <v>242</v>
      </c>
      <c r="D4" s="18">
        <v>0</v>
      </c>
      <c r="E4" s="26">
        <v>0</v>
      </c>
      <c r="F4" s="24">
        <v>2</v>
      </c>
      <c r="G4" s="18">
        <v>0</v>
      </c>
      <c r="H4" s="18"/>
    </row>
    <row r="5" spans="1:8" x14ac:dyDescent="0.25">
      <c r="A5" s="20" t="s">
        <v>243</v>
      </c>
      <c r="B5" s="2">
        <v>2</v>
      </c>
      <c r="C5" s="67" t="s">
        <v>244</v>
      </c>
      <c r="D5" s="18">
        <v>0</v>
      </c>
      <c r="E5" s="26">
        <v>0</v>
      </c>
      <c r="F5" s="18">
        <v>2</v>
      </c>
      <c r="G5" s="18">
        <v>0</v>
      </c>
      <c r="H5" s="18"/>
    </row>
    <row r="6" spans="1:8" x14ac:dyDescent="0.25">
      <c r="A6" s="20" t="s">
        <v>247</v>
      </c>
      <c r="B6" s="2">
        <v>2</v>
      </c>
      <c r="C6" s="67" t="s">
        <v>248</v>
      </c>
      <c r="D6" s="18">
        <v>0</v>
      </c>
      <c r="E6" s="26">
        <v>0</v>
      </c>
      <c r="F6" s="18">
        <v>2</v>
      </c>
      <c r="G6" s="18">
        <v>0</v>
      </c>
      <c r="H6" s="18"/>
    </row>
    <row r="7" spans="1:8" x14ac:dyDescent="0.25">
      <c r="A7" s="20" t="s">
        <v>36</v>
      </c>
      <c r="B7" s="2">
        <v>2</v>
      </c>
      <c r="C7" s="65" t="s">
        <v>95</v>
      </c>
      <c r="D7" s="18">
        <v>0</v>
      </c>
      <c r="E7" s="34">
        <v>0</v>
      </c>
      <c r="F7" s="18">
        <v>2</v>
      </c>
      <c r="G7" s="18">
        <v>1</v>
      </c>
      <c r="H7" s="18"/>
    </row>
    <row r="8" spans="1:8" x14ac:dyDescent="0.25">
      <c r="A8" s="20" t="s">
        <v>169</v>
      </c>
      <c r="B8" s="2">
        <v>2</v>
      </c>
      <c r="C8" s="67" t="s">
        <v>170</v>
      </c>
      <c r="D8" s="18">
        <v>0</v>
      </c>
      <c r="E8" s="26">
        <v>0</v>
      </c>
      <c r="F8" s="18">
        <v>0</v>
      </c>
      <c r="G8" s="18">
        <v>4</v>
      </c>
      <c r="H8" s="18"/>
    </row>
    <row r="9" spans="1:8" x14ac:dyDescent="0.25">
      <c r="A9" s="20" t="s">
        <v>173</v>
      </c>
      <c r="B9" s="63">
        <v>3</v>
      </c>
      <c r="C9" s="71" t="s">
        <v>174</v>
      </c>
      <c r="D9" s="18">
        <v>0</v>
      </c>
      <c r="E9" s="26">
        <v>0</v>
      </c>
      <c r="F9" s="18">
        <v>4</v>
      </c>
      <c r="G9" s="18"/>
      <c r="H9" s="18"/>
    </row>
    <row r="10" spans="1:8" x14ac:dyDescent="0.25">
      <c r="A10" s="20" t="s">
        <v>15</v>
      </c>
      <c r="B10" s="2">
        <v>2</v>
      </c>
      <c r="C10" s="67" t="s">
        <v>220</v>
      </c>
      <c r="D10" s="18">
        <v>0</v>
      </c>
      <c r="E10" s="26">
        <v>0</v>
      </c>
      <c r="F10" s="18">
        <v>0</v>
      </c>
      <c r="G10" s="18">
        <v>4</v>
      </c>
      <c r="H10" s="18"/>
    </row>
    <row r="11" spans="1:8" x14ac:dyDescent="0.25">
      <c r="A11" s="20" t="s">
        <v>34</v>
      </c>
      <c r="B11" s="68">
        <v>1</v>
      </c>
      <c r="C11" s="69" t="s">
        <v>223</v>
      </c>
      <c r="D11" s="18"/>
      <c r="E11" s="26"/>
      <c r="F11" s="18"/>
      <c r="G11" s="18">
        <v>2</v>
      </c>
      <c r="H11" s="18">
        <v>2</v>
      </c>
    </row>
    <row r="12" spans="1:8" x14ac:dyDescent="0.25">
      <c r="A12" s="20" t="s">
        <v>24</v>
      </c>
      <c r="B12" s="2">
        <v>2</v>
      </c>
      <c r="C12" s="67" t="s">
        <v>179</v>
      </c>
      <c r="D12" s="18">
        <v>3</v>
      </c>
      <c r="E12" s="26">
        <v>3</v>
      </c>
      <c r="F12" s="18">
        <v>0</v>
      </c>
      <c r="G12" s="18">
        <v>0</v>
      </c>
      <c r="H12" s="18"/>
    </row>
    <row r="13" spans="1:8" x14ac:dyDescent="0.25">
      <c r="A13" s="20" t="s">
        <v>226</v>
      </c>
      <c r="B13" s="2">
        <v>2</v>
      </c>
      <c r="C13" s="67" t="s">
        <v>227</v>
      </c>
      <c r="D13" s="18">
        <v>0</v>
      </c>
      <c r="E13" s="26">
        <v>0</v>
      </c>
      <c r="F13" s="18">
        <v>4</v>
      </c>
      <c r="G13" s="18">
        <v>0</v>
      </c>
      <c r="H13" s="18">
        <v>2</v>
      </c>
    </row>
    <row r="14" spans="1:8" x14ac:dyDescent="0.25">
      <c r="A14" s="20" t="s">
        <v>31</v>
      </c>
      <c r="B14" s="2">
        <v>2</v>
      </c>
      <c r="C14" s="67" t="s">
        <v>228</v>
      </c>
      <c r="D14" s="18">
        <v>2</v>
      </c>
      <c r="E14" s="26">
        <v>0</v>
      </c>
      <c r="F14" s="18">
        <v>4</v>
      </c>
      <c r="G14" s="18">
        <v>0</v>
      </c>
      <c r="H14" s="18"/>
    </row>
    <row r="15" spans="1:8" x14ac:dyDescent="0.25">
      <c r="A15" s="20" t="s">
        <v>204</v>
      </c>
      <c r="B15" s="2">
        <v>2</v>
      </c>
      <c r="C15" s="67" t="s">
        <v>205</v>
      </c>
      <c r="D15" s="18">
        <v>0</v>
      </c>
      <c r="E15" s="26">
        <v>0</v>
      </c>
      <c r="F15" s="18"/>
      <c r="G15" s="18">
        <v>0</v>
      </c>
      <c r="H15" s="18">
        <v>8</v>
      </c>
    </row>
    <row r="16" spans="1:8" x14ac:dyDescent="0.25">
      <c r="A16" s="20" t="s">
        <v>29</v>
      </c>
      <c r="B16" s="2">
        <v>2</v>
      </c>
      <c r="C16" s="67" t="s">
        <v>225</v>
      </c>
      <c r="D16" s="18">
        <v>0</v>
      </c>
      <c r="E16" s="26">
        <v>0</v>
      </c>
      <c r="F16" s="18">
        <v>4</v>
      </c>
      <c r="G16" s="18">
        <v>2</v>
      </c>
      <c r="H16" s="18">
        <v>2</v>
      </c>
    </row>
    <row r="17" spans="1:8" x14ac:dyDescent="0.25">
      <c r="A17" s="20" t="s">
        <v>44</v>
      </c>
      <c r="B17" s="2">
        <v>2</v>
      </c>
      <c r="C17" s="67" t="s">
        <v>258</v>
      </c>
      <c r="D17" s="18">
        <v>8</v>
      </c>
      <c r="E17" s="26">
        <v>0</v>
      </c>
      <c r="F17" s="18">
        <v>0</v>
      </c>
      <c r="G17" s="18">
        <v>0</v>
      </c>
      <c r="H17" s="18"/>
    </row>
    <row r="18" spans="1:8" x14ac:dyDescent="0.25">
      <c r="A18" s="20" t="s">
        <v>198</v>
      </c>
      <c r="B18" s="72">
        <v>1</v>
      </c>
      <c r="C18" s="73" t="s">
        <v>199</v>
      </c>
      <c r="D18" s="18"/>
      <c r="E18" s="26"/>
      <c r="F18" s="18"/>
      <c r="G18" s="18">
        <v>10</v>
      </c>
      <c r="H18" s="18"/>
    </row>
    <row r="19" spans="1:8" x14ac:dyDescent="0.25">
      <c r="A19" s="20" t="s">
        <v>23</v>
      </c>
      <c r="B19" s="2">
        <v>2</v>
      </c>
      <c r="C19" s="67" t="s">
        <v>271</v>
      </c>
      <c r="D19" s="18">
        <v>0</v>
      </c>
      <c r="E19" s="26">
        <v>0</v>
      </c>
      <c r="F19" s="18"/>
      <c r="G19" s="18">
        <v>10</v>
      </c>
      <c r="H19" s="18"/>
    </row>
    <row r="20" spans="1:8" x14ac:dyDescent="0.25">
      <c r="A20" s="20" t="s">
        <v>65</v>
      </c>
      <c r="B20" s="2">
        <v>2</v>
      </c>
      <c r="C20" s="64" t="s">
        <v>66</v>
      </c>
      <c r="D20" s="18">
        <v>6</v>
      </c>
      <c r="E20" s="26">
        <v>6</v>
      </c>
      <c r="F20" s="18">
        <v>0</v>
      </c>
      <c r="G20" s="22">
        <v>0</v>
      </c>
      <c r="H20" s="18"/>
    </row>
    <row r="21" spans="1:8" x14ac:dyDescent="0.25">
      <c r="A21" s="20" t="s">
        <v>54</v>
      </c>
      <c r="B21" s="2">
        <v>2</v>
      </c>
      <c r="C21" s="67" t="s">
        <v>151</v>
      </c>
      <c r="D21" s="18">
        <v>6</v>
      </c>
      <c r="E21" s="26">
        <v>6</v>
      </c>
      <c r="F21" s="24">
        <v>0</v>
      </c>
      <c r="G21" s="18">
        <v>0</v>
      </c>
      <c r="H21" s="18"/>
    </row>
    <row r="22" spans="1:8" x14ac:dyDescent="0.25">
      <c r="A22" s="20" t="s">
        <v>180</v>
      </c>
      <c r="B22" s="2">
        <v>2</v>
      </c>
      <c r="C22" s="67" t="s">
        <v>181</v>
      </c>
      <c r="D22" s="18">
        <v>0</v>
      </c>
      <c r="E22" s="26">
        <v>0</v>
      </c>
      <c r="F22" s="18">
        <v>12</v>
      </c>
      <c r="G22" s="18">
        <v>0</v>
      </c>
      <c r="H22" s="18"/>
    </row>
    <row r="23" spans="1:8" x14ac:dyDescent="0.25">
      <c r="A23" s="20" t="s">
        <v>18</v>
      </c>
      <c r="B23" s="2">
        <v>2</v>
      </c>
      <c r="C23" s="67" t="s">
        <v>182</v>
      </c>
      <c r="D23" s="18">
        <v>0</v>
      </c>
      <c r="E23" s="26">
        <v>0</v>
      </c>
      <c r="F23" s="18">
        <v>12</v>
      </c>
      <c r="G23" s="18">
        <v>0</v>
      </c>
      <c r="H23" s="18"/>
    </row>
    <row r="24" spans="1:8" x14ac:dyDescent="0.25">
      <c r="A24" s="20" t="s">
        <v>27</v>
      </c>
      <c r="B24" s="2">
        <v>2</v>
      </c>
      <c r="C24" s="67" t="s">
        <v>187</v>
      </c>
      <c r="D24" s="18">
        <v>0</v>
      </c>
      <c r="E24" s="26">
        <v>0</v>
      </c>
      <c r="F24" s="18">
        <v>0</v>
      </c>
      <c r="G24" s="18">
        <v>12</v>
      </c>
      <c r="H24" s="18"/>
    </row>
    <row r="25" spans="1:8" x14ac:dyDescent="0.25">
      <c r="A25" s="20" t="s">
        <v>192</v>
      </c>
      <c r="B25" s="2">
        <v>2</v>
      </c>
      <c r="C25" s="67" t="s">
        <v>193</v>
      </c>
      <c r="D25" s="18">
        <v>0</v>
      </c>
      <c r="E25" s="26">
        <v>0</v>
      </c>
      <c r="F25" s="18">
        <v>0</v>
      </c>
      <c r="G25" s="18">
        <v>12</v>
      </c>
      <c r="H25" s="18"/>
    </row>
    <row r="26" spans="1:8" x14ac:dyDescent="0.25">
      <c r="A26" s="20" t="s">
        <v>19</v>
      </c>
      <c r="B26" s="2">
        <v>2</v>
      </c>
      <c r="C26" s="67" t="s">
        <v>229</v>
      </c>
      <c r="D26" s="18">
        <v>0</v>
      </c>
      <c r="E26" s="26">
        <v>0</v>
      </c>
      <c r="F26" s="18">
        <v>4</v>
      </c>
      <c r="G26" s="18">
        <v>8</v>
      </c>
      <c r="H26" s="18"/>
    </row>
    <row r="27" spans="1:8" x14ac:dyDescent="0.25">
      <c r="A27" s="20" t="s">
        <v>230</v>
      </c>
      <c r="B27" s="2">
        <v>2</v>
      </c>
      <c r="C27" s="67" t="s">
        <v>231</v>
      </c>
      <c r="D27" s="18">
        <v>0</v>
      </c>
      <c r="E27" s="26">
        <v>0</v>
      </c>
      <c r="F27" s="18">
        <v>4</v>
      </c>
      <c r="G27" s="18">
        <v>8</v>
      </c>
      <c r="H27" s="18"/>
    </row>
    <row r="28" spans="1:8" x14ac:dyDescent="0.25">
      <c r="A28" s="20" t="s">
        <v>47</v>
      </c>
      <c r="B28" s="2">
        <v>2</v>
      </c>
      <c r="C28" s="67" t="s">
        <v>282</v>
      </c>
      <c r="D28" s="18">
        <v>6</v>
      </c>
      <c r="E28" s="26">
        <v>6</v>
      </c>
      <c r="F28" s="18">
        <v>0</v>
      </c>
      <c r="G28" s="18">
        <v>0</v>
      </c>
      <c r="H28" s="18"/>
    </row>
    <row r="29" spans="1:8" x14ac:dyDescent="0.25">
      <c r="A29" s="20" t="s">
        <v>285</v>
      </c>
      <c r="B29" s="63">
        <v>3</v>
      </c>
      <c r="C29" s="71" t="s">
        <v>286</v>
      </c>
      <c r="D29" s="18">
        <v>6</v>
      </c>
      <c r="E29" s="26">
        <v>6</v>
      </c>
      <c r="F29" s="18">
        <v>0</v>
      </c>
      <c r="G29" s="18">
        <v>0</v>
      </c>
      <c r="H29" s="18"/>
    </row>
    <row r="30" spans="1:8" x14ac:dyDescent="0.25">
      <c r="A30" s="20" t="s">
        <v>287</v>
      </c>
      <c r="B30" s="63">
        <v>3</v>
      </c>
      <c r="C30" s="71" t="s">
        <v>282</v>
      </c>
      <c r="D30" s="18">
        <v>6</v>
      </c>
      <c r="E30" s="26">
        <v>6</v>
      </c>
      <c r="F30" s="18"/>
      <c r="G30" s="18">
        <v>0</v>
      </c>
      <c r="H30" s="18"/>
    </row>
    <row r="31" spans="1:8" x14ac:dyDescent="0.25">
      <c r="A31" s="20" t="s">
        <v>290</v>
      </c>
      <c r="B31" s="2">
        <v>2</v>
      </c>
      <c r="C31" s="67" t="s">
        <v>291</v>
      </c>
      <c r="D31" s="18">
        <v>0</v>
      </c>
      <c r="E31" s="26">
        <v>0</v>
      </c>
      <c r="F31" s="18">
        <v>12</v>
      </c>
      <c r="G31" s="18">
        <v>0</v>
      </c>
      <c r="H31" s="18"/>
    </row>
    <row r="32" spans="1:8" x14ac:dyDescent="0.25">
      <c r="A32" s="20" t="s">
        <v>294</v>
      </c>
      <c r="B32" s="63">
        <v>3</v>
      </c>
      <c r="C32" s="71" t="s">
        <v>295</v>
      </c>
      <c r="D32" s="18">
        <v>0</v>
      </c>
      <c r="E32" s="26">
        <v>0</v>
      </c>
      <c r="F32" s="18">
        <v>12</v>
      </c>
      <c r="G32" s="18">
        <v>0</v>
      </c>
      <c r="H32" s="18"/>
    </row>
    <row r="33" spans="1:8" x14ac:dyDescent="0.25">
      <c r="A33" s="20" t="s">
        <v>296</v>
      </c>
      <c r="B33" s="63">
        <v>3</v>
      </c>
      <c r="C33" s="71" t="s">
        <v>297</v>
      </c>
      <c r="D33" s="18">
        <v>0</v>
      </c>
      <c r="E33" s="26">
        <v>0</v>
      </c>
      <c r="F33" s="18">
        <v>12</v>
      </c>
      <c r="G33" s="24">
        <v>0</v>
      </c>
      <c r="H33" s="18"/>
    </row>
    <row r="34" spans="1:8" x14ac:dyDescent="0.25">
      <c r="A34" s="20" t="s">
        <v>177</v>
      </c>
      <c r="B34" s="72">
        <v>1</v>
      </c>
      <c r="C34" s="73" t="s">
        <v>178</v>
      </c>
      <c r="D34" s="18"/>
      <c r="E34" s="26"/>
      <c r="F34" s="18"/>
      <c r="G34" s="18"/>
      <c r="H34" s="18">
        <v>13</v>
      </c>
    </row>
    <row r="35" spans="1:8" x14ac:dyDescent="0.25">
      <c r="A35" s="20" t="s">
        <v>55</v>
      </c>
      <c r="B35" s="2">
        <v>2</v>
      </c>
      <c r="C35" s="67" t="s">
        <v>219</v>
      </c>
      <c r="D35" s="18">
        <v>4</v>
      </c>
      <c r="E35" s="26">
        <v>4</v>
      </c>
      <c r="F35" s="24">
        <v>4</v>
      </c>
      <c r="G35" s="18">
        <v>2</v>
      </c>
      <c r="H35" s="18"/>
    </row>
    <row r="36" spans="1:8" x14ac:dyDescent="0.25">
      <c r="A36" s="20" t="s">
        <v>16</v>
      </c>
      <c r="B36" s="2">
        <v>2</v>
      </c>
      <c r="C36" s="67" t="s">
        <v>224</v>
      </c>
      <c r="D36" s="18">
        <v>2</v>
      </c>
      <c r="E36" s="26">
        <v>0</v>
      </c>
      <c r="F36" s="18">
        <v>4</v>
      </c>
      <c r="G36" s="18">
        <v>8</v>
      </c>
      <c r="H36" s="18"/>
    </row>
    <row r="37" spans="1:8" x14ac:dyDescent="0.25">
      <c r="A37" s="20" t="s">
        <v>53</v>
      </c>
      <c r="B37" s="2">
        <v>2</v>
      </c>
      <c r="C37" s="64" t="s">
        <v>89</v>
      </c>
      <c r="D37" s="18">
        <v>0</v>
      </c>
      <c r="E37" s="26">
        <v>0</v>
      </c>
      <c r="F37" s="18">
        <v>16</v>
      </c>
      <c r="G37" s="18">
        <v>0</v>
      </c>
      <c r="H37" s="18"/>
    </row>
    <row r="38" spans="1:8" x14ac:dyDescent="0.25">
      <c r="A38" s="20" t="s">
        <v>90</v>
      </c>
      <c r="B38" s="2">
        <v>3</v>
      </c>
      <c r="C38" s="66" t="s">
        <v>91</v>
      </c>
      <c r="D38" s="18">
        <v>0</v>
      </c>
      <c r="E38" s="26">
        <v>0</v>
      </c>
      <c r="F38" s="18">
        <v>16</v>
      </c>
      <c r="G38" s="18">
        <v>0</v>
      </c>
      <c r="H38" s="18"/>
    </row>
    <row r="39" spans="1:8" x14ac:dyDescent="0.25">
      <c r="A39" s="20" t="s">
        <v>92</v>
      </c>
      <c r="B39" s="2">
        <v>3</v>
      </c>
      <c r="C39" s="66" t="s">
        <v>79</v>
      </c>
      <c r="D39" s="18">
        <v>0</v>
      </c>
      <c r="E39" s="26">
        <v>0</v>
      </c>
      <c r="F39" s="18">
        <v>16</v>
      </c>
      <c r="G39" s="18">
        <v>0</v>
      </c>
      <c r="H39" s="18"/>
    </row>
    <row r="40" spans="1:8" x14ac:dyDescent="0.25">
      <c r="A40" s="20" t="s">
        <v>93</v>
      </c>
      <c r="B40" s="2">
        <v>3</v>
      </c>
      <c r="C40" s="66" t="s">
        <v>94</v>
      </c>
      <c r="D40" s="18">
        <v>0</v>
      </c>
      <c r="E40" s="26">
        <v>0</v>
      </c>
      <c r="F40" s="18">
        <v>16</v>
      </c>
      <c r="G40" s="18">
        <v>0</v>
      </c>
      <c r="H40" s="18"/>
    </row>
    <row r="41" spans="1:8" x14ac:dyDescent="0.25">
      <c r="A41" s="20" t="s">
        <v>152</v>
      </c>
      <c r="B41" s="2">
        <v>2</v>
      </c>
      <c r="C41" s="67" t="s">
        <v>153</v>
      </c>
      <c r="D41" s="18">
        <v>8</v>
      </c>
      <c r="E41" s="26">
        <v>8</v>
      </c>
      <c r="F41" s="18">
        <v>0</v>
      </c>
      <c r="G41" s="18">
        <v>0</v>
      </c>
      <c r="H41" s="18"/>
    </row>
    <row r="42" spans="1:8" x14ac:dyDescent="0.25">
      <c r="A42" s="20" t="s">
        <v>188</v>
      </c>
      <c r="B42" s="2">
        <v>2</v>
      </c>
      <c r="C42" s="67" t="s">
        <v>189</v>
      </c>
      <c r="D42" s="18">
        <v>0</v>
      </c>
      <c r="E42" s="26">
        <v>0</v>
      </c>
      <c r="F42" s="18">
        <v>0</v>
      </c>
      <c r="G42" s="18">
        <v>12</v>
      </c>
      <c r="H42" s="18">
        <v>4</v>
      </c>
    </row>
    <row r="43" spans="1:8" x14ac:dyDescent="0.25">
      <c r="A43" s="20" t="s">
        <v>46</v>
      </c>
      <c r="B43" s="2">
        <v>2</v>
      </c>
      <c r="C43" s="67" t="s">
        <v>281</v>
      </c>
      <c r="D43" s="18">
        <v>4</v>
      </c>
      <c r="E43" s="26">
        <v>0</v>
      </c>
      <c r="F43" s="18">
        <v>12</v>
      </c>
      <c r="G43" s="18">
        <v>2</v>
      </c>
      <c r="H43" s="18"/>
    </row>
    <row r="44" spans="1:8" x14ac:dyDescent="0.25">
      <c r="A44" s="20" t="s">
        <v>276</v>
      </c>
      <c r="B44" s="2">
        <v>2</v>
      </c>
      <c r="C44" s="67" t="s">
        <v>277</v>
      </c>
      <c r="D44" s="18">
        <v>0</v>
      </c>
      <c r="E44" s="26">
        <v>0</v>
      </c>
      <c r="F44" s="18">
        <v>0</v>
      </c>
      <c r="G44" s="18">
        <v>20</v>
      </c>
      <c r="H44" s="18"/>
    </row>
    <row r="45" spans="1:8" x14ac:dyDescent="0.25">
      <c r="A45" s="20" t="s">
        <v>183</v>
      </c>
      <c r="B45" s="2">
        <v>2</v>
      </c>
      <c r="C45" s="67" t="s">
        <v>184</v>
      </c>
      <c r="D45" s="18">
        <v>0</v>
      </c>
      <c r="E45" s="26">
        <v>0</v>
      </c>
      <c r="F45" s="18">
        <v>12</v>
      </c>
      <c r="G45" s="18">
        <v>0</v>
      </c>
      <c r="H45" s="18">
        <v>9</v>
      </c>
    </row>
    <row r="46" spans="1:8" x14ac:dyDescent="0.25">
      <c r="A46" s="20" t="s">
        <v>117</v>
      </c>
      <c r="B46" s="2">
        <v>3</v>
      </c>
      <c r="C46" s="71" t="s">
        <v>104</v>
      </c>
      <c r="D46" s="18">
        <v>0</v>
      </c>
      <c r="E46" s="26">
        <v>0</v>
      </c>
      <c r="F46" s="18">
        <v>24</v>
      </c>
      <c r="G46" s="18">
        <v>0</v>
      </c>
      <c r="H46" s="18"/>
    </row>
    <row r="47" spans="1:8" x14ac:dyDescent="0.25">
      <c r="A47" s="20" t="s">
        <v>118</v>
      </c>
      <c r="B47" s="2">
        <v>3</v>
      </c>
      <c r="C47" s="71" t="s">
        <v>105</v>
      </c>
      <c r="D47" s="18">
        <v>12</v>
      </c>
      <c r="E47" s="26">
        <v>12</v>
      </c>
      <c r="F47" s="18">
        <v>0</v>
      </c>
      <c r="G47" s="18">
        <v>0</v>
      </c>
      <c r="H47" s="18"/>
    </row>
    <row r="48" spans="1:8" x14ac:dyDescent="0.25">
      <c r="A48" s="20" t="s">
        <v>119</v>
      </c>
      <c r="B48" s="2">
        <v>3</v>
      </c>
      <c r="C48" s="71" t="s">
        <v>120</v>
      </c>
      <c r="D48" s="18">
        <v>12</v>
      </c>
      <c r="E48" s="26">
        <v>12</v>
      </c>
      <c r="F48" s="18">
        <v>0</v>
      </c>
      <c r="G48" s="18">
        <v>0</v>
      </c>
      <c r="H48" s="18"/>
    </row>
    <row r="49" spans="1:8" x14ac:dyDescent="0.25">
      <c r="A49" s="20" t="s">
        <v>171</v>
      </c>
      <c r="B49" s="63">
        <v>3</v>
      </c>
      <c r="C49" s="71" t="s">
        <v>172</v>
      </c>
      <c r="D49" s="18">
        <v>0</v>
      </c>
      <c r="E49" s="26">
        <v>0</v>
      </c>
      <c r="F49" s="18">
        <v>24</v>
      </c>
      <c r="G49" s="18"/>
      <c r="H49" s="18"/>
    </row>
    <row r="50" spans="1:8" x14ac:dyDescent="0.25">
      <c r="A50" s="20" t="s">
        <v>259</v>
      </c>
      <c r="B50" s="2">
        <v>2</v>
      </c>
      <c r="C50" s="67" t="s">
        <v>260</v>
      </c>
      <c r="D50" s="18">
        <v>0</v>
      </c>
      <c r="E50" s="26">
        <v>0</v>
      </c>
      <c r="F50" s="18">
        <v>12</v>
      </c>
      <c r="G50" s="18">
        <v>12</v>
      </c>
      <c r="H50" s="18"/>
    </row>
    <row r="51" spans="1:8" x14ac:dyDescent="0.25">
      <c r="A51" s="20" t="s">
        <v>283</v>
      </c>
      <c r="B51" s="63">
        <v>3</v>
      </c>
      <c r="C51" s="71" t="s">
        <v>284</v>
      </c>
      <c r="D51" s="18">
        <v>12</v>
      </c>
      <c r="E51" s="26">
        <v>12</v>
      </c>
      <c r="F51" s="18">
        <v>0</v>
      </c>
      <c r="G51" s="18">
        <v>0</v>
      </c>
      <c r="H51" s="18"/>
    </row>
    <row r="52" spans="1:8" x14ac:dyDescent="0.25">
      <c r="A52" s="20" t="s">
        <v>110</v>
      </c>
      <c r="B52" s="2">
        <v>2</v>
      </c>
      <c r="C52" s="67" t="s">
        <v>111</v>
      </c>
      <c r="D52" s="18"/>
      <c r="E52" s="26"/>
      <c r="F52" s="18"/>
      <c r="G52" s="18">
        <v>12</v>
      </c>
      <c r="H52" s="18">
        <v>13</v>
      </c>
    </row>
    <row r="53" spans="1:8" x14ac:dyDescent="0.25">
      <c r="A53" s="20" t="s">
        <v>200</v>
      </c>
      <c r="B53" s="2">
        <v>2</v>
      </c>
      <c r="C53" s="67" t="s">
        <v>201</v>
      </c>
      <c r="D53" s="18">
        <v>0</v>
      </c>
      <c r="E53" s="26">
        <v>0</v>
      </c>
      <c r="F53" s="18">
        <v>16</v>
      </c>
      <c r="G53" s="18">
        <v>10</v>
      </c>
      <c r="H53" s="18"/>
    </row>
    <row r="54" spans="1:8" x14ac:dyDescent="0.25">
      <c r="A54" s="20" t="s">
        <v>37</v>
      </c>
      <c r="B54" s="2">
        <v>2</v>
      </c>
      <c r="C54" s="67" t="s">
        <v>203</v>
      </c>
      <c r="D54" s="18">
        <v>0</v>
      </c>
      <c r="E54" s="26">
        <v>0</v>
      </c>
      <c r="F54" s="18">
        <v>16</v>
      </c>
      <c r="G54" s="18">
        <v>10</v>
      </c>
      <c r="H54" s="18"/>
    </row>
    <row r="55" spans="1:8" x14ac:dyDescent="0.25">
      <c r="A55" s="20" t="s">
        <v>160</v>
      </c>
      <c r="B55" s="2">
        <v>2</v>
      </c>
      <c r="C55" s="67" t="s">
        <v>161</v>
      </c>
      <c r="D55" s="18">
        <v>0</v>
      </c>
      <c r="E55" s="26">
        <v>0</v>
      </c>
      <c r="F55" s="18">
        <v>28</v>
      </c>
      <c r="G55" s="18">
        <v>0</v>
      </c>
      <c r="H55" s="18"/>
    </row>
    <row r="56" spans="1:8" x14ac:dyDescent="0.25">
      <c r="A56" s="20" t="s">
        <v>167</v>
      </c>
      <c r="B56" s="2">
        <v>2</v>
      </c>
      <c r="C56" s="67" t="s">
        <v>168</v>
      </c>
      <c r="D56" s="18">
        <v>12</v>
      </c>
      <c r="E56" s="26">
        <v>12</v>
      </c>
      <c r="F56" s="18">
        <v>0</v>
      </c>
      <c r="G56" s="18">
        <v>4</v>
      </c>
      <c r="H56" s="18"/>
    </row>
    <row r="57" spans="1:8" x14ac:dyDescent="0.25">
      <c r="A57" s="20" t="s">
        <v>63</v>
      </c>
      <c r="B57" s="2">
        <v>2</v>
      </c>
      <c r="C57" s="67" t="s">
        <v>64</v>
      </c>
      <c r="D57" s="18">
        <v>3</v>
      </c>
      <c r="E57" s="26">
        <v>3</v>
      </c>
      <c r="F57" s="18">
        <v>12</v>
      </c>
      <c r="G57" s="22">
        <v>12</v>
      </c>
      <c r="H57" s="18"/>
    </row>
    <row r="58" spans="1:8" x14ac:dyDescent="0.25">
      <c r="A58" s="20" t="s">
        <v>14</v>
      </c>
      <c r="B58" s="2">
        <v>2</v>
      </c>
      <c r="C58" s="67" t="s">
        <v>210</v>
      </c>
      <c r="D58" s="18">
        <v>0</v>
      </c>
      <c r="E58" s="26">
        <v>0</v>
      </c>
      <c r="F58" s="18">
        <v>0</v>
      </c>
      <c r="G58" s="18">
        <v>30</v>
      </c>
      <c r="H58" s="18"/>
    </row>
    <row r="59" spans="1:8" x14ac:dyDescent="0.25">
      <c r="A59" s="20" t="s">
        <v>190</v>
      </c>
      <c r="B59" s="2">
        <v>2</v>
      </c>
      <c r="C59" s="67" t="s">
        <v>191</v>
      </c>
      <c r="D59" s="18">
        <v>0</v>
      </c>
      <c r="E59" s="26">
        <v>0</v>
      </c>
      <c r="F59" s="18">
        <v>0</v>
      </c>
      <c r="G59" s="18">
        <v>24</v>
      </c>
      <c r="H59" s="18">
        <v>8</v>
      </c>
    </row>
    <row r="60" spans="1:8" x14ac:dyDescent="0.25">
      <c r="A60" s="20" t="s">
        <v>13</v>
      </c>
      <c r="B60" s="2">
        <v>2</v>
      </c>
      <c r="C60" s="67" t="s">
        <v>202</v>
      </c>
      <c r="D60" s="18">
        <v>0</v>
      </c>
      <c r="E60" s="26">
        <v>0</v>
      </c>
      <c r="F60" s="18">
        <v>16</v>
      </c>
      <c r="G60" s="18">
        <v>10</v>
      </c>
      <c r="H60" s="18">
        <v>8</v>
      </c>
    </row>
    <row r="61" spans="1:8" x14ac:dyDescent="0.25">
      <c r="A61" s="20" t="s">
        <v>208</v>
      </c>
      <c r="B61" s="2">
        <v>2</v>
      </c>
      <c r="C61" s="67" t="s">
        <v>209</v>
      </c>
      <c r="D61" s="18">
        <v>4</v>
      </c>
      <c r="E61" s="26">
        <v>4</v>
      </c>
      <c r="F61" s="18">
        <v>16</v>
      </c>
      <c r="G61" s="18">
        <v>10</v>
      </c>
      <c r="H61" s="18"/>
    </row>
    <row r="62" spans="1:8" x14ac:dyDescent="0.25">
      <c r="A62" s="20" t="s">
        <v>211</v>
      </c>
      <c r="B62" s="2">
        <v>2</v>
      </c>
      <c r="C62" s="67" t="s">
        <v>212</v>
      </c>
      <c r="D62" s="18">
        <v>8</v>
      </c>
      <c r="E62" s="26">
        <v>14</v>
      </c>
      <c r="F62" s="18">
        <v>16</v>
      </c>
      <c r="G62" s="18">
        <v>0</v>
      </c>
      <c r="H62" s="18"/>
    </row>
    <row r="63" spans="1:8" x14ac:dyDescent="0.25">
      <c r="A63" s="20" t="s">
        <v>8</v>
      </c>
      <c r="B63" s="2">
        <v>3</v>
      </c>
      <c r="C63" s="71" t="s">
        <v>113</v>
      </c>
      <c r="D63" s="18">
        <v>3</v>
      </c>
      <c r="E63" s="26">
        <v>3</v>
      </c>
      <c r="F63" s="18">
        <v>12</v>
      </c>
      <c r="G63" s="18">
        <v>12</v>
      </c>
      <c r="H63" s="18">
        <v>15</v>
      </c>
    </row>
    <row r="64" spans="1:8" x14ac:dyDescent="0.25">
      <c r="A64" s="20" t="s">
        <v>163</v>
      </c>
      <c r="B64" s="2">
        <v>2</v>
      </c>
      <c r="C64" s="67" t="s">
        <v>164</v>
      </c>
      <c r="D64" s="18">
        <v>0</v>
      </c>
      <c r="E64" s="26">
        <v>0</v>
      </c>
      <c r="F64" s="18">
        <v>20</v>
      </c>
      <c r="G64" s="18">
        <v>26</v>
      </c>
      <c r="H64" s="18"/>
    </row>
    <row r="65" spans="1:8" x14ac:dyDescent="0.25">
      <c r="A65" s="20" t="s">
        <v>33</v>
      </c>
      <c r="B65" s="2">
        <v>3</v>
      </c>
      <c r="C65" s="71" t="s">
        <v>114</v>
      </c>
      <c r="D65" s="18">
        <v>0</v>
      </c>
      <c r="E65" s="26">
        <v>0</v>
      </c>
      <c r="F65" s="18">
        <v>0</v>
      </c>
      <c r="G65" s="18">
        <v>22</v>
      </c>
      <c r="H65" s="18">
        <v>26</v>
      </c>
    </row>
    <row r="66" spans="1:8" x14ac:dyDescent="0.25">
      <c r="A66" s="20" t="s">
        <v>9</v>
      </c>
      <c r="B66" s="2">
        <v>3</v>
      </c>
      <c r="C66" s="71" t="s">
        <v>121</v>
      </c>
      <c r="D66" s="18">
        <v>0</v>
      </c>
      <c r="E66" s="26">
        <v>0</v>
      </c>
      <c r="F66" s="18">
        <v>24</v>
      </c>
      <c r="G66" s="18">
        <v>24</v>
      </c>
      <c r="H66" s="18"/>
    </row>
    <row r="67" spans="1:8" x14ac:dyDescent="0.25">
      <c r="A67" s="20" t="s">
        <v>122</v>
      </c>
      <c r="B67" s="2">
        <v>3</v>
      </c>
      <c r="C67" s="71" t="s">
        <v>123</v>
      </c>
      <c r="D67" s="18">
        <v>0</v>
      </c>
      <c r="E67" s="26">
        <v>0</v>
      </c>
      <c r="F67" s="18">
        <v>24</v>
      </c>
      <c r="G67" s="18">
        <v>24</v>
      </c>
      <c r="H67" s="18"/>
    </row>
    <row r="68" spans="1:8" x14ac:dyDescent="0.25">
      <c r="A68" s="20" t="s">
        <v>185</v>
      </c>
      <c r="B68" s="2">
        <v>2</v>
      </c>
      <c r="C68" s="67" t="s">
        <v>186</v>
      </c>
      <c r="D68" s="18">
        <v>0</v>
      </c>
      <c r="E68" s="26">
        <v>0</v>
      </c>
      <c r="F68" s="18">
        <v>48</v>
      </c>
      <c r="G68" s="18">
        <v>0</v>
      </c>
      <c r="H68" s="18"/>
    </row>
    <row r="69" spans="1:8" x14ac:dyDescent="0.25">
      <c r="A69" s="20" t="s">
        <v>261</v>
      </c>
      <c r="B69" s="2">
        <v>2</v>
      </c>
      <c r="C69" s="67" t="s">
        <v>262</v>
      </c>
      <c r="D69" s="18">
        <v>0</v>
      </c>
      <c r="E69" s="26">
        <v>0</v>
      </c>
      <c r="F69" s="18">
        <v>24</v>
      </c>
      <c r="G69" s="18">
        <v>24</v>
      </c>
      <c r="H69" s="18"/>
    </row>
    <row r="70" spans="1:8" x14ac:dyDescent="0.25">
      <c r="A70" s="20" t="s">
        <v>125</v>
      </c>
      <c r="B70" s="2">
        <v>3</v>
      </c>
      <c r="C70" s="71" t="s">
        <v>126</v>
      </c>
      <c r="D70" s="18">
        <v>3</v>
      </c>
      <c r="E70" s="26">
        <v>3</v>
      </c>
      <c r="F70" s="18">
        <v>12</v>
      </c>
      <c r="G70" s="18">
        <v>22</v>
      </c>
      <c r="H70" s="18">
        <v>9</v>
      </c>
    </row>
    <row r="71" spans="1:8" x14ac:dyDescent="0.25">
      <c r="A71" s="20" t="s">
        <v>4</v>
      </c>
      <c r="B71" s="2">
        <v>3</v>
      </c>
      <c r="C71" s="71" t="s">
        <v>112</v>
      </c>
      <c r="D71" s="18">
        <v>6</v>
      </c>
      <c r="E71" s="26">
        <v>6</v>
      </c>
      <c r="F71" s="18">
        <v>24</v>
      </c>
      <c r="G71" s="18">
        <v>4</v>
      </c>
      <c r="H71" s="18">
        <v>12</v>
      </c>
    </row>
    <row r="72" spans="1:8" x14ac:dyDescent="0.25">
      <c r="A72" s="20" t="s">
        <v>256</v>
      </c>
      <c r="B72" s="2">
        <v>2</v>
      </c>
      <c r="C72" s="67" t="s">
        <v>257</v>
      </c>
      <c r="D72" s="18">
        <v>8</v>
      </c>
      <c r="E72" s="26">
        <v>14</v>
      </c>
      <c r="F72" s="18">
        <v>24</v>
      </c>
      <c r="G72" s="18">
        <v>13</v>
      </c>
      <c r="H72" s="18"/>
    </row>
    <row r="73" spans="1:8" x14ac:dyDescent="0.25">
      <c r="A73" s="20" t="s">
        <v>11</v>
      </c>
      <c r="B73" s="2">
        <v>2</v>
      </c>
      <c r="C73" s="67" t="s">
        <v>138</v>
      </c>
      <c r="D73" s="18">
        <v>6</v>
      </c>
      <c r="E73" s="26">
        <v>6</v>
      </c>
      <c r="F73" s="18">
        <v>24</v>
      </c>
      <c r="G73" s="18">
        <v>24</v>
      </c>
      <c r="H73" s="18"/>
    </row>
    <row r="74" spans="1:8" x14ac:dyDescent="0.25">
      <c r="A74" s="20" t="s">
        <v>30</v>
      </c>
      <c r="B74" s="2">
        <v>2</v>
      </c>
      <c r="C74" s="67" t="s">
        <v>162</v>
      </c>
      <c r="D74" s="18">
        <v>8</v>
      </c>
      <c r="E74" s="26">
        <v>8</v>
      </c>
      <c r="F74" s="18">
        <v>20</v>
      </c>
      <c r="G74" s="18">
        <v>26</v>
      </c>
      <c r="H74" s="18"/>
    </row>
    <row r="75" spans="1:8" x14ac:dyDescent="0.25">
      <c r="A75" s="20" t="s">
        <v>38</v>
      </c>
      <c r="B75" s="2">
        <v>2</v>
      </c>
      <c r="C75" s="67" t="s">
        <v>280</v>
      </c>
      <c r="D75" s="18">
        <v>8</v>
      </c>
      <c r="E75" s="26">
        <v>8</v>
      </c>
      <c r="F75" s="18">
        <v>12</v>
      </c>
      <c r="G75" s="18">
        <v>34</v>
      </c>
      <c r="H75" s="18"/>
    </row>
    <row r="76" spans="1:8" x14ac:dyDescent="0.25">
      <c r="A76" s="20" t="s">
        <v>26</v>
      </c>
      <c r="B76" s="2">
        <v>2</v>
      </c>
      <c r="C76" s="67" t="s">
        <v>255</v>
      </c>
      <c r="D76" s="18">
        <v>12</v>
      </c>
      <c r="E76" s="26">
        <v>12</v>
      </c>
      <c r="F76" s="18">
        <v>20</v>
      </c>
      <c r="G76" s="18">
        <v>26</v>
      </c>
      <c r="H76" s="18"/>
    </row>
    <row r="77" spans="1:8" x14ac:dyDescent="0.25">
      <c r="A77" s="20" t="s">
        <v>115</v>
      </c>
      <c r="B77" s="2">
        <v>3</v>
      </c>
      <c r="C77" s="71" t="s">
        <v>116</v>
      </c>
      <c r="D77" s="18">
        <v>12</v>
      </c>
      <c r="E77" s="26">
        <v>12</v>
      </c>
      <c r="F77" s="18">
        <v>24</v>
      </c>
      <c r="G77" s="18">
        <v>24</v>
      </c>
      <c r="H77" s="18"/>
    </row>
    <row r="78" spans="1:8" x14ac:dyDescent="0.25">
      <c r="A78" s="20" t="s">
        <v>100</v>
      </c>
      <c r="B78" s="2">
        <v>2</v>
      </c>
      <c r="C78" s="67" t="s">
        <v>101</v>
      </c>
      <c r="D78" s="18">
        <v>0</v>
      </c>
      <c r="E78" s="26">
        <v>0</v>
      </c>
      <c r="F78" s="18"/>
      <c r="G78" s="18">
        <v>48</v>
      </c>
      <c r="H78" s="18">
        <v>30</v>
      </c>
    </row>
    <row r="79" spans="1:8" x14ac:dyDescent="0.25">
      <c r="A79" s="20" t="s">
        <v>10</v>
      </c>
      <c r="B79" s="2">
        <v>3</v>
      </c>
      <c r="C79" s="71" t="s">
        <v>124</v>
      </c>
      <c r="D79" s="18">
        <v>6</v>
      </c>
      <c r="E79" s="26">
        <v>6</v>
      </c>
      <c r="F79" s="18">
        <v>24</v>
      </c>
      <c r="G79" s="18">
        <v>44</v>
      </c>
      <c r="H79" s="18"/>
    </row>
    <row r="80" spans="1:8" x14ac:dyDescent="0.25">
      <c r="A80" s="20" t="s">
        <v>127</v>
      </c>
      <c r="B80" s="2">
        <v>3</v>
      </c>
      <c r="C80" s="71" t="s">
        <v>128</v>
      </c>
      <c r="D80" s="18">
        <v>6</v>
      </c>
      <c r="E80" s="26">
        <v>6</v>
      </c>
      <c r="F80" s="18">
        <v>24</v>
      </c>
      <c r="G80" s="18">
        <v>44</v>
      </c>
      <c r="H80" s="18"/>
    </row>
    <row r="81" spans="1:8" x14ac:dyDescent="0.25">
      <c r="A81" s="20" t="s">
        <v>103</v>
      </c>
      <c r="B81" s="2">
        <v>3</v>
      </c>
      <c r="C81" s="71" t="s">
        <v>104</v>
      </c>
      <c r="D81" s="18">
        <v>0</v>
      </c>
      <c r="E81" s="26">
        <v>0</v>
      </c>
      <c r="F81" s="18">
        <v>48</v>
      </c>
      <c r="G81" s="18">
        <v>48</v>
      </c>
      <c r="H81" s="18"/>
    </row>
    <row r="82" spans="1:8" x14ac:dyDescent="0.25">
      <c r="A82" s="20" t="s">
        <v>28</v>
      </c>
      <c r="B82" s="2">
        <v>3</v>
      </c>
      <c r="C82" s="71" t="s">
        <v>143</v>
      </c>
      <c r="D82" s="18">
        <v>0</v>
      </c>
      <c r="E82" s="26">
        <v>0</v>
      </c>
      <c r="F82" s="18">
        <v>48</v>
      </c>
      <c r="G82" s="18">
        <v>48</v>
      </c>
      <c r="H82" s="18"/>
    </row>
    <row r="83" spans="1:8" x14ac:dyDescent="0.25">
      <c r="A83" s="20" t="s">
        <v>144</v>
      </c>
      <c r="B83" s="2">
        <v>3</v>
      </c>
      <c r="C83" s="71" t="s">
        <v>145</v>
      </c>
      <c r="D83" s="18">
        <v>0</v>
      </c>
      <c r="E83" s="26">
        <v>0</v>
      </c>
      <c r="F83" s="18">
        <v>48</v>
      </c>
      <c r="G83" s="18">
        <v>48</v>
      </c>
      <c r="H83" s="18"/>
    </row>
    <row r="84" spans="1:8" x14ac:dyDescent="0.25">
      <c r="A84" s="20" t="s">
        <v>32</v>
      </c>
      <c r="B84" s="2">
        <v>3</v>
      </c>
      <c r="C84" s="71" t="s">
        <v>146</v>
      </c>
      <c r="D84" s="18">
        <v>0</v>
      </c>
      <c r="E84" s="26">
        <v>0</v>
      </c>
      <c r="F84" s="18">
        <v>48</v>
      </c>
      <c r="G84" s="18">
        <v>48</v>
      </c>
      <c r="H84" s="18"/>
    </row>
    <row r="85" spans="1:8" x14ac:dyDescent="0.25">
      <c r="A85" s="20" t="s">
        <v>149</v>
      </c>
      <c r="B85" s="2">
        <v>3</v>
      </c>
      <c r="C85" s="71" t="s">
        <v>150</v>
      </c>
      <c r="D85" s="18">
        <v>0</v>
      </c>
      <c r="E85" s="26">
        <v>0</v>
      </c>
      <c r="F85" s="18">
        <v>96</v>
      </c>
      <c r="G85" s="18"/>
      <c r="H85" s="18"/>
    </row>
    <row r="86" spans="1:8" x14ac:dyDescent="0.25">
      <c r="A86" s="20" t="s">
        <v>49</v>
      </c>
      <c r="B86" s="2">
        <v>2</v>
      </c>
      <c r="C86" s="67" t="s">
        <v>254</v>
      </c>
      <c r="D86" s="18">
        <v>48</v>
      </c>
      <c r="E86" s="26">
        <v>48</v>
      </c>
      <c r="F86" s="18">
        <v>0</v>
      </c>
      <c r="G86" s="18">
        <v>0</v>
      </c>
      <c r="H86" s="18"/>
    </row>
    <row r="87" spans="1:8" x14ac:dyDescent="0.25">
      <c r="A87" s="20" t="s">
        <v>22</v>
      </c>
      <c r="B87" s="2">
        <v>3</v>
      </c>
      <c r="C87" s="71" t="s">
        <v>102</v>
      </c>
      <c r="D87" s="18">
        <v>0</v>
      </c>
      <c r="E87" s="26">
        <v>0</v>
      </c>
      <c r="F87" s="18">
        <v>0</v>
      </c>
      <c r="G87" s="18">
        <v>48</v>
      </c>
      <c r="H87" s="18">
        <v>52</v>
      </c>
    </row>
    <row r="88" spans="1:8" x14ac:dyDescent="0.25">
      <c r="A88" s="20" t="s">
        <v>154</v>
      </c>
      <c r="B88" s="2">
        <v>2</v>
      </c>
      <c r="C88" s="67" t="s">
        <v>155</v>
      </c>
      <c r="D88" s="18">
        <v>0</v>
      </c>
      <c r="E88" s="26">
        <v>0</v>
      </c>
      <c r="F88" s="18">
        <v>24</v>
      </c>
      <c r="G88" s="18">
        <v>42</v>
      </c>
      <c r="H88" s="18">
        <v>36</v>
      </c>
    </row>
    <row r="89" spans="1:8" x14ac:dyDescent="0.25">
      <c r="A89" s="20" t="s">
        <v>17</v>
      </c>
      <c r="B89" s="2">
        <v>2</v>
      </c>
      <c r="C89" s="67" t="s">
        <v>137</v>
      </c>
      <c r="D89" s="18">
        <v>12</v>
      </c>
      <c r="E89" s="26">
        <v>12</v>
      </c>
      <c r="F89" s="18">
        <v>48</v>
      </c>
      <c r="G89" s="18">
        <v>48</v>
      </c>
      <c r="H89" s="18"/>
    </row>
    <row r="90" spans="1:8" x14ac:dyDescent="0.25">
      <c r="A90" s="20" t="s">
        <v>165</v>
      </c>
      <c r="B90" s="2">
        <v>2</v>
      </c>
      <c r="C90" s="67" t="s">
        <v>166</v>
      </c>
      <c r="D90" s="18">
        <v>0</v>
      </c>
      <c r="E90" s="26">
        <v>0</v>
      </c>
      <c r="F90" s="18">
        <v>60</v>
      </c>
      <c r="G90" s="18">
        <v>78</v>
      </c>
      <c r="H90" s="18"/>
    </row>
    <row r="91" spans="1:8" x14ac:dyDescent="0.25">
      <c r="A91" s="20" t="s">
        <v>12</v>
      </c>
      <c r="B91" s="2">
        <v>2</v>
      </c>
      <c r="C91" s="67" t="s">
        <v>141</v>
      </c>
      <c r="D91" s="18">
        <v>0</v>
      </c>
      <c r="E91" s="26">
        <v>0</v>
      </c>
      <c r="F91" s="18">
        <v>48</v>
      </c>
      <c r="G91" s="18">
        <v>48</v>
      </c>
      <c r="H91" s="18">
        <v>52</v>
      </c>
    </row>
    <row r="92" spans="1:8" x14ac:dyDescent="0.25">
      <c r="A92" s="20" t="s">
        <v>20</v>
      </c>
      <c r="B92" s="2">
        <v>3</v>
      </c>
      <c r="C92" s="71" t="s">
        <v>142</v>
      </c>
      <c r="D92" s="18">
        <v>0</v>
      </c>
      <c r="E92" s="26">
        <v>0</v>
      </c>
      <c r="F92" s="18">
        <v>48</v>
      </c>
      <c r="G92" s="18">
        <v>48</v>
      </c>
      <c r="H92" s="18">
        <v>52</v>
      </c>
    </row>
    <row r="93" spans="1:8" x14ac:dyDescent="0.25">
      <c r="A93" s="20" t="s">
        <v>274</v>
      </c>
      <c r="B93" s="2">
        <v>2</v>
      </c>
      <c r="C93" s="67" t="s">
        <v>275</v>
      </c>
      <c r="D93" s="18">
        <v>16</v>
      </c>
      <c r="E93" s="26">
        <v>16</v>
      </c>
      <c r="F93" s="18">
        <v>96</v>
      </c>
      <c r="G93" s="18">
        <v>84</v>
      </c>
      <c r="H93" s="18"/>
    </row>
    <row r="94" spans="1:8" x14ac:dyDescent="0.25">
      <c r="A94" s="20" t="s">
        <v>35</v>
      </c>
      <c r="B94" s="2">
        <v>3</v>
      </c>
      <c r="C94" s="71" t="s">
        <v>105</v>
      </c>
      <c r="D94" s="18">
        <v>0</v>
      </c>
      <c r="E94" s="18">
        <v>0</v>
      </c>
      <c r="F94" s="18">
        <v>96</v>
      </c>
      <c r="G94" s="18">
        <v>96</v>
      </c>
      <c r="H94" s="18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Expli</vt:lpstr>
      <vt:lpstr>LBS</vt:lpstr>
      <vt:lpstr>Base de données</vt:lpstr>
      <vt:lpstr>Kilométrage</vt:lpstr>
      <vt:lpstr>EquipRame</vt:lpstr>
      <vt:lpstr>CodeLBSA</vt:lpstr>
      <vt:lpstr>Composant</vt:lpstr>
      <vt:lpstr>Date_MAJ</vt:lpstr>
      <vt:lpstr>FouS</vt:lpstr>
      <vt:lpstr>Gamme</vt:lpstr>
      <vt:lpstr>Gammea</vt:lpstr>
      <vt:lpstr>GammeProj</vt:lpstr>
      <vt:lpstr>Km_MAJ</vt:lpstr>
      <vt:lpstr>KmFouS</vt:lpstr>
      <vt:lpstr>Nb_rames</vt:lpstr>
      <vt:lpstr>Nombre_dans_l_état</vt:lpstr>
      <vt:lpstr>Projet</vt:lpstr>
      <vt:lpstr>ProjetA</vt:lpstr>
      <vt:lpstr>Service</vt:lpstr>
      <vt:lpstr>SousSystème</vt:lpstr>
    </vt:vector>
  </TitlesOfParts>
  <Company>ALSTOM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SAHROURDI Sanaa</dc:creator>
  <cp:lastModifiedBy>André BOSCHI</cp:lastModifiedBy>
  <dcterms:created xsi:type="dcterms:W3CDTF">2016-07-19T09:55:01Z</dcterms:created>
  <dcterms:modified xsi:type="dcterms:W3CDTF">2016-07-20T08:41:26Z</dcterms:modified>
</cp:coreProperties>
</file>