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résa" sheetId="2" r:id="rId1"/>
    <sheet name="prix chambre" sheetId="1" r:id="rId2"/>
    <sheet name="calcul inter" sheetId="3" r:id="rId3"/>
  </sheets>
  <definedNames>
    <definedName name="Jours">'prix chambre'!$A$3:$A$33</definedName>
  </definedNames>
  <calcPr calcId="145621"/>
</workbook>
</file>

<file path=xl/calcChain.xml><?xml version="1.0" encoding="utf-8"?>
<calcChain xmlns="http://schemas.openxmlformats.org/spreadsheetml/2006/main">
  <c r="C7" i="2" l="1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C40" i="2" s="1"/>
  <c r="A7" i="2"/>
  <c r="D4" i="2"/>
  <c r="C18" i="2" l="1"/>
  <c r="C10" i="2"/>
  <c r="C39" i="2"/>
  <c r="C31" i="2"/>
  <c r="C23" i="2"/>
  <c r="C15" i="2"/>
  <c r="C26" i="2"/>
  <c r="C33" i="2"/>
  <c r="C25" i="2"/>
  <c r="C17" i="2"/>
  <c r="C9" i="2"/>
  <c r="A41" i="2"/>
  <c r="C32" i="2"/>
  <c r="C24" i="2"/>
  <c r="C16" i="2"/>
  <c r="C8" i="2"/>
  <c r="C38" i="2"/>
  <c r="C30" i="2"/>
  <c r="C22" i="2"/>
  <c r="C14" i="2"/>
  <c r="C37" i="2"/>
  <c r="C29" i="2"/>
  <c r="C21" i="2"/>
  <c r="C13" i="2"/>
  <c r="C36" i="2"/>
  <c r="C28" i="2"/>
  <c r="C20" i="2"/>
  <c r="C12" i="2"/>
  <c r="C35" i="2"/>
  <c r="C27" i="2"/>
  <c r="C19" i="2"/>
  <c r="C11" i="2"/>
  <c r="C34" i="2"/>
  <c r="B6" i="3"/>
  <c r="B11" i="3" s="1"/>
  <c r="B5" i="3"/>
  <c r="B10" i="3" s="1"/>
  <c r="A42" i="2" l="1"/>
  <c r="C41" i="2"/>
  <c r="A43" i="2" l="1"/>
  <c r="C42" i="2"/>
  <c r="A44" i="2" l="1"/>
  <c r="C43" i="2"/>
  <c r="E4" i="2" s="1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4" i="2" s="1"/>
  <c r="B53" i="2"/>
</calcChain>
</file>

<file path=xl/sharedStrings.xml><?xml version="1.0" encoding="utf-8"?>
<sst xmlns="http://schemas.openxmlformats.org/spreadsheetml/2006/main" count="62" uniqueCount="27">
  <si>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</si>
  <si>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</si>
  <si>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</si>
  <si>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</si>
  <si>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</si>
  <si>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</si>
  <si>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</si>
  <si>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</si>
  <si>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</si>
  <si>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</si>
  <si>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</si>
  <si>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</si>
  <si>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Single</t>
  </si>
  <si>
    <t>Double</t>
  </si>
  <si>
    <t>Check in</t>
  </si>
  <si>
    <t>Type de chambre</t>
  </si>
  <si>
    <t>Nombre de nuits</t>
  </si>
  <si>
    <t>mois CI</t>
  </si>
  <si>
    <t>mois CO</t>
  </si>
  <si>
    <t>date CI</t>
  </si>
  <si>
    <t>date CO</t>
  </si>
  <si>
    <t>Arrivée</t>
  </si>
  <si>
    <t>Départ</t>
  </si>
  <si>
    <t>Journées de présence</t>
  </si>
  <si>
    <t>Tarif Jour</t>
  </si>
  <si>
    <t>Jours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</si>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</sst>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dd&quot; le &quot;dd\ mmmm\ yyyy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4" fontId="0" fillId="0" borderId="0" xfId="0" applyNumberFormat="1"/>
    <xf numFmtId="0" fontId="0" fillId="4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wrapText="1"/>
    </xf>
    <xf numFmtId="1" fontId="0" fillId="0" borderId="0" xfId="0" applyNumberFormat="1" applyAlignment="1"/>
    <xf numFmtId="0" fontId="0" fillId="0" borderId="0" xfId="0" applyAlignment="1">
      <alignment wrapText="1"/>
    </xf>
    <xf numFmtId="168" fontId="0" fillId="0" borderId="3" xfId="0" applyNumberFormat="1" applyBorder="1" applyAlignment="1">
      <alignment horizontal="center"/>
    </xf>
    <xf numFmtId="168" fontId="0" fillId="0" borderId="4" xfId="0" applyNumberFormat="1" applyBorder="1" applyAlignment="1">
      <alignment horizontal="center"/>
    </xf>
    <xf numFmtId="0" fontId="0" fillId="0" borderId="5" xfId="0" applyBorder="1"/>
    <xf numFmtId="168" fontId="0" fillId="0" borderId="6" xfId="0" applyNumberFormat="1" applyBorder="1" applyAlignment="1">
      <alignment horizontal="center"/>
    </xf>
    <xf numFmtId="168" fontId="0" fillId="0" borderId="7" xfId="0" applyNumberFormat="1" applyBorder="1" applyAlignment="1">
      <alignment horizontal="center"/>
    </xf>
    <xf numFmtId="0" fontId="0" fillId="0" borderId="8" xfId="0" applyBorder="1"/>
    <xf numFmtId="168" fontId="0" fillId="0" borderId="9" xfId="0" applyNumberFormat="1" applyBorder="1" applyAlignment="1">
      <alignment horizontal="center"/>
    </xf>
    <xf numFmtId="168" fontId="0" fillId="0" borderId="10" xfId="0" applyNumberFormat="1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4"/>
  <sheetViews>
    <sheetView workbookViewId="0">
      <selection activeCell="E4" sqref="E4"/>
    </sheetView>
  </sheetViews>
  <sheetFormatPr baseColWidth="10" defaultRowHeight="15" x14ac:dyDescent="0.25"/>
  <cols>
    <col min="3" max="3" width="15.28515625" customWidth="1"/>
    <col min="4" max="4" width="10.7109375" bestFit="1" customWidth="1"/>
    <col min="7" max="7" width="15.7109375" customWidth="1"/>
  </cols>
  <sheetData>
    <row r="2" spans="1:7" ht="30" customHeight="1" x14ac:dyDescent="0.25">
      <c r="A2" s="3" t="s">
        <v>14</v>
      </c>
      <c r="B2" s="3"/>
      <c r="C2" s="3"/>
      <c r="E2" s="14"/>
      <c r="F2" s="14"/>
      <c r="G2" s="14"/>
    </row>
    <row r="3" spans="1:7" ht="30" x14ac:dyDescent="0.25">
      <c r="A3" t="s">
        <v>21</v>
      </c>
      <c r="B3" t="s">
        <v>22</v>
      </c>
      <c r="C3" s="12" t="s">
        <v>15</v>
      </c>
      <c r="D3" s="14" t="s">
        <v>16</v>
      </c>
      <c r="E3" t="s">
        <v>26</v>
      </c>
    </row>
    <row r="4" spans="1:7" x14ac:dyDescent="0.25">
      <c r="A4" s="11">
        <v>41763</v>
      </c>
      <c r="B4" s="11">
        <v>41800</v>
      </c>
      <c r="C4" s="2" t="s">
        <v>13</v>
      </c>
      <c r="D4" s="13">
        <f>IF(MONTH(A$4)&lt;&gt;MONTH(B$4),DATE(YEAR(A4),MONTH(A4)+1,1)-A4)</f>
        <v>28</v>
      </c>
      <c r="E4">
        <f ca="1">SUM(C7:C54)</f>
        <v>4210</v>
      </c>
      <c r="G4" s="1"/>
    </row>
    <row r="5" spans="1:7" ht="15.75" thickBot="1" x14ac:dyDescent="0.3"/>
    <row r="6" spans="1:7" ht="45" customHeight="1" thickBot="1" x14ac:dyDescent="0.3">
      <c r="A6" s="24" t="s">
        <v>23</v>
      </c>
      <c r="B6" s="25"/>
      <c r="C6" s="26" t="s">
        <v>24</v>
      </c>
    </row>
    <row r="7" spans="1:7" x14ac:dyDescent="0.25">
      <c r="A7" s="15">
        <f>A4</f>
        <v>41763</v>
      </c>
      <c r="B7" s="16"/>
      <c r="C7" s="17">
        <f ca="1">IF(A7&lt;&gt;"",OFFSET('prix chambre'!$A$2,MATCH(DAY(résa!$A7),Jours,0),IF(résa!$C$4="Single",(MONTH(résa!A7)*2)-1,MONTH(résa!A7)*2)),0)</f>
        <v>70</v>
      </c>
    </row>
    <row r="8" spans="1:7" x14ac:dyDescent="0.25">
      <c r="A8" s="18">
        <f>IF(A7="","",IF(A7+1&lt;$B$4,A7+1,""))</f>
        <v>41764</v>
      </c>
      <c r="B8" s="19"/>
      <c r="C8" s="20">
        <f ca="1">IF(A8&lt;&gt;"",OFFSET('prix chambre'!$A$2,MATCH(DAY(résa!$A8),Jours,0),IF(résa!$C$4="Single",(MONTH(résa!A8)*2)-1,MONTH(résa!A8)*2)),0)</f>
        <v>80</v>
      </c>
    </row>
    <row r="9" spans="1:7" x14ac:dyDescent="0.25">
      <c r="A9" s="18">
        <f t="shared" ref="A9:A54" si="0">IF(A8="","",IF(A8+1&lt;$B$4,A8+1,""))</f>
        <v>41765</v>
      </c>
      <c r="B9" s="19"/>
      <c r="C9" s="20">
        <f ca="1">IF(A9&lt;&gt;"",OFFSET('prix chambre'!$A$2,MATCH(DAY(résa!$A9),Jours,0),IF(résa!$C$4="Single",(MONTH(résa!A9)*2)-1,MONTH(résa!A9)*2)),0)</f>
        <v>80</v>
      </c>
    </row>
    <row r="10" spans="1:7" x14ac:dyDescent="0.25">
      <c r="A10" s="18">
        <f t="shared" si="0"/>
        <v>41766</v>
      </c>
      <c r="B10" s="19"/>
      <c r="C10" s="20">
        <f ca="1">IF(A10&lt;&gt;"",OFFSET('prix chambre'!$A$2,MATCH(DAY(résa!$A10),Jours,0),IF(résa!$C$4="Single",(MONTH(résa!A10)*2)-1,MONTH(résa!A10)*2)),0)</f>
        <v>80</v>
      </c>
    </row>
    <row r="11" spans="1:7" x14ac:dyDescent="0.25">
      <c r="A11" s="18">
        <f t="shared" si="0"/>
        <v>41767</v>
      </c>
      <c r="B11" s="19"/>
      <c r="C11" s="20">
        <f ca="1">IF(A11&lt;&gt;"",OFFSET('prix chambre'!$A$2,MATCH(DAY(résa!$A11),Jours,0),IF(résa!$C$4="Single",(MONTH(résa!A11)*2)-1,MONTH(résa!A11)*2)),0)</f>
        <v>80</v>
      </c>
    </row>
    <row r="12" spans="1:7" x14ac:dyDescent="0.25">
      <c r="A12" s="18">
        <f t="shared" si="0"/>
        <v>41768</v>
      </c>
      <c r="B12" s="19"/>
      <c r="C12" s="20">
        <f ca="1">IF(A12&lt;&gt;"",OFFSET('prix chambre'!$A$2,MATCH(DAY(résa!$A12),Jours,0),IF(résa!$C$4="Single",(MONTH(résa!A12)*2)-1,MONTH(résa!A12)*2)),0)</f>
        <v>80</v>
      </c>
    </row>
    <row r="13" spans="1:7" x14ac:dyDescent="0.25">
      <c r="A13" s="18">
        <f t="shared" si="0"/>
        <v>41769</v>
      </c>
      <c r="B13" s="19"/>
      <c r="C13" s="20">
        <f ca="1">IF(A13&lt;&gt;"",OFFSET('prix chambre'!$A$2,MATCH(DAY(résa!$A13),Jours,0),IF(résa!$C$4="Single",(MONTH(résa!A13)*2)-1,MONTH(résa!A13)*2)),0)</f>
        <v>80</v>
      </c>
    </row>
    <row r="14" spans="1:7" x14ac:dyDescent="0.25">
      <c r="A14" s="18">
        <f t="shared" si="0"/>
        <v>41770</v>
      </c>
      <c r="B14" s="19"/>
      <c r="C14" s="20">
        <f ca="1">IF(A14&lt;&gt;"",OFFSET('prix chambre'!$A$2,MATCH(DAY(résa!$A14),Jours,0),IF(résa!$C$4="Single",(MONTH(résa!A14)*2)-1,MONTH(résa!A14)*2)),0)</f>
        <v>70</v>
      </c>
    </row>
    <row r="15" spans="1:7" x14ac:dyDescent="0.25">
      <c r="A15" s="18">
        <f t="shared" si="0"/>
        <v>41771</v>
      </c>
      <c r="B15" s="19"/>
      <c r="C15" s="20">
        <f ca="1">IF(A15&lt;&gt;"",OFFSET('prix chambre'!$A$2,MATCH(DAY(résa!$A15),Jours,0),IF(résa!$C$4="Single",(MONTH(résa!A15)*2)-1,MONTH(résa!A15)*2)),0)</f>
        <v>160</v>
      </c>
    </row>
    <row r="16" spans="1:7" x14ac:dyDescent="0.25">
      <c r="A16" s="18">
        <f t="shared" si="0"/>
        <v>41772</v>
      </c>
      <c r="B16" s="19"/>
      <c r="C16" s="20">
        <f ca="1">IF(A16&lt;&gt;"",OFFSET('prix chambre'!$A$2,MATCH(DAY(résa!$A16),Jours,0),IF(résa!$C$4="Single",(MONTH(résa!A16)*2)-1,MONTH(résa!A16)*2)),0)</f>
        <v>160</v>
      </c>
    </row>
    <row r="17" spans="1:3" x14ac:dyDescent="0.25">
      <c r="A17" s="18">
        <f t="shared" si="0"/>
        <v>41773</v>
      </c>
      <c r="B17" s="19"/>
      <c r="C17" s="20">
        <f ca="1">IF(A17&lt;&gt;"",OFFSET('prix chambre'!$A$2,MATCH(DAY(résa!$A17),Jours,0),IF(résa!$C$4="Single",(MONTH(résa!A17)*2)-1,MONTH(résa!A17)*2)),0)</f>
        <v>160</v>
      </c>
    </row>
    <row r="18" spans="1:3" x14ac:dyDescent="0.25">
      <c r="A18" s="18">
        <f t="shared" si="0"/>
        <v>41774</v>
      </c>
      <c r="B18" s="19"/>
      <c r="C18" s="20">
        <f ca="1">IF(A18&lt;&gt;"",OFFSET('prix chambre'!$A$2,MATCH(DAY(résa!$A18),Jours,0),IF(résa!$C$4="Single",(MONTH(résa!A18)*2)-1,MONTH(résa!A18)*2)),0)</f>
        <v>130</v>
      </c>
    </row>
    <row r="19" spans="1:3" x14ac:dyDescent="0.25">
      <c r="A19" s="18">
        <f t="shared" si="0"/>
        <v>41775</v>
      </c>
      <c r="B19" s="19"/>
      <c r="C19" s="20">
        <f ca="1">IF(A19&lt;&gt;"",OFFSET('prix chambre'!$A$2,MATCH(DAY(résa!$A19),Jours,0),IF(résa!$C$4="Single",(MONTH(résa!A19)*2)-1,MONTH(résa!A19)*2)),0)</f>
        <v>90</v>
      </c>
    </row>
    <row r="20" spans="1:3" x14ac:dyDescent="0.25">
      <c r="A20" s="18">
        <f t="shared" si="0"/>
        <v>41776</v>
      </c>
      <c r="B20" s="19"/>
      <c r="C20" s="20">
        <f ca="1">IF(A20&lt;&gt;"",OFFSET('prix chambre'!$A$2,MATCH(DAY(résa!$A20),Jours,0),IF(résa!$C$4="Single",(MONTH(résa!A20)*2)-1,MONTH(résa!A20)*2)),0)</f>
        <v>90</v>
      </c>
    </row>
    <row r="21" spans="1:3" x14ac:dyDescent="0.25">
      <c r="A21" s="18">
        <f t="shared" si="0"/>
        <v>41777</v>
      </c>
      <c r="B21" s="19"/>
      <c r="C21" s="20">
        <f ca="1">IF(A21&lt;&gt;"",OFFSET('prix chambre'!$A$2,MATCH(DAY(résa!$A21),Jours,0),IF(résa!$C$4="Single",(MONTH(résa!A21)*2)-1,MONTH(résa!A21)*2)),0)</f>
        <v>90</v>
      </c>
    </row>
    <row r="22" spans="1:3" x14ac:dyDescent="0.25">
      <c r="A22" s="18">
        <f t="shared" si="0"/>
        <v>41778</v>
      </c>
      <c r="B22" s="19"/>
      <c r="C22" s="20">
        <f ca="1">IF(A22&lt;&gt;"",OFFSET('prix chambre'!$A$2,MATCH(DAY(résa!$A22),Jours,0),IF(résa!$C$4="Single",(MONTH(résa!A22)*2)-1,MONTH(résa!A22)*2)),0)</f>
        <v>170</v>
      </c>
    </row>
    <row r="23" spans="1:3" x14ac:dyDescent="0.25">
      <c r="A23" s="18">
        <f t="shared" si="0"/>
        <v>41779</v>
      </c>
      <c r="B23" s="19"/>
      <c r="C23" s="20">
        <f ca="1">IF(A23&lt;&gt;"",OFFSET('prix chambre'!$A$2,MATCH(DAY(résa!$A23),Jours,0),IF(résa!$C$4="Single",(MONTH(résa!A23)*2)-1,MONTH(résa!A23)*2)),0)</f>
        <v>170</v>
      </c>
    </row>
    <row r="24" spans="1:3" x14ac:dyDescent="0.25">
      <c r="A24" s="18">
        <f t="shared" si="0"/>
        <v>41780</v>
      </c>
      <c r="B24" s="19"/>
      <c r="C24" s="20">
        <f ca="1">IF(A24&lt;&gt;"",OFFSET('prix chambre'!$A$2,MATCH(DAY(résa!$A24),Jours,0),IF(résa!$C$4="Single",(MONTH(résa!A24)*2)-1,MONTH(résa!A24)*2)),0)</f>
        <v>170</v>
      </c>
    </row>
    <row r="25" spans="1:3" x14ac:dyDescent="0.25">
      <c r="A25" s="18">
        <f t="shared" si="0"/>
        <v>41781</v>
      </c>
      <c r="B25" s="19"/>
      <c r="C25" s="20">
        <f ca="1">IF(A25&lt;&gt;"",OFFSET('prix chambre'!$A$2,MATCH(DAY(résa!$A25),Jours,0),IF(résa!$C$4="Single",(MONTH(résa!A25)*2)-1,MONTH(résa!A25)*2)),0)</f>
        <v>170</v>
      </c>
    </row>
    <row r="26" spans="1:3" x14ac:dyDescent="0.25">
      <c r="A26" s="18">
        <f t="shared" si="0"/>
        <v>41782</v>
      </c>
      <c r="B26" s="19"/>
      <c r="C26" s="20">
        <f ca="1">IF(A26&lt;&gt;"",OFFSET('prix chambre'!$A$2,MATCH(DAY(résa!$A26),Jours,0),IF(résa!$C$4="Single",(MONTH(résa!A26)*2)-1,MONTH(résa!A26)*2)),0)</f>
        <v>100</v>
      </c>
    </row>
    <row r="27" spans="1:3" x14ac:dyDescent="0.25">
      <c r="A27" s="18">
        <f t="shared" si="0"/>
        <v>41783</v>
      </c>
      <c r="B27" s="19"/>
      <c r="C27" s="20">
        <f ca="1">IF(A27&lt;&gt;"",OFFSET('prix chambre'!$A$2,MATCH(DAY(résa!$A27),Jours,0),IF(résa!$C$4="Single",(MONTH(résa!A27)*2)-1,MONTH(résa!A27)*2)),0)</f>
        <v>90</v>
      </c>
    </row>
    <row r="28" spans="1:3" x14ac:dyDescent="0.25">
      <c r="A28" s="18">
        <f t="shared" si="0"/>
        <v>41784</v>
      </c>
      <c r="B28" s="19"/>
      <c r="C28" s="20">
        <f ca="1">IF(A28&lt;&gt;"",OFFSET('prix chambre'!$A$2,MATCH(DAY(résa!$A28),Jours,0),IF(résa!$C$4="Single",(MONTH(résa!A28)*2)-1,MONTH(résa!A28)*2)),0)</f>
        <v>90</v>
      </c>
    </row>
    <row r="29" spans="1:3" x14ac:dyDescent="0.25">
      <c r="A29" s="18">
        <f t="shared" si="0"/>
        <v>41785</v>
      </c>
      <c r="B29" s="19"/>
      <c r="C29" s="20">
        <f ca="1">IF(A29&lt;&gt;"",OFFSET('prix chambre'!$A$2,MATCH(DAY(résa!$A29),Jours,0),IF(résa!$C$4="Single",(MONTH(résa!A29)*2)-1,MONTH(résa!A29)*2)),0)</f>
        <v>140</v>
      </c>
    </row>
    <row r="30" spans="1:3" x14ac:dyDescent="0.25">
      <c r="A30" s="18">
        <f t="shared" si="0"/>
        <v>41786</v>
      </c>
      <c r="B30" s="19"/>
      <c r="C30" s="20">
        <f ca="1">IF(A30&lt;&gt;"",OFFSET('prix chambre'!$A$2,MATCH(DAY(résa!$A30),Jours,0),IF(résa!$C$4="Single",(MONTH(résa!A30)*2)-1,MONTH(résa!A30)*2)),0)</f>
        <v>140</v>
      </c>
    </row>
    <row r="31" spans="1:3" x14ac:dyDescent="0.25">
      <c r="A31" s="18">
        <f t="shared" si="0"/>
        <v>41787</v>
      </c>
      <c r="B31" s="19"/>
      <c r="C31" s="20">
        <f ca="1">IF(A31&lt;&gt;"",OFFSET('prix chambre'!$A$2,MATCH(DAY(résa!$A31),Jours,0),IF(résa!$C$4="Single",(MONTH(résa!A31)*2)-1,MONTH(résa!A31)*2)),0)</f>
        <v>90</v>
      </c>
    </row>
    <row r="32" spans="1:3" x14ac:dyDescent="0.25">
      <c r="A32" s="18">
        <f t="shared" si="0"/>
        <v>41788</v>
      </c>
      <c r="B32" s="19"/>
      <c r="C32" s="20">
        <f ca="1">IF(A32&lt;&gt;"",OFFSET('prix chambre'!$A$2,MATCH(DAY(résa!$A32),Jours,0),IF(résa!$C$4="Single",(MONTH(résa!A32)*2)-1,MONTH(résa!A32)*2)),0)</f>
        <v>100</v>
      </c>
    </row>
    <row r="33" spans="1:3" x14ac:dyDescent="0.25">
      <c r="A33" s="18">
        <f t="shared" si="0"/>
        <v>41789</v>
      </c>
      <c r="B33" s="19"/>
      <c r="C33" s="20">
        <f ca="1">IF(A33&lt;&gt;"",OFFSET('prix chambre'!$A$2,MATCH(DAY(résa!$A33),Jours,0),IF(résa!$C$4="Single",(MONTH(résa!A33)*2)-1,MONTH(résa!A33)*2)),0)</f>
        <v>100</v>
      </c>
    </row>
    <row r="34" spans="1:3" x14ac:dyDescent="0.25">
      <c r="A34" s="18">
        <f t="shared" si="0"/>
        <v>41790</v>
      </c>
      <c r="B34" s="19"/>
      <c r="C34" s="20">
        <f ca="1">IF(A34&lt;&gt;"",OFFSET('prix chambre'!$A$2,MATCH(DAY(résa!$A34),Jours,0),IF(résa!$C$4="Single",(MONTH(résa!A34)*2)-1,MONTH(résa!A34)*2)),0)</f>
        <v>100</v>
      </c>
    </row>
    <row r="35" spans="1:3" x14ac:dyDescent="0.25">
      <c r="A35" s="18">
        <f t="shared" si="0"/>
        <v>41791</v>
      </c>
      <c r="B35" s="19"/>
      <c r="C35" s="20">
        <f ca="1">IF(A35&lt;&gt;"",OFFSET('prix chambre'!$A$2,MATCH(DAY(résa!$A35),Jours,0),IF(résa!$C$4="Single",(MONTH(résa!A35)*2)-1,MONTH(résa!A35)*2)),0)</f>
        <v>80</v>
      </c>
    </row>
    <row r="36" spans="1:3" x14ac:dyDescent="0.25">
      <c r="A36" s="18">
        <f t="shared" si="0"/>
        <v>41792</v>
      </c>
      <c r="B36" s="19"/>
      <c r="C36" s="20">
        <f ca="1">IF(A36&lt;&gt;"",OFFSET('prix chambre'!$A$2,MATCH(DAY(résa!$A36),Jours,0),IF(résa!$C$4="Single",(MONTH(résa!A36)*2)-1,MONTH(résa!A36)*2)),0)</f>
        <v>160</v>
      </c>
    </row>
    <row r="37" spans="1:3" x14ac:dyDescent="0.25">
      <c r="A37" s="18">
        <f t="shared" si="0"/>
        <v>41793</v>
      </c>
      <c r="B37" s="19"/>
      <c r="C37" s="20">
        <f ca="1">IF(A37&lt;&gt;"",OFFSET('prix chambre'!$A$2,MATCH(DAY(résa!$A37),Jours,0),IF(résa!$C$4="Single",(MONTH(résa!A37)*2)-1,MONTH(résa!A37)*2)),0)</f>
        <v>160</v>
      </c>
    </row>
    <row r="38" spans="1:3" x14ac:dyDescent="0.25">
      <c r="A38" s="18">
        <f t="shared" si="0"/>
        <v>41794</v>
      </c>
      <c r="B38" s="19"/>
      <c r="C38" s="20">
        <f ca="1">IF(A38&lt;&gt;"",OFFSET('prix chambre'!$A$2,MATCH(DAY(résa!$A38),Jours,0),IF(résa!$C$4="Single",(MONTH(résa!A38)*2)-1,MONTH(résa!A38)*2)),0)</f>
        <v>160</v>
      </c>
    </row>
    <row r="39" spans="1:3" x14ac:dyDescent="0.25">
      <c r="A39" s="18">
        <f t="shared" si="0"/>
        <v>41795</v>
      </c>
      <c r="B39" s="19"/>
      <c r="C39" s="20">
        <f ca="1">IF(A39&lt;&gt;"",OFFSET('prix chambre'!$A$2,MATCH(DAY(résa!$A39),Jours,0),IF(résa!$C$4="Single",(MONTH(résa!A39)*2)-1,MONTH(résa!A39)*2)),0)</f>
        <v>160</v>
      </c>
    </row>
    <row r="40" spans="1:3" x14ac:dyDescent="0.25">
      <c r="A40" s="18">
        <f t="shared" si="0"/>
        <v>41796</v>
      </c>
      <c r="B40" s="19"/>
      <c r="C40" s="20">
        <f ca="1">IF(A40&lt;&gt;"",OFFSET('prix chambre'!$A$2,MATCH(DAY(résa!$A40),Jours,0),IF(résa!$C$4="Single",(MONTH(résa!A40)*2)-1,MONTH(résa!A40)*2)),0)</f>
        <v>100</v>
      </c>
    </row>
    <row r="41" spans="1:3" x14ac:dyDescent="0.25">
      <c r="A41" s="18">
        <f t="shared" si="0"/>
        <v>41797</v>
      </c>
      <c r="B41" s="19"/>
      <c r="C41" s="20">
        <f ca="1">IF(A41&lt;&gt;"",OFFSET('prix chambre'!$A$2,MATCH(DAY(résa!$A41),Jours,0),IF(résa!$C$4="Single",(MONTH(résa!A41)*2)-1,MONTH(résa!A41)*2)),0)</f>
        <v>100</v>
      </c>
    </row>
    <row r="42" spans="1:3" x14ac:dyDescent="0.25">
      <c r="A42" s="18">
        <f t="shared" si="0"/>
        <v>41798</v>
      </c>
      <c r="B42" s="19"/>
      <c r="C42" s="20">
        <f ca="1">IF(A42&lt;&gt;"",OFFSET('prix chambre'!$A$2,MATCH(DAY(résa!$A42),Jours,0),IF(résa!$C$4="Single",(MONTH(résa!A42)*2)-1,MONTH(résa!A42)*2)),0)</f>
        <v>80</v>
      </c>
    </row>
    <row r="43" spans="1:3" x14ac:dyDescent="0.25">
      <c r="A43" s="18">
        <f t="shared" si="0"/>
        <v>41799</v>
      </c>
      <c r="B43" s="19"/>
      <c r="C43" s="20">
        <f ca="1">IF(A43&lt;&gt;"",OFFSET('prix chambre'!$A$2,MATCH(DAY(résa!$A43),Jours,0),IF(résa!$C$4="Single",(MONTH(résa!A43)*2)-1,MONTH(résa!A43)*2)),0)</f>
        <v>80</v>
      </c>
    </row>
    <row r="44" spans="1:3" x14ac:dyDescent="0.25">
      <c r="A44" s="18" t="str">
        <f t="shared" si="0"/>
        <v/>
      </c>
      <c r="B44" s="19">
        <f ca="1">IF(A44&lt;&gt;"",OFFSET('prix chambre'!$A$2,MATCH(DAY(résa!$A44),Jours,0),IF(résa!$C$4="Single",(MONTH(résa!A44)*2)-1,MONTH(résa!A44)*2)),0)</f>
        <v>0</v>
      </c>
      <c r="C44" s="20"/>
    </row>
    <row r="45" spans="1:3" x14ac:dyDescent="0.25">
      <c r="A45" s="18" t="str">
        <f t="shared" si="0"/>
        <v/>
      </c>
      <c r="B45" s="19">
        <f ca="1">IF(A45&lt;&gt;"",OFFSET('prix chambre'!$A$2,MATCH(DAY(résa!$A45),Jours,0),IF(résa!$C$4="Single",(MONTH(résa!A45)*2)-1,MONTH(résa!A45)*2)),0)</f>
        <v>0</v>
      </c>
      <c r="C45" s="20"/>
    </row>
    <row r="46" spans="1:3" x14ac:dyDescent="0.25">
      <c r="A46" s="18" t="str">
        <f t="shared" si="0"/>
        <v/>
      </c>
      <c r="B46" s="19">
        <f ca="1">IF(A46&lt;&gt;"",OFFSET('prix chambre'!$A$2,MATCH(DAY(résa!$A46),Jours,0),IF(résa!$C$4="Single",(MONTH(résa!A46)*2)-1,MONTH(résa!A46)*2)),0)</f>
        <v>0</v>
      </c>
      <c r="C46" s="20"/>
    </row>
    <row r="47" spans="1:3" x14ac:dyDescent="0.25">
      <c r="A47" s="18" t="str">
        <f t="shared" si="0"/>
        <v/>
      </c>
      <c r="B47" s="19">
        <f ca="1">IF(A47&lt;&gt;"",OFFSET('prix chambre'!$A$2,MATCH(DAY(résa!$A47),Jours,0),IF(résa!$C$4="Single",(MONTH(résa!A47)*2)-1,MONTH(résa!A47)*2)),0)</f>
        <v>0</v>
      </c>
      <c r="C47" s="20"/>
    </row>
    <row r="48" spans="1:3" x14ac:dyDescent="0.25">
      <c r="A48" s="18" t="str">
        <f t="shared" si="0"/>
        <v/>
      </c>
      <c r="B48" s="19">
        <f ca="1">IF(A48&lt;&gt;"",OFFSET('prix chambre'!$A$2,MATCH(DAY(résa!$A48),Jours,0),IF(résa!$C$4="Single",(MONTH(résa!A48)*2)-1,MONTH(résa!A48)*2)),0)</f>
        <v>0</v>
      </c>
      <c r="C48" s="20"/>
    </row>
    <row r="49" spans="1:3" x14ac:dyDescent="0.25">
      <c r="A49" s="18" t="str">
        <f t="shared" si="0"/>
        <v/>
      </c>
      <c r="B49" s="19">
        <f ca="1">IF(A49&lt;&gt;"",OFFSET('prix chambre'!$A$2,MATCH(DAY(résa!$A49),Jours,0),IF(résa!$C$4="Single",(MONTH(résa!A49)*2)-1,MONTH(résa!A49)*2)),0)</f>
        <v>0</v>
      </c>
      <c r="C49" s="20"/>
    </row>
    <row r="50" spans="1:3" x14ac:dyDescent="0.25">
      <c r="A50" s="18" t="str">
        <f t="shared" si="0"/>
        <v/>
      </c>
      <c r="B50" s="19">
        <f ca="1">IF(A50&lt;&gt;"",OFFSET('prix chambre'!$A$2,MATCH(DAY(résa!$A50),Jours,0),IF(résa!$C$4="Single",(MONTH(résa!A50)*2)-1,MONTH(résa!A50)*2)),0)</f>
        <v>0</v>
      </c>
      <c r="C50" s="20"/>
    </row>
    <row r="51" spans="1:3" x14ac:dyDescent="0.25">
      <c r="A51" s="18" t="str">
        <f t="shared" si="0"/>
        <v/>
      </c>
      <c r="B51" s="19">
        <f ca="1">IF(A51&lt;&gt;"",OFFSET('prix chambre'!$A$2,MATCH(DAY(résa!$A51),Jours,0),IF(résa!$C$4="Single",(MONTH(résa!A51)*2)-1,MONTH(résa!A51)*2)),0)</f>
        <v>0</v>
      </c>
      <c r="C51" s="20"/>
    </row>
    <row r="52" spans="1:3" x14ac:dyDescent="0.25">
      <c r="A52" s="18" t="str">
        <f t="shared" si="0"/>
        <v/>
      </c>
      <c r="B52" s="19">
        <f ca="1">IF(A52&lt;&gt;"",OFFSET('prix chambre'!$A$2,MATCH(DAY(résa!$A52),Jours,0),IF(résa!$C$4="Single",(MONTH(résa!A52)*2)-1,MONTH(résa!A52)*2)),0)</f>
        <v>0</v>
      </c>
      <c r="C52" s="20"/>
    </row>
    <row r="53" spans="1:3" x14ac:dyDescent="0.25">
      <c r="A53" s="18" t="str">
        <f t="shared" si="0"/>
        <v/>
      </c>
      <c r="B53" s="19">
        <f ca="1">IF(A53&lt;&gt;"",OFFSET('prix chambre'!$A$2,MATCH(DAY(résa!$A53),Jours,0),IF(résa!$C$4="Single",(MONTH(résa!A53)*2)-1,MONTH(résa!A53)*2)),0)</f>
        <v>0</v>
      </c>
      <c r="C53" s="20"/>
    </row>
    <row r="54" spans="1:3" ht="15.75" thickBot="1" x14ac:dyDescent="0.3">
      <c r="A54" s="21" t="str">
        <f t="shared" si="0"/>
        <v/>
      </c>
      <c r="B54" s="22">
        <f ca="1">IF(A54&lt;&gt;"",OFFSET('prix chambre'!$A$2,MATCH(DAY(résa!$A54),Jours,0),IF(résa!$C$4="Single",(MONTH(résa!A54)*2)-1,MONTH(résa!A54)*2)),0)</f>
        <v>0</v>
      </c>
      <c r="C54" s="23"/>
    </row>
  </sheetData>
  <mergeCells count="49">
    <mergeCell ref="A51:B51"/>
    <mergeCell ref="A52:B52"/>
    <mergeCell ref="A53:B53"/>
    <mergeCell ref="A54:B54"/>
    <mergeCell ref="A46:B46"/>
    <mergeCell ref="A47:B47"/>
    <mergeCell ref="A48:B48"/>
    <mergeCell ref="A49:B49"/>
    <mergeCell ref="A50:B50"/>
    <mergeCell ref="A41:B41"/>
    <mergeCell ref="A42:B42"/>
    <mergeCell ref="A43:B43"/>
    <mergeCell ref="A44:B44"/>
    <mergeCell ref="A45:B45"/>
    <mergeCell ref="A36:B36"/>
    <mergeCell ref="A37:B37"/>
    <mergeCell ref="A38:B38"/>
    <mergeCell ref="A39:B39"/>
    <mergeCell ref="A40:B40"/>
    <mergeCell ref="A31:B31"/>
    <mergeCell ref="A32:B32"/>
    <mergeCell ref="A33:B33"/>
    <mergeCell ref="A34:B34"/>
    <mergeCell ref="A35:B35"/>
    <mergeCell ref="A26:B26"/>
    <mergeCell ref="A27:B27"/>
    <mergeCell ref="A28:B28"/>
    <mergeCell ref="A29:B29"/>
    <mergeCell ref="A30:B30"/>
    <mergeCell ref="A21:B21"/>
    <mergeCell ref="A22:B22"/>
    <mergeCell ref="A23:B23"/>
    <mergeCell ref="A24:B24"/>
    <mergeCell ref="A25:B25"/>
    <mergeCell ref="A16:B16"/>
    <mergeCell ref="A17:B17"/>
    <mergeCell ref="A18:B18"/>
    <mergeCell ref="A19:B19"/>
    <mergeCell ref="A20:B20"/>
    <mergeCell ref="A11:B11"/>
    <mergeCell ref="A12:B12"/>
    <mergeCell ref="A13:B13"/>
    <mergeCell ref="A14:B14"/>
    <mergeCell ref="A15:B15"/>
    <mergeCell ref="A6:B6"/>
    <mergeCell ref="A7:B7"/>
    <mergeCell ref="A8:B8"/>
    <mergeCell ref="A9:B9"/>
    <mergeCell ref="A10:B10"/>
  </mergeCells>
  <dataValidations count="1">
    <dataValidation type="list" allowBlank="1" showInputMessage="1" showErrorMessage="1" sqref="C4">
      <formula1>"Single,Double"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tabSelected="1" workbookViewId="0">
      <selection activeCell="C6" sqref="C6"/>
    </sheetView>
  </sheetViews>
  <sheetFormatPr baseColWidth="10" defaultColWidth="9.140625" defaultRowHeight="15" x14ac:dyDescent="0.25"/>
  <sheetData>
    <row r="1" spans="1:28" x14ac:dyDescent="0.25">
      <c r="A1" s="4">
        <v>2014</v>
      </c>
      <c r="B1" s="9" t="s">
        <v>7</v>
      </c>
      <c r="C1" s="9"/>
      <c r="D1" s="9" t="s">
        <v>8</v>
      </c>
      <c r="E1" s="9"/>
      <c r="F1" s="9" t="s">
        <v>9</v>
      </c>
      <c r="G1" s="9"/>
      <c r="H1" s="9" t="s">
        <v>10</v>
      </c>
      <c r="I1" s="9"/>
      <c r="J1" s="9" t="s">
        <v>11</v>
      </c>
      <c r="K1" s="9"/>
      <c r="L1" s="9" t="s">
        <v>0</v>
      </c>
      <c r="M1" s="9"/>
      <c r="N1" s="9" t="s">
        <v>1</v>
      </c>
      <c r="O1" s="9"/>
      <c r="P1" s="9" t="s">
        <v>2</v>
      </c>
      <c r="Q1" s="9"/>
      <c r="R1" s="9" t="s">
        <v>3</v>
      </c>
      <c r="S1" s="9"/>
      <c r="T1" s="9" t="s">
        <v>4</v>
      </c>
      <c r="U1" s="9"/>
      <c r="V1" s="9" t="s">
        <v>5</v>
      </c>
      <c r="W1" s="9"/>
      <c r="X1" s="9" t="s">
        <v>6</v>
      </c>
      <c r="Y1" s="9"/>
      <c r="Z1" s="2"/>
      <c r="AA1" s="2"/>
      <c r="AB1" s="2"/>
    </row>
    <row r="2" spans="1:28" x14ac:dyDescent="0.25">
      <c r="A2" s="4" t="s">
        <v>25</v>
      </c>
      <c r="B2" s="6" t="s">
        <v>12</v>
      </c>
      <c r="C2" s="6" t="s">
        <v>13</v>
      </c>
      <c r="D2" s="6" t="s">
        <v>12</v>
      </c>
      <c r="E2" s="6" t="s">
        <v>13</v>
      </c>
      <c r="F2" s="6" t="s">
        <v>12</v>
      </c>
      <c r="G2" s="6" t="s">
        <v>13</v>
      </c>
      <c r="H2" s="6" t="s">
        <v>12</v>
      </c>
      <c r="I2" s="6" t="s">
        <v>13</v>
      </c>
      <c r="J2" s="6" t="s">
        <v>12</v>
      </c>
      <c r="K2" s="6" t="s">
        <v>13</v>
      </c>
      <c r="L2" s="6" t="s">
        <v>12</v>
      </c>
      <c r="M2" s="6" t="s">
        <v>13</v>
      </c>
      <c r="N2" s="6" t="s">
        <v>12</v>
      </c>
      <c r="O2" s="6" t="s">
        <v>13</v>
      </c>
      <c r="P2" s="6" t="s">
        <v>12</v>
      </c>
      <c r="Q2" s="6" t="s">
        <v>13</v>
      </c>
      <c r="R2" s="6" t="s">
        <v>12</v>
      </c>
      <c r="S2" s="6" t="s">
        <v>13</v>
      </c>
      <c r="T2" s="6" t="s">
        <v>12</v>
      </c>
      <c r="U2" s="6" t="s">
        <v>13</v>
      </c>
      <c r="V2" s="6" t="s">
        <v>12</v>
      </c>
      <c r="W2" s="6" t="s">
        <v>13</v>
      </c>
      <c r="X2" s="6" t="s">
        <v>12</v>
      </c>
      <c r="Y2" s="6" t="s">
        <v>13</v>
      </c>
    </row>
    <row r="3" spans="1:28" x14ac:dyDescent="0.25">
      <c r="A3" s="7">
        <v>1</v>
      </c>
      <c r="B3" s="5">
        <v>75</v>
      </c>
      <c r="C3" s="5">
        <v>75</v>
      </c>
      <c r="D3" s="5">
        <v>65</v>
      </c>
      <c r="E3" s="5">
        <v>65</v>
      </c>
      <c r="F3" s="5">
        <v>60</v>
      </c>
      <c r="G3" s="5">
        <v>60</v>
      </c>
      <c r="H3" s="5">
        <v>130</v>
      </c>
      <c r="I3" s="5">
        <v>140</v>
      </c>
      <c r="J3" s="5">
        <v>80</v>
      </c>
      <c r="K3" s="5">
        <v>80</v>
      </c>
      <c r="L3" s="5">
        <v>70</v>
      </c>
      <c r="M3" s="5">
        <v>80</v>
      </c>
      <c r="N3" s="5">
        <v>150</v>
      </c>
      <c r="O3" s="5">
        <v>160</v>
      </c>
      <c r="P3" s="5">
        <v>70</v>
      </c>
      <c r="Q3" s="5">
        <v>75</v>
      </c>
      <c r="R3" s="5">
        <v>100</v>
      </c>
      <c r="S3" s="5">
        <v>110</v>
      </c>
      <c r="T3" s="5">
        <v>150</v>
      </c>
      <c r="U3" s="5">
        <v>160</v>
      </c>
      <c r="V3" s="5">
        <v>100</v>
      </c>
      <c r="W3" s="5">
        <v>110</v>
      </c>
      <c r="X3" s="5">
        <v>120</v>
      </c>
      <c r="Y3" s="5">
        <v>130</v>
      </c>
    </row>
    <row r="4" spans="1:28" x14ac:dyDescent="0.25">
      <c r="A4" s="7">
        <v>2</v>
      </c>
      <c r="B4" s="5">
        <v>75</v>
      </c>
      <c r="C4" s="5">
        <v>75</v>
      </c>
      <c r="D4" s="5">
        <v>65</v>
      </c>
      <c r="E4" s="5">
        <v>65</v>
      </c>
      <c r="F4" s="5">
        <v>60</v>
      </c>
      <c r="G4" s="5">
        <v>60</v>
      </c>
      <c r="H4" s="5">
        <v>130</v>
      </c>
      <c r="I4" s="5">
        <v>140</v>
      </c>
      <c r="J4" s="5">
        <v>100</v>
      </c>
      <c r="K4" s="5">
        <v>110</v>
      </c>
      <c r="L4" s="5">
        <v>150</v>
      </c>
      <c r="M4" s="5">
        <v>160</v>
      </c>
      <c r="N4" s="5">
        <v>150</v>
      </c>
      <c r="O4" s="5">
        <v>160</v>
      </c>
      <c r="P4" s="5">
        <v>70</v>
      </c>
      <c r="Q4" s="5">
        <v>75</v>
      </c>
      <c r="R4" s="5">
        <v>110</v>
      </c>
      <c r="S4" s="5">
        <v>120</v>
      </c>
      <c r="T4" s="5">
        <v>150</v>
      </c>
      <c r="U4" s="5">
        <v>160</v>
      </c>
      <c r="V4" s="5">
        <v>100</v>
      </c>
      <c r="W4" s="5">
        <v>110</v>
      </c>
      <c r="X4" s="5">
        <v>130</v>
      </c>
      <c r="Y4" s="5">
        <v>140</v>
      </c>
    </row>
    <row r="5" spans="1:28" x14ac:dyDescent="0.25">
      <c r="A5" s="7">
        <v>3</v>
      </c>
      <c r="B5" s="5">
        <v>75</v>
      </c>
      <c r="C5" s="5">
        <v>75</v>
      </c>
      <c r="D5" s="5">
        <v>100</v>
      </c>
      <c r="E5" s="5">
        <v>110</v>
      </c>
      <c r="F5" s="5">
        <v>95</v>
      </c>
      <c r="G5" s="5">
        <v>105</v>
      </c>
      <c r="H5" s="5">
        <v>80</v>
      </c>
      <c r="I5" s="5">
        <v>90</v>
      </c>
      <c r="J5" s="5">
        <v>100</v>
      </c>
      <c r="K5" s="5">
        <v>110</v>
      </c>
      <c r="L5" s="5">
        <v>150</v>
      </c>
      <c r="M5" s="5">
        <v>160</v>
      </c>
      <c r="N5" s="5">
        <v>160</v>
      </c>
      <c r="O5" s="5">
        <v>170</v>
      </c>
      <c r="P5" s="5">
        <v>70</v>
      </c>
      <c r="Q5" s="5">
        <v>70</v>
      </c>
      <c r="R5" s="5">
        <v>110</v>
      </c>
      <c r="S5" s="5">
        <v>120</v>
      </c>
      <c r="T5" s="5">
        <v>150</v>
      </c>
      <c r="U5" s="5">
        <v>160</v>
      </c>
      <c r="V5" s="5">
        <v>120</v>
      </c>
      <c r="W5" s="5">
        <v>130</v>
      </c>
      <c r="X5" s="5">
        <v>130</v>
      </c>
      <c r="Y5" s="5">
        <v>140</v>
      </c>
    </row>
    <row r="6" spans="1:28" x14ac:dyDescent="0.25">
      <c r="A6" s="7">
        <v>4</v>
      </c>
      <c r="B6" s="5">
        <v>75</v>
      </c>
      <c r="C6" s="5">
        <v>75</v>
      </c>
      <c r="D6" s="5">
        <v>150</v>
      </c>
      <c r="E6" s="5">
        <v>160</v>
      </c>
      <c r="F6" s="5">
        <v>95</v>
      </c>
      <c r="G6" s="5">
        <v>105</v>
      </c>
      <c r="H6" s="5">
        <v>80</v>
      </c>
      <c r="I6" s="5">
        <v>80</v>
      </c>
      <c r="J6" s="5">
        <v>70</v>
      </c>
      <c r="K6" s="5">
        <v>70</v>
      </c>
      <c r="L6" s="5">
        <v>150</v>
      </c>
      <c r="M6" s="5">
        <v>160</v>
      </c>
      <c r="N6" s="5">
        <v>100</v>
      </c>
      <c r="O6" s="5">
        <v>110</v>
      </c>
      <c r="P6" s="5">
        <v>70</v>
      </c>
      <c r="Q6" s="5">
        <v>75</v>
      </c>
      <c r="R6" s="5">
        <v>110</v>
      </c>
      <c r="S6" s="5">
        <v>120</v>
      </c>
      <c r="T6" s="5">
        <v>150</v>
      </c>
      <c r="U6" s="5">
        <v>160</v>
      </c>
      <c r="V6" s="5">
        <v>130</v>
      </c>
      <c r="W6" s="5">
        <v>140</v>
      </c>
      <c r="X6" s="5">
        <v>120</v>
      </c>
      <c r="Y6" s="5">
        <v>130</v>
      </c>
    </row>
    <row r="7" spans="1:28" x14ac:dyDescent="0.25">
      <c r="A7" s="7">
        <v>5</v>
      </c>
      <c r="B7" s="5">
        <v>75</v>
      </c>
      <c r="C7" s="5">
        <v>75</v>
      </c>
      <c r="D7" s="5">
        <v>150</v>
      </c>
      <c r="E7" s="5">
        <v>160</v>
      </c>
      <c r="F7" s="5">
        <v>95</v>
      </c>
      <c r="G7" s="5">
        <v>105</v>
      </c>
      <c r="H7" s="5">
        <v>110</v>
      </c>
      <c r="I7" s="5">
        <v>120</v>
      </c>
      <c r="J7" s="5">
        <v>80</v>
      </c>
      <c r="K7" s="5">
        <v>80</v>
      </c>
      <c r="L7" s="5">
        <v>150</v>
      </c>
      <c r="M7" s="5">
        <v>160</v>
      </c>
      <c r="N7" s="5">
        <v>100</v>
      </c>
      <c r="O7" s="5">
        <v>110</v>
      </c>
      <c r="P7" s="5">
        <v>70</v>
      </c>
      <c r="Q7" s="5">
        <v>75</v>
      </c>
      <c r="R7" s="5">
        <v>110</v>
      </c>
      <c r="S7" s="5">
        <v>120</v>
      </c>
      <c r="T7" s="5">
        <v>100</v>
      </c>
      <c r="U7" s="5">
        <v>110</v>
      </c>
      <c r="V7" s="5">
        <v>130</v>
      </c>
      <c r="W7" s="5">
        <v>140</v>
      </c>
      <c r="X7" s="5">
        <v>100</v>
      </c>
      <c r="Y7" s="5">
        <v>110</v>
      </c>
    </row>
    <row r="8" spans="1:28" x14ac:dyDescent="0.25">
      <c r="A8" s="7">
        <v>6</v>
      </c>
      <c r="B8" s="5">
        <v>90</v>
      </c>
      <c r="C8" s="5">
        <v>100</v>
      </c>
      <c r="D8" s="5">
        <v>80</v>
      </c>
      <c r="E8" s="5">
        <v>90</v>
      </c>
      <c r="F8" s="5">
        <v>80</v>
      </c>
      <c r="G8" s="5">
        <v>85</v>
      </c>
      <c r="H8" s="5">
        <v>80</v>
      </c>
      <c r="I8" s="5">
        <v>80</v>
      </c>
      <c r="J8" s="5">
        <v>80</v>
      </c>
      <c r="K8" s="5">
        <v>80</v>
      </c>
      <c r="L8" s="5">
        <v>90</v>
      </c>
      <c r="M8" s="5">
        <v>100</v>
      </c>
      <c r="N8" s="5">
        <v>90</v>
      </c>
      <c r="O8" s="5">
        <v>100</v>
      </c>
      <c r="P8" s="5">
        <v>70</v>
      </c>
      <c r="Q8" s="5">
        <v>75</v>
      </c>
      <c r="R8" s="5">
        <v>110</v>
      </c>
      <c r="S8" s="5">
        <v>120</v>
      </c>
      <c r="T8" s="5">
        <v>150</v>
      </c>
      <c r="U8" s="5">
        <v>160</v>
      </c>
      <c r="V8" s="5">
        <v>120</v>
      </c>
      <c r="W8" s="5">
        <v>130</v>
      </c>
      <c r="X8" s="5">
        <v>100</v>
      </c>
      <c r="Y8" s="5">
        <v>110</v>
      </c>
    </row>
    <row r="9" spans="1:28" x14ac:dyDescent="0.25">
      <c r="A9" s="7">
        <v>7</v>
      </c>
      <c r="B9" s="5">
        <v>90</v>
      </c>
      <c r="C9" s="5">
        <v>100</v>
      </c>
      <c r="D9" s="5">
        <v>60</v>
      </c>
      <c r="E9" s="5">
        <v>60</v>
      </c>
      <c r="F9" s="5">
        <v>80</v>
      </c>
      <c r="G9" s="5">
        <v>85</v>
      </c>
      <c r="H9" s="5">
        <v>130</v>
      </c>
      <c r="I9" s="5">
        <v>140</v>
      </c>
      <c r="J9" s="5">
        <v>80</v>
      </c>
      <c r="K9" s="5">
        <v>80</v>
      </c>
      <c r="L9" s="5">
        <v>90</v>
      </c>
      <c r="M9" s="5">
        <v>100</v>
      </c>
      <c r="N9" s="5">
        <v>120</v>
      </c>
      <c r="O9" s="5">
        <v>130</v>
      </c>
      <c r="P9" s="5">
        <v>70</v>
      </c>
      <c r="Q9" s="5">
        <v>75</v>
      </c>
      <c r="R9" s="5">
        <v>90</v>
      </c>
      <c r="S9" s="5">
        <v>100</v>
      </c>
      <c r="T9" s="5">
        <v>150</v>
      </c>
      <c r="U9" s="5">
        <v>160</v>
      </c>
      <c r="V9" s="5">
        <v>100</v>
      </c>
      <c r="W9" s="5">
        <v>110</v>
      </c>
      <c r="X9" s="5">
        <v>100</v>
      </c>
      <c r="Y9" s="5">
        <v>110</v>
      </c>
    </row>
    <row r="10" spans="1:28" x14ac:dyDescent="0.25">
      <c r="A10" s="7">
        <v>8</v>
      </c>
      <c r="B10" s="5">
        <v>90</v>
      </c>
      <c r="C10" s="5">
        <v>100</v>
      </c>
      <c r="D10" s="5">
        <v>60</v>
      </c>
      <c r="E10" s="5">
        <v>60</v>
      </c>
      <c r="F10" s="5">
        <v>80</v>
      </c>
      <c r="G10" s="5">
        <v>85</v>
      </c>
      <c r="H10" s="5">
        <v>150</v>
      </c>
      <c r="I10" s="5">
        <v>160</v>
      </c>
      <c r="J10" s="5">
        <v>80</v>
      </c>
      <c r="K10" s="5">
        <v>80</v>
      </c>
      <c r="L10" s="5">
        <v>70</v>
      </c>
      <c r="M10" s="5">
        <v>80</v>
      </c>
      <c r="N10" s="5">
        <v>130</v>
      </c>
      <c r="O10" s="5">
        <v>140</v>
      </c>
      <c r="P10" s="5">
        <v>70</v>
      </c>
      <c r="Q10" s="5">
        <v>75</v>
      </c>
      <c r="R10" s="5">
        <v>130</v>
      </c>
      <c r="S10" s="5">
        <v>140</v>
      </c>
      <c r="T10" s="5">
        <v>150</v>
      </c>
      <c r="U10" s="5">
        <v>160</v>
      </c>
      <c r="V10" s="5">
        <v>100</v>
      </c>
      <c r="W10" s="5">
        <v>110</v>
      </c>
      <c r="X10" s="5">
        <v>120</v>
      </c>
      <c r="Y10" s="5">
        <v>130</v>
      </c>
    </row>
    <row r="11" spans="1:28" x14ac:dyDescent="0.25">
      <c r="A11" s="7">
        <v>9</v>
      </c>
      <c r="B11" s="5">
        <v>90</v>
      </c>
      <c r="C11" s="5">
        <v>100</v>
      </c>
      <c r="D11" s="5">
        <v>60</v>
      </c>
      <c r="E11" s="5">
        <v>60</v>
      </c>
      <c r="F11" s="5">
        <v>80</v>
      </c>
      <c r="G11" s="5">
        <v>85</v>
      </c>
      <c r="H11" s="5">
        <v>150</v>
      </c>
      <c r="I11" s="5">
        <v>160</v>
      </c>
      <c r="J11" s="5">
        <v>80</v>
      </c>
      <c r="K11" s="5">
        <v>80</v>
      </c>
      <c r="L11" s="5">
        <v>70</v>
      </c>
      <c r="M11" s="5">
        <v>80</v>
      </c>
      <c r="N11" s="5">
        <v>130</v>
      </c>
      <c r="O11" s="5">
        <v>140</v>
      </c>
      <c r="P11" s="5">
        <v>70</v>
      </c>
      <c r="Q11" s="5">
        <v>75</v>
      </c>
      <c r="R11" s="5">
        <v>140</v>
      </c>
      <c r="S11" s="5">
        <v>150</v>
      </c>
      <c r="T11" s="5">
        <v>150</v>
      </c>
      <c r="U11" s="5">
        <v>160</v>
      </c>
      <c r="V11" s="5">
        <v>100</v>
      </c>
      <c r="W11" s="5">
        <v>110</v>
      </c>
      <c r="X11" s="5">
        <v>130</v>
      </c>
      <c r="Y11" s="5">
        <v>140</v>
      </c>
    </row>
    <row r="12" spans="1:28" x14ac:dyDescent="0.25">
      <c r="A12" s="7">
        <v>10</v>
      </c>
      <c r="B12" s="5">
        <v>65</v>
      </c>
      <c r="C12" s="5">
        <v>65</v>
      </c>
      <c r="D12" s="5">
        <v>110</v>
      </c>
      <c r="E12" s="5">
        <v>120</v>
      </c>
      <c r="F12" s="5">
        <v>140</v>
      </c>
      <c r="G12" s="5">
        <v>150</v>
      </c>
      <c r="H12" s="5">
        <v>130</v>
      </c>
      <c r="I12" s="5">
        <v>140</v>
      </c>
      <c r="J12" s="5">
        <v>80</v>
      </c>
      <c r="K12" s="5">
        <v>80</v>
      </c>
      <c r="L12" s="5">
        <v>150</v>
      </c>
      <c r="M12" s="5">
        <v>160</v>
      </c>
      <c r="N12" s="5">
        <v>120</v>
      </c>
      <c r="O12" s="5">
        <v>130</v>
      </c>
      <c r="P12" s="5">
        <v>70</v>
      </c>
      <c r="Q12" s="5">
        <v>70</v>
      </c>
      <c r="R12" s="5">
        <v>140</v>
      </c>
      <c r="S12" s="5">
        <v>150</v>
      </c>
      <c r="T12" s="5">
        <v>100</v>
      </c>
      <c r="U12" s="5">
        <v>110</v>
      </c>
      <c r="V12" s="5">
        <v>100</v>
      </c>
      <c r="W12" s="5">
        <v>110</v>
      </c>
      <c r="X12" s="5">
        <v>130</v>
      </c>
      <c r="Y12" s="5">
        <v>140</v>
      </c>
    </row>
    <row r="13" spans="1:28" x14ac:dyDescent="0.25">
      <c r="A13" s="7">
        <v>11</v>
      </c>
      <c r="B13" s="5">
        <v>65</v>
      </c>
      <c r="C13" s="5">
        <v>65</v>
      </c>
      <c r="D13" s="5">
        <v>110</v>
      </c>
      <c r="E13" s="5">
        <v>120</v>
      </c>
      <c r="F13" s="5">
        <v>100</v>
      </c>
      <c r="G13" s="5">
        <v>110</v>
      </c>
      <c r="H13" s="5">
        <v>80</v>
      </c>
      <c r="I13" s="5">
        <v>85</v>
      </c>
      <c r="J13" s="5">
        <v>70</v>
      </c>
      <c r="K13" s="5">
        <v>70</v>
      </c>
      <c r="L13" s="5">
        <v>150</v>
      </c>
      <c r="M13" s="5">
        <v>160</v>
      </c>
      <c r="N13" s="5">
        <v>80</v>
      </c>
      <c r="O13" s="5">
        <v>90</v>
      </c>
      <c r="P13" s="5">
        <v>70</v>
      </c>
      <c r="Q13" s="5">
        <v>75</v>
      </c>
      <c r="R13" s="5">
        <v>130</v>
      </c>
      <c r="S13" s="5">
        <v>140</v>
      </c>
      <c r="T13" s="5">
        <v>100</v>
      </c>
      <c r="U13" s="5">
        <v>110</v>
      </c>
      <c r="V13" s="5">
        <v>100</v>
      </c>
      <c r="W13" s="5">
        <v>110</v>
      </c>
      <c r="X13" s="5">
        <v>120</v>
      </c>
      <c r="Y13" s="5">
        <v>130</v>
      </c>
    </row>
    <row r="14" spans="1:28" x14ac:dyDescent="0.25">
      <c r="A14" s="7">
        <v>12</v>
      </c>
      <c r="B14" s="5">
        <v>65</v>
      </c>
      <c r="C14" s="5">
        <v>65</v>
      </c>
      <c r="D14" s="5">
        <v>110</v>
      </c>
      <c r="E14" s="5">
        <v>120</v>
      </c>
      <c r="F14" s="5">
        <v>150</v>
      </c>
      <c r="G14" s="5">
        <v>160</v>
      </c>
      <c r="H14" s="5">
        <v>80</v>
      </c>
      <c r="I14" s="5">
        <v>85</v>
      </c>
      <c r="J14" s="5">
        <v>150</v>
      </c>
      <c r="K14" s="5">
        <v>160</v>
      </c>
      <c r="L14" s="5">
        <v>150</v>
      </c>
      <c r="M14" s="5">
        <v>160</v>
      </c>
      <c r="N14" s="5">
        <v>80</v>
      </c>
      <c r="O14" s="5">
        <v>90</v>
      </c>
      <c r="P14" s="5">
        <v>70</v>
      </c>
      <c r="Q14" s="5">
        <v>75</v>
      </c>
      <c r="R14" s="5">
        <v>90</v>
      </c>
      <c r="S14" s="5">
        <v>100</v>
      </c>
      <c r="T14" s="5">
        <v>100</v>
      </c>
      <c r="U14" s="5">
        <v>110</v>
      </c>
      <c r="V14" s="5">
        <v>130</v>
      </c>
      <c r="W14" s="5">
        <v>140</v>
      </c>
      <c r="X14" s="5">
        <v>90</v>
      </c>
      <c r="Y14" s="5">
        <v>100</v>
      </c>
    </row>
    <row r="15" spans="1:28" x14ac:dyDescent="0.25">
      <c r="A15" s="7">
        <v>13</v>
      </c>
      <c r="B15" s="5">
        <v>150</v>
      </c>
      <c r="C15" s="5">
        <v>160</v>
      </c>
      <c r="D15" s="5">
        <v>110</v>
      </c>
      <c r="E15" s="5">
        <v>120</v>
      </c>
      <c r="F15" s="5">
        <v>150</v>
      </c>
      <c r="G15" s="5">
        <v>160</v>
      </c>
      <c r="H15" s="5">
        <v>80</v>
      </c>
      <c r="I15" s="5">
        <v>85</v>
      </c>
      <c r="J15" s="5">
        <v>150</v>
      </c>
      <c r="K15" s="5">
        <v>160</v>
      </c>
      <c r="L15" s="5">
        <v>80</v>
      </c>
      <c r="M15" s="5">
        <v>90</v>
      </c>
      <c r="N15" s="5">
        <v>80</v>
      </c>
      <c r="O15" s="5">
        <v>90</v>
      </c>
      <c r="P15" s="5">
        <v>70</v>
      </c>
      <c r="Q15" s="5">
        <v>75</v>
      </c>
      <c r="R15" s="5">
        <v>90</v>
      </c>
      <c r="S15" s="5">
        <v>100</v>
      </c>
      <c r="T15" s="5">
        <v>130</v>
      </c>
      <c r="U15" s="5">
        <v>140</v>
      </c>
      <c r="V15" s="5">
        <v>120</v>
      </c>
      <c r="W15" s="5">
        <v>130</v>
      </c>
      <c r="X15" s="5">
        <v>90</v>
      </c>
      <c r="Y15" s="5">
        <v>100</v>
      </c>
    </row>
    <row r="16" spans="1:28" x14ac:dyDescent="0.25">
      <c r="A16" s="7">
        <v>14</v>
      </c>
      <c r="B16" s="5">
        <v>150</v>
      </c>
      <c r="C16" s="5">
        <v>160</v>
      </c>
      <c r="D16" s="5">
        <v>60</v>
      </c>
      <c r="E16" s="5">
        <v>60</v>
      </c>
      <c r="F16" s="5">
        <v>80</v>
      </c>
      <c r="G16" s="5">
        <v>85</v>
      </c>
      <c r="H16" s="5">
        <v>140</v>
      </c>
      <c r="I16" s="5">
        <v>150</v>
      </c>
      <c r="J16" s="5">
        <v>150</v>
      </c>
      <c r="K16" s="5">
        <v>160</v>
      </c>
      <c r="L16" s="5">
        <v>70</v>
      </c>
      <c r="M16" s="5">
        <v>80</v>
      </c>
      <c r="N16" s="5">
        <v>80</v>
      </c>
      <c r="O16" s="5">
        <v>90</v>
      </c>
      <c r="P16" s="5">
        <v>70</v>
      </c>
      <c r="Q16" s="5">
        <v>75</v>
      </c>
      <c r="R16" s="5">
        <v>90</v>
      </c>
      <c r="S16" s="5">
        <v>100</v>
      </c>
      <c r="T16" s="5">
        <v>130</v>
      </c>
      <c r="U16" s="5">
        <v>140</v>
      </c>
      <c r="V16" s="5">
        <v>100</v>
      </c>
      <c r="W16" s="5">
        <v>110</v>
      </c>
      <c r="X16" s="5">
        <v>90</v>
      </c>
      <c r="Y16" s="5">
        <v>100</v>
      </c>
    </row>
    <row r="17" spans="1:25" x14ac:dyDescent="0.25">
      <c r="A17" s="7">
        <v>15</v>
      </c>
      <c r="B17" s="5">
        <v>110</v>
      </c>
      <c r="C17" s="5">
        <v>120</v>
      </c>
      <c r="D17" s="5">
        <v>60</v>
      </c>
      <c r="E17" s="5">
        <v>60</v>
      </c>
      <c r="F17" s="5">
        <v>80</v>
      </c>
      <c r="G17" s="5">
        <v>85</v>
      </c>
      <c r="H17" s="5">
        <v>140</v>
      </c>
      <c r="I17" s="5">
        <v>150</v>
      </c>
      <c r="J17" s="5">
        <v>120</v>
      </c>
      <c r="K17" s="5">
        <v>130</v>
      </c>
      <c r="L17" s="5">
        <v>60</v>
      </c>
      <c r="M17" s="5">
        <v>70</v>
      </c>
      <c r="N17" s="5">
        <v>80</v>
      </c>
      <c r="O17" s="5">
        <v>90</v>
      </c>
      <c r="P17" s="5">
        <v>70</v>
      </c>
      <c r="Q17" s="5">
        <v>75</v>
      </c>
      <c r="R17" s="5">
        <v>130</v>
      </c>
      <c r="S17" s="5">
        <v>140</v>
      </c>
      <c r="T17" s="5">
        <v>130</v>
      </c>
      <c r="U17" s="5">
        <v>140</v>
      </c>
      <c r="V17" s="5">
        <v>100</v>
      </c>
      <c r="W17" s="5">
        <v>110</v>
      </c>
      <c r="X17" s="5">
        <v>120</v>
      </c>
      <c r="Y17" s="5">
        <v>130</v>
      </c>
    </row>
    <row r="18" spans="1:25" x14ac:dyDescent="0.25">
      <c r="A18" s="7">
        <v>16</v>
      </c>
      <c r="B18" s="5">
        <v>110</v>
      </c>
      <c r="C18" s="5">
        <v>120</v>
      </c>
      <c r="D18" s="5">
        <v>60</v>
      </c>
      <c r="E18" s="5">
        <v>60</v>
      </c>
      <c r="F18" s="5">
        <v>70</v>
      </c>
      <c r="G18" s="5">
        <v>75</v>
      </c>
      <c r="H18" s="5">
        <v>100</v>
      </c>
      <c r="I18" s="5">
        <v>110</v>
      </c>
      <c r="J18" s="5">
        <v>80</v>
      </c>
      <c r="K18" s="5">
        <v>90</v>
      </c>
      <c r="L18" s="5">
        <v>160</v>
      </c>
      <c r="M18" s="5">
        <v>170</v>
      </c>
      <c r="N18" s="5">
        <v>80</v>
      </c>
      <c r="O18" s="5">
        <v>90</v>
      </c>
      <c r="P18" s="5">
        <v>70</v>
      </c>
      <c r="Q18" s="5">
        <v>75</v>
      </c>
      <c r="R18" s="5">
        <v>150</v>
      </c>
      <c r="S18" s="5">
        <v>160</v>
      </c>
      <c r="T18" s="5">
        <v>130</v>
      </c>
      <c r="U18" s="5">
        <v>140</v>
      </c>
      <c r="V18" s="5">
        <v>100</v>
      </c>
      <c r="W18" s="5">
        <v>110</v>
      </c>
      <c r="X18" s="5">
        <v>130</v>
      </c>
      <c r="Y18" s="5">
        <v>140</v>
      </c>
    </row>
    <row r="19" spans="1:25" x14ac:dyDescent="0.25">
      <c r="A19" s="7">
        <v>17</v>
      </c>
      <c r="B19" s="5">
        <v>65</v>
      </c>
      <c r="C19" s="5">
        <v>65</v>
      </c>
      <c r="D19" s="5">
        <v>75</v>
      </c>
      <c r="E19" s="5">
        <v>85</v>
      </c>
      <c r="F19" s="5">
        <v>140</v>
      </c>
      <c r="G19" s="5">
        <v>150</v>
      </c>
      <c r="H19" s="5">
        <v>100</v>
      </c>
      <c r="I19" s="5">
        <v>110</v>
      </c>
      <c r="J19" s="5">
        <v>80</v>
      </c>
      <c r="K19" s="5">
        <v>90</v>
      </c>
      <c r="L19" s="5">
        <v>170</v>
      </c>
      <c r="M19" s="5">
        <v>180</v>
      </c>
      <c r="N19" s="5">
        <v>80</v>
      </c>
      <c r="O19" s="5">
        <v>90</v>
      </c>
      <c r="P19" s="5">
        <v>70</v>
      </c>
      <c r="Q19" s="5">
        <v>70</v>
      </c>
      <c r="R19" s="5">
        <v>150</v>
      </c>
      <c r="S19" s="5">
        <v>160</v>
      </c>
      <c r="T19" s="5">
        <v>130</v>
      </c>
      <c r="U19" s="5">
        <v>140</v>
      </c>
      <c r="V19" s="5">
        <v>150</v>
      </c>
      <c r="W19" s="5">
        <v>160</v>
      </c>
      <c r="X19" s="5">
        <v>130</v>
      </c>
      <c r="Y19" s="5">
        <v>140</v>
      </c>
    </row>
    <row r="20" spans="1:25" x14ac:dyDescent="0.25">
      <c r="A20" s="7">
        <v>18</v>
      </c>
      <c r="B20" s="5">
        <v>65</v>
      </c>
      <c r="C20" s="5">
        <v>65</v>
      </c>
      <c r="D20" s="5">
        <v>75</v>
      </c>
      <c r="E20" s="5">
        <v>85</v>
      </c>
      <c r="F20" s="5">
        <v>140</v>
      </c>
      <c r="G20" s="5">
        <v>150</v>
      </c>
      <c r="H20" s="5">
        <v>80</v>
      </c>
      <c r="I20" s="5">
        <v>85</v>
      </c>
      <c r="J20" s="5">
        <v>80</v>
      </c>
      <c r="K20" s="5">
        <v>90</v>
      </c>
      <c r="L20" s="5">
        <v>170</v>
      </c>
      <c r="M20" s="5">
        <v>180</v>
      </c>
      <c r="N20" s="5">
        <v>80</v>
      </c>
      <c r="O20" s="5">
        <v>90</v>
      </c>
      <c r="P20" s="5">
        <v>70</v>
      </c>
      <c r="Q20" s="5">
        <v>75</v>
      </c>
      <c r="R20" s="5">
        <v>150</v>
      </c>
      <c r="S20" s="5">
        <v>160</v>
      </c>
      <c r="T20" s="5">
        <v>130</v>
      </c>
      <c r="U20" s="5">
        <v>140</v>
      </c>
      <c r="V20" s="5">
        <v>150</v>
      </c>
      <c r="W20" s="5">
        <v>160</v>
      </c>
      <c r="X20" s="5">
        <v>120</v>
      </c>
      <c r="Y20" s="5">
        <v>130</v>
      </c>
    </row>
    <row r="21" spans="1:25" x14ac:dyDescent="0.25">
      <c r="A21" s="7">
        <v>19</v>
      </c>
      <c r="B21" s="5">
        <v>65</v>
      </c>
      <c r="C21" s="5">
        <v>65</v>
      </c>
      <c r="D21" s="5">
        <v>75</v>
      </c>
      <c r="E21" s="5">
        <v>85</v>
      </c>
      <c r="F21" s="5">
        <v>140</v>
      </c>
      <c r="G21" s="5">
        <v>150</v>
      </c>
      <c r="H21" s="5">
        <v>80</v>
      </c>
      <c r="I21" s="5">
        <v>85</v>
      </c>
      <c r="J21" s="5">
        <v>160</v>
      </c>
      <c r="K21" s="5">
        <v>170</v>
      </c>
      <c r="L21" s="5">
        <v>160</v>
      </c>
      <c r="M21" s="5">
        <v>170</v>
      </c>
      <c r="N21" s="5">
        <v>80</v>
      </c>
      <c r="O21" s="5">
        <v>90</v>
      </c>
      <c r="P21" s="5">
        <v>70</v>
      </c>
      <c r="Q21" s="5">
        <v>75</v>
      </c>
      <c r="R21" s="5">
        <v>90</v>
      </c>
      <c r="S21" s="5">
        <v>100</v>
      </c>
      <c r="T21" s="5">
        <v>130</v>
      </c>
      <c r="U21" s="5">
        <v>140</v>
      </c>
      <c r="V21" s="5">
        <v>150</v>
      </c>
      <c r="W21" s="5">
        <v>160</v>
      </c>
      <c r="X21" s="5">
        <v>90</v>
      </c>
      <c r="Y21" s="5">
        <v>100</v>
      </c>
    </row>
    <row r="22" spans="1:25" x14ac:dyDescent="0.25">
      <c r="A22" s="7">
        <v>20</v>
      </c>
      <c r="B22" s="5">
        <v>150</v>
      </c>
      <c r="C22" s="5">
        <v>160</v>
      </c>
      <c r="D22" s="5">
        <v>75</v>
      </c>
      <c r="E22" s="5">
        <v>85</v>
      </c>
      <c r="F22" s="5">
        <v>140</v>
      </c>
      <c r="G22" s="5">
        <v>150</v>
      </c>
      <c r="H22" s="5">
        <v>80</v>
      </c>
      <c r="I22" s="5">
        <v>85</v>
      </c>
      <c r="J22" s="5">
        <v>160</v>
      </c>
      <c r="K22" s="5">
        <v>170</v>
      </c>
      <c r="L22" s="5">
        <v>70</v>
      </c>
      <c r="M22" s="5">
        <v>80</v>
      </c>
      <c r="N22" s="5">
        <v>70</v>
      </c>
      <c r="O22" s="5">
        <v>70</v>
      </c>
      <c r="P22" s="5">
        <v>70</v>
      </c>
      <c r="Q22" s="5">
        <v>75</v>
      </c>
      <c r="R22" s="5">
        <v>90</v>
      </c>
      <c r="S22" s="5">
        <v>100</v>
      </c>
      <c r="T22" s="5">
        <v>150</v>
      </c>
      <c r="U22" s="5">
        <v>160</v>
      </c>
      <c r="V22" s="5">
        <v>130</v>
      </c>
      <c r="W22" s="5">
        <v>140</v>
      </c>
      <c r="X22" s="5">
        <v>90</v>
      </c>
      <c r="Y22" s="5">
        <v>100</v>
      </c>
    </row>
    <row r="23" spans="1:25" x14ac:dyDescent="0.25">
      <c r="A23" s="7">
        <v>21</v>
      </c>
      <c r="B23" s="5">
        <v>150</v>
      </c>
      <c r="C23" s="5">
        <v>160</v>
      </c>
      <c r="D23" s="5">
        <v>60</v>
      </c>
      <c r="E23" s="5">
        <v>60</v>
      </c>
      <c r="F23" s="5">
        <v>70</v>
      </c>
      <c r="G23" s="5">
        <v>75</v>
      </c>
      <c r="H23" s="5">
        <v>80</v>
      </c>
      <c r="I23" s="5">
        <v>85</v>
      </c>
      <c r="J23" s="5">
        <v>160</v>
      </c>
      <c r="K23" s="5">
        <v>170</v>
      </c>
      <c r="L23" s="5">
        <v>70</v>
      </c>
      <c r="M23" s="5">
        <v>80</v>
      </c>
      <c r="N23" s="5">
        <v>80</v>
      </c>
      <c r="O23" s="5">
        <v>90</v>
      </c>
      <c r="P23" s="5">
        <v>70</v>
      </c>
      <c r="Q23" s="5">
        <v>75</v>
      </c>
      <c r="R23" s="5">
        <v>90</v>
      </c>
      <c r="S23" s="5">
        <v>100</v>
      </c>
      <c r="T23" s="5">
        <v>150</v>
      </c>
      <c r="U23" s="5">
        <v>160</v>
      </c>
      <c r="V23" s="5">
        <v>100</v>
      </c>
      <c r="W23" s="5">
        <v>110</v>
      </c>
      <c r="X23" s="5">
        <v>90</v>
      </c>
      <c r="Y23" s="5">
        <v>100</v>
      </c>
    </row>
    <row r="24" spans="1:25" x14ac:dyDescent="0.25">
      <c r="A24" s="7">
        <v>22</v>
      </c>
      <c r="B24" s="5">
        <v>150</v>
      </c>
      <c r="C24" s="5">
        <v>160</v>
      </c>
      <c r="D24" s="5">
        <v>60</v>
      </c>
      <c r="E24" s="5">
        <v>60</v>
      </c>
      <c r="F24" s="5">
        <v>70</v>
      </c>
      <c r="G24" s="5">
        <v>75</v>
      </c>
      <c r="H24" s="5">
        <v>80</v>
      </c>
      <c r="I24" s="5">
        <v>85</v>
      </c>
      <c r="J24" s="5">
        <v>160</v>
      </c>
      <c r="K24" s="5">
        <v>170</v>
      </c>
      <c r="L24" s="5">
        <v>60</v>
      </c>
      <c r="M24" s="5">
        <v>70</v>
      </c>
      <c r="N24" s="5">
        <v>80</v>
      </c>
      <c r="O24" s="5">
        <v>90</v>
      </c>
      <c r="P24" s="5">
        <v>70</v>
      </c>
      <c r="Q24" s="5">
        <v>75</v>
      </c>
      <c r="R24" s="5">
        <v>130</v>
      </c>
      <c r="S24" s="5">
        <v>140</v>
      </c>
      <c r="T24" s="5">
        <v>150</v>
      </c>
      <c r="U24" s="5">
        <v>160</v>
      </c>
      <c r="V24" s="5">
        <v>100</v>
      </c>
      <c r="W24" s="5">
        <v>110</v>
      </c>
      <c r="X24" s="5">
        <v>90</v>
      </c>
      <c r="Y24" s="5">
        <v>100</v>
      </c>
    </row>
    <row r="25" spans="1:25" x14ac:dyDescent="0.25">
      <c r="A25" s="7">
        <v>23</v>
      </c>
      <c r="B25" s="5">
        <v>90</v>
      </c>
      <c r="C25" s="5">
        <v>100</v>
      </c>
      <c r="D25" s="5">
        <v>60</v>
      </c>
      <c r="E25" s="5">
        <v>60</v>
      </c>
      <c r="F25" s="5">
        <v>70</v>
      </c>
      <c r="G25" s="5">
        <v>75</v>
      </c>
      <c r="H25" s="5">
        <v>100</v>
      </c>
      <c r="I25" s="5">
        <v>110</v>
      </c>
      <c r="J25" s="5">
        <v>90</v>
      </c>
      <c r="K25" s="5">
        <v>100</v>
      </c>
      <c r="L25" s="5">
        <v>140</v>
      </c>
      <c r="M25" s="5">
        <v>150</v>
      </c>
      <c r="N25" s="5">
        <v>80</v>
      </c>
      <c r="O25" s="5">
        <v>90</v>
      </c>
      <c r="P25" s="5">
        <v>70</v>
      </c>
      <c r="Q25" s="5">
        <v>75</v>
      </c>
      <c r="R25" s="5">
        <v>140</v>
      </c>
      <c r="S25" s="5">
        <v>150</v>
      </c>
      <c r="T25" s="5">
        <v>150</v>
      </c>
      <c r="U25" s="5">
        <v>160</v>
      </c>
      <c r="V25" s="5">
        <v>100</v>
      </c>
      <c r="W25" s="5">
        <v>110</v>
      </c>
      <c r="X25" s="5">
        <v>90</v>
      </c>
      <c r="Y25" s="5">
        <v>100</v>
      </c>
    </row>
    <row r="26" spans="1:25" x14ac:dyDescent="0.25">
      <c r="A26" s="7">
        <v>24</v>
      </c>
      <c r="B26" s="5">
        <v>70</v>
      </c>
      <c r="C26" s="5">
        <v>70</v>
      </c>
      <c r="D26" s="5">
        <v>75</v>
      </c>
      <c r="E26" s="5">
        <v>85</v>
      </c>
      <c r="F26" s="5">
        <v>140</v>
      </c>
      <c r="G26" s="5">
        <v>150</v>
      </c>
      <c r="H26" s="5">
        <v>100</v>
      </c>
      <c r="I26" s="5">
        <v>110</v>
      </c>
      <c r="J26" s="5">
        <v>80</v>
      </c>
      <c r="K26" s="5">
        <v>90</v>
      </c>
      <c r="L26" s="5">
        <v>150</v>
      </c>
      <c r="M26" s="5">
        <v>160</v>
      </c>
      <c r="N26" s="5">
        <v>80</v>
      </c>
      <c r="O26" s="5">
        <v>90</v>
      </c>
      <c r="P26" s="5">
        <v>70</v>
      </c>
      <c r="Q26" s="5">
        <v>70</v>
      </c>
      <c r="R26" s="5">
        <v>140</v>
      </c>
      <c r="S26" s="5">
        <v>150</v>
      </c>
      <c r="T26" s="5">
        <v>100</v>
      </c>
      <c r="U26" s="5">
        <v>110</v>
      </c>
      <c r="V26" s="5">
        <v>150</v>
      </c>
      <c r="W26" s="5">
        <v>160</v>
      </c>
      <c r="X26" s="5">
        <v>90</v>
      </c>
      <c r="Y26" s="5">
        <v>100</v>
      </c>
    </row>
    <row r="27" spans="1:25" x14ac:dyDescent="0.25">
      <c r="A27" s="7">
        <v>25</v>
      </c>
      <c r="B27" s="5">
        <v>70</v>
      </c>
      <c r="C27" s="5">
        <v>70</v>
      </c>
      <c r="D27" s="5">
        <v>75</v>
      </c>
      <c r="E27" s="5">
        <v>85</v>
      </c>
      <c r="F27" s="5">
        <v>140</v>
      </c>
      <c r="G27" s="5">
        <v>150</v>
      </c>
      <c r="H27" s="5">
        <v>80</v>
      </c>
      <c r="I27" s="5">
        <v>80</v>
      </c>
      <c r="J27" s="5">
        <v>80</v>
      </c>
      <c r="K27" s="5">
        <v>90</v>
      </c>
      <c r="L27" s="5">
        <v>150</v>
      </c>
      <c r="M27" s="5">
        <v>160</v>
      </c>
      <c r="N27" s="5">
        <v>80</v>
      </c>
      <c r="O27" s="5">
        <v>90</v>
      </c>
      <c r="P27" s="5">
        <v>90</v>
      </c>
      <c r="Q27" s="5">
        <v>100</v>
      </c>
      <c r="R27" s="5">
        <v>130</v>
      </c>
      <c r="S27" s="5">
        <v>140</v>
      </c>
      <c r="T27" s="5">
        <v>100</v>
      </c>
      <c r="U27" s="5">
        <v>110</v>
      </c>
      <c r="V27" s="5">
        <v>150</v>
      </c>
      <c r="W27" s="5">
        <v>160</v>
      </c>
      <c r="X27" s="5">
        <v>90</v>
      </c>
      <c r="Y27" s="5">
        <v>100</v>
      </c>
    </row>
    <row r="28" spans="1:25" x14ac:dyDescent="0.25">
      <c r="A28" s="7">
        <v>26</v>
      </c>
      <c r="B28" s="5">
        <v>70</v>
      </c>
      <c r="C28" s="5">
        <v>70</v>
      </c>
      <c r="D28" s="5">
        <v>75</v>
      </c>
      <c r="E28" s="5">
        <v>85</v>
      </c>
      <c r="F28" s="5">
        <v>140</v>
      </c>
      <c r="G28" s="5">
        <v>150</v>
      </c>
      <c r="H28" s="5">
        <v>80</v>
      </c>
      <c r="I28" s="5">
        <v>80</v>
      </c>
      <c r="J28" s="5">
        <v>130</v>
      </c>
      <c r="K28" s="5">
        <v>140</v>
      </c>
      <c r="L28" s="5">
        <v>140</v>
      </c>
      <c r="M28" s="5">
        <v>150</v>
      </c>
      <c r="N28" s="5">
        <v>100</v>
      </c>
      <c r="O28" s="5">
        <v>110</v>
      </c>
      <c r="P28" s="5">
        <v>90</v>
      </c>
      <c r="Q28" s="5">
        <v>100</v>
      </c>
      <c r="R28" s="5">
        <v>100</v>
      </c>
      <c r="S28" s="5">
        <v>110</v>
      </c>
      <c r="T28" s="5">
        <v>100</v>
      </c>
      <c r="U28" s="5">
        <v>110</v>
      </c>
      <c r="V28" s="5">
        <v>150</v>
      </c>
      <c r="W28" s="5">
        <v>160</v>
      </c>
      <c r="X28" s="5">
        <v>90</v>
      </c>
      <c r="Y28" s="5">
        <v>100</v>
      </c>
    </row>
    <row r="29" spans="1:25" x14ac:dyDescent="0.25">
      <c r="A29" s="7">
        <v>27</v>
      </c>
      <c r="B29" s="5">
        <v>120</v>
      </c>
      <c r="C29" s="5">
        <v>130</v>
      </c>
      <c r="D29" s="5">
        <v>75</v>
      </c>
      <c r="E29" s="5">
        <v>85</v>
      </c>
      <c r="F29" s="5">
        <v>120</v>
      </c>
      <c r="G29" s="5">
        <v>130</v>
      </c>
      <c r="H29" s="5">
        <v>80</v>
      </c>
      <c r="I29" s="5">
        <v>80</v>
      </c>
      <c r="J29" s="5">
        <v>130</v>
      </c>
      <c r="K29" s="5">
        <v>140</v>
      </c>
      <c r="L29" s="5">
        <v>70</v>
      </c>
      <c r="M29" s="5">
        <v>80</v>
      </c>
      <c r="N29" s="5">
        <v>70</v>
      </c>
      <c r="O29" s="5">
        <v>70</v>
      </c>
      <c r="P29" s="5">
        <v>90</v>
      </c>
      <c r="Q29" s="5">
        <v>100</v>
      </c>
      <c r="R29" s="5">
        <v>100</v>
      </c>
      <c r="S29" s="5">
        <v>110</v>
      </c>
      <c r="T29" s="5">
        <v>120</v>
      </c>
      <c r="U29" s="5">
        <v>130</v>
      </c>
      <c r="V29" s="5">
        <v>150</v>
      </c>
      <c r="W29" s="5">
        <v>160</v>
      </c>
      <c r="X29" s="5">
        <v>90</v>
      </c>
      <c r="Y29" s="5">
        <v>100</v>
      </c>
    </row>
    <row r="30" spans="1:25" x14ac:dyDescent="0.25">
      <c r="A30" s="7">
        <v>28</v>
      </c>
      <c r="B30" s="5">
        <v>140</v>
      </c>
      <c r="C30" s="5">
        <v>150</v>
      </c>
      <c r="D30" s="5">
        <v>60</v>
      </c>
      <c r="E30" s="5">
        <v>60</v>
      </c>
      <c r="F30" s="5">
        <v>80</v>
      </c>
      <c r="G30" s="5">
        <v>90</v>
      </c>
      <c r="H30" s="5">
        <v>140</v>
      </c>
      <c r="I30" s="5">
        <v>150</v>
      </c>
      <c r="J30" s="5">
        <v>80</v>
      </c>
      <c r="K30" s="5">
        <v>90</v>
      </c>
      <c r="L30" s="5">
        <v>70</v>
      </c>
      <c r="M30" s="5">
        <v>80</v>
      </c>
      <c r="N30" s="5">
        <v>70</v>
      </c>
      <c r="O30" s="5">
        <v>75</v>
      </c>
      <c r="P30" s="5">
        <v>90</v>
      </c>
      <c r="Q30" s="5">
        <v>100</v>
      </c>
      <c r="R30" s="5">
        <v>100</v>
      </c>
      <c r="S30" s="5">
        <v>110</v>
      </c>
      <c r="T30" s="5">
        <v>130</v>
      </c>
      <c r="U30" s="5">
        <v>140</v>
      </c>
      <c r="V30" s="5">
        <v>100</v>
      </c>
      <c r="W30" s="5">
        <v>110</v>
      </c>
      <c r="X30" s="5">
        <v>90</v>
      </c>
      <c r="Y30" s="5">
        <v>100</v>
      </c>
    </row>
    <row r="31" spans="1:25" x14ac:dyDescent="0.25">
      <c r="A31" s="7">
        <v>29</v>
      </c>
      <c r="B31" s="5">
        <v>140</v>
      </c>
      <c r="C31" s="5">
        <v>150</v>
      </c>
      <c r="D31" s="5"/>
      <c r="E31" s="5"/>
      <c r="F31" s="5">
        <v>80</v>
      </c>
      <c r="G31" s="5">
        <v>90</v>
      </c>
      <c r="H31" s="5">
        <v>140</v>
      </c>
      <c r="I31" s="5">
        <v>150</v>
      </c>
      <c r="J31" s="5">
        <v>90</v>
      </c>
      <c r="K31" s="5">
        <v>100</v>
      </c>
      <c r="L31" s="5">
        <v>60</v>
      </c>
      <c r="M31" s="5">
        <v>70</v>
      </c>
      <c r="N31" s="5">
        <v>70</v>
      </c>
      <c r="O31" s="5">
        <v>75</v>
      </c>
      <c r="P31" s="5">
        <v>70</v>
      </c>
      <c r="Q31" s="5">
        <v>75</v>
      </c>
      <c r="R31" s="5">
        <v>130</v>
      </c>
      <c r="S31" s="5">
        <v>140</v>
      </c>
      <c r="T31" s="5">
        <v>130</v>
      </c>
      <c r="U31" s="5">
        <v>140</v>
      </c>
      <c r="V31" s="5">
        <v>100</v>
      </c>
      <c r="W31" s="5">
        <v>110</v>
      </c>
      <c r="X31" s="5">
        <v>130</v>
      </c>
      <c r="Y31" s="5">
        <v>140</v>
      </c>
    </row>
    <row r="32" spans="1:25" x14ac:dyDescent="0.25">
      <c r="A32" s="7">
        <v>30</v>
      </c>
      <c r="B32" s="5">
        <v>110</v>
      </c>
      <c r="C32" s="5">
        <v>120</v>
      </c>
      <c r="D32" s="5"/>
      <c r="E32" s="5"/>
      <c r="F32" s="5">
        <v>80</v>
      </c>
      <c r="G32" s="5">
        <v>90</v>
      </c>
      <c r="H32" s="5">
        <v>80</v>
      </c>
      <c r="I32" s="5">
        <v>80</v>
      </c>
      <c r="J32" s="5">
        <v>90</v>
      </c>
      <c r="K32" s="5">
        <v>100</v>
      </c>
      <c r="L32" s="5">
        <v>130</v>
      </c>
      <c r="M32" s="5">
        <v>140</v>
      </c>
      <c r="N32" s="5">
        <v>70</v>
      </c>
      <c r="O32" s="5">
        <v>75</v>
      </c>
      <c r="P32" s="5">
        <v>70</v>
      </c>
      <c r="Q32" s="5">
        <v>75</v>
      </c>
      <c r="R32" s="5">
        <v>140</v>
      </c>
      <c r="S32" s="5">
        <v>150</v>
      </c>
      <c r="T32" s="5">
        <v>120</v>
      </c>
      <c r="U32" s="5">
        <v>130</v>
      </c>
      <c r="V32" s="5">
        <v>100</v>
      </c>
      <c r="W32" s="5">
        <v>110</v>
      </c>
      <c r="X32" s="5">
        <v>150</v>
      </c>
      <c r="Y32" s="5">
        <v>160</v>
      </c>
    </row>
    <row r="33" spans="1:25" x14ac:dyDescent="0.25">
      <c r="A33" s="7">
        <v>31</v>
      </c>
      <c r="B33" s="5">
        <v>65</v>
      </c>
      <c r="C33" s="5">
        <v>65</v>
      </c>
      <c r="D33" s="5"/>
      <c r="E33" s="5"/>
      <c r="F33" s="5">
        <v>120</v>
      </c>
      <c r="G33" s="5">
        <v>130</v>
      </c>
      <c r="H33" s="5"/>
      <c r="I33" s="5"/>
      <c r="J33" s="5">
        <v>90</v>
      </c>
      <c r="K33" s="5">
        <v>100</v>
      </c>
      <c r="L33" s="5"/>
      <c r="M33" s="5"/>
      <c r="N33" s="5">
        <v>70</v>
      </c>
      <c r="O33" s="5">
        <v>75</v>
      </c>
      <c r="P33" s="5">
        <v>70</v>
      </c>
      <c r="Q33" s="5">
        <v>70</v>
      </c>
      <c r="R33" s="5"/>
      <c r="S33" s="5"/>
      <c r="T33" s="5">
        <v>100</v>
      </c>
      <c r="U33" s="5">
        <v>110</v>
      </c>
      <c r="V33" s="5"/>
      <c r="W33" s="5"/>
      <c r="X33" s="5">
        <v>150</v>
      </c>
      <c r="Y33" s="5">
        <v>160</v>
      </c>
    </row>
  </sheetData>
  <mergeCells count="12">
    <mergeCell ref="X1:Y1"/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workbookViewId="0">
      <selection activeCell="B11" sqref="B11"/>
    </sheetView>
  </sheetViews>
  <sheetFormatPr baseColWidth="10" defaultRowHeight="15" x14ac:dyDescent="0.25"/>
  <cols>
    <col min="1" max="1" width="13.42578125" customWidth="1"/>
  </cols>
  <sheetData>
    <row r="1" spans="1:24" x14ac:dyDescent="0.25">
      <c r="A1" s="9" t="s">
        <v>7</v>
      </c>
      <c r="B1" s="9"/>
      <c r="C1" s="9" t="s">
        <v>8</v>
      </c>
      <c r="D1" s="9"/>
      <c r="E1" s="9" t="s">
        <v>9</v>
      </c>
      <c r="F1" s="9"/>
      <c r="G1" s="9" t="s">
        <v>10</v>
      </c>
      <c r="H1" s="9"/>
      <c r="I1" s="9" t="s">
        <v>11</v>
      </c>
      <c r="J1" s="9"/>
      <c r="K1" s="9" t="s">
        <v>0</v>
      </c>
      <c r="L1" s="9"/>
      <c r="M1" s="9" t="s">
        <v>1</v>
      </c>
      <c r="N1" s="9"/>
      <c r="O1" s="9" t="s">
        <v>2</v>
      </c>
      <c r="P1" s="9"/>
      <c r="Q1" s="9" t="s">
        <v>3</v>
      </c>
      <c r="R1" s="9"/>
      <c r="S1" s="9" t="s">
        <v>4</v>
      </c>
      <c r="T1" s="9"/>
      <c r="U1" s="9" t="s">
        <v>5</v>
      </c>
      <c r="V1" s="9"/>
      <c r="W1" s="9" t="s">
        <v>6</v>
      </c>
      <c r="X1" s="9"/>
    </row>
    <row r="2" spans="1:24" x14ac:dyDescent="0.25">
      <c r="A2" s="10">
        <v>1</v>
      </c>
      <c r="B2" s="10"/>
      <c r="C2" s="10">
        <v>2</v>
      </c>
      <c r="D2" s="10"/>
      <c r="E2" s="10">
        <v>3</v>
      </c>
      <c r="F2" s="10"/>
      <c r="G2" s="10">
        <v>4</v>
      </c>
      <c r="H2" s="10"/>
      <c r="I2" s="10">
        <v>5</v>
      </c>
      <c r="J2" s="10"/>
      <c r="K2" s="10">
        <v>6</v>
      </c>
      <c r="L2" s="10"/>
      <c r="M2" s="10">
        <v>7</v>
      </c>
      <c r="N2" s="10"/>
      <c r="O2" s="10">
        <v>8</v>
      </c>
      <c r="P2" s="10"/>
      <c r="Q2" s="10">
        <v>9</v>
      </c>
      <c r="R2" s="10"/>
      <c r="S2" s="10">
        <v>10</v>
      </c>
      <c r="T2" s="10"/>
      <c r="U2" s="10">
        <v>11</v>
      </c>
      <c r="V2" s="10"/>
      <c r="W2" s="10">
        <v>12</v>
      </c>
      <c r="X2" s="10"/>
    </row>
    <row r="5" spans="1:24" x14ac:dyDescent="0.25">
      <c r="A5" t="s">
        <v>17</v>
      </c>
      <c r="B5" t="e">
        <f>HLOOKUP(résa!B4,A1:X2,2,FALSE)</f>
        <v>#N/A</v>
      </c>
    </row>
    <row r="6" spans="1:24" x14ac:dyDescent="0.25">
      <c r="A6" t="s">
        <v>18</v>
      </c>
      <c r="B6" t="e">
        <f>HLOOKUP(résa!#REF!,A1:X2,2,FALSE)</f>
        <v>#REF!</v>
      </c>
    </row>
    <row r="10" spans="1:24" x14ac:dyDescent="0.25">
      <c r="A10" t="s">
        <v>19</v>
      </c>
      <c r="B10" s="8" t="e">
        <f>DATE('prix chambre'!$A$1,'calcul inter'!B5,résa!A4)</f>
        <v>#N/A</v>
      </c>
    </row>
    <row r="11" spans="1:24" x14ac:dyDescent="0.25">
      <c r="A11" s="8" t="s">
        <v>20</v>
      </c>
      <c r="B11" s="8" t="e">
        <f>DATE('prix chambre'!$A$1,'calcul inter'!B6,résa!#REF!)</f>
        <v>#REF!</v>
      </c>
    </row>
  </sheetData>
  <mergeCells count="24">
    <mergeCell ref="U1:V1"/>
    <mergeCell ref="W1:X1"/>
    <mergeCell ref="A1:B1"/>
    <mergeCell ref="C1:D1"/>
    <mergeCell ref="E1:F1"/>
    <mergeCell ref="G1:H1"/>
    <mergeCell ref="I1:J1"/>
    <mergeCell ref="K1:L1"/>
    <mergeCell ref="M2:N2"/>
    <mergeCell ref="M1:N1"/>
    <mergeCell ref="O1:P1"/>
    <mergeCell ref="Q1:R1"/>
    <mergeCell ref="S1:T1"/>
    <mergeCell ref="W2:X2"/>
    <mergeCell ref="U2:V2"/>
    <mergeCell ref="S2:T2"/>
    <mergeCell ref="Q2:R2"/>
    <mergeCell ref="O2:P2"/>
    <mergeCell ref="K2:L2"/>
    <mergeCell ref="I2:J2"/>
    <mergeCell ref="G2:H2"/>
    <mergeCell ref="A2:B2"/>
    <mergeCell ref="C2:D2"/>
    <mergeCell ref="E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résa</vt:lpstr>
      <vt:lpstr>prix chambre</vt:lpstr>
      <vt:lpstr>calcul inter</vt:lpstr>
      <vt:lpstr>Jours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2014-05-29T14:54:21Z</dcterms:modified>
</cp:coreProperties>
</file>