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5980" windowHeight="11295" activeTab="1"/>
  </bookViews>
  <sheets>
    <sheet name="listes" sheetId="2" r:id="rId1"/>
    <sheet name="BdD" sheetId="1" r:id="rId2"/>
  </sheets>
  <definedNames>
    <definedName name="_xlnm.Print_Titles" localSheetId="1">BdD!$3:$3</definedName>
    <definedName name="NUMERO">listes!$E$2:$E$13</definedName>
    <definedName name="traducteurs">listes!$H$1:$H$7</definedName>
  </definedNames>
  <calcPr calcId="145621" fullCalcOnLoad="1" concurrentCalc="0"/>
</workbook>
</file>

<file path=xl/calcChain.xml><?xml version="1.0" encoding="utf-8"?>
<calcChain xmlns="http://schemas.openxmlformats.org/spreadsheetml/2006/main">
  <c r="C7" i="1" l="1"/>
  <c r="D7" i="1"/>
  <c r="I7" i="1"/>
  <c r="K7" i="1"/>
  <c r="D5" i="1"/>
  <c r="D6" i="1"/>
  <c r="D4" i="1"/>
  <c r="K4" i="1"/>
  <c r="I4" i="1"/>
  <c r="K5" i="1"/>
  <c r="I5" i="1"/>
  <c r="K6" i="1"/>
  <c r="I6" i="1"/>
  <c r="C4" i="1"/>
  <c r="C5" i="1"/>
  <c r="C6" i="1"/>
</calcChain>
</file>

<file path=xl/sharedStrings.xml><?xml version="1.0" encoding="utf-8"?>
<sst xmlns="http://schemas.openxmlformats.org/spreadsheetml/2006/main" count="42" uniqueCount="36">
  <si>
    <t>N. Réf.</t>
  </si>
  <si>
    <t>AL</t>
  </si>
  <si>
    <t>DG</t>
  </si>
  <si>
    <t>MD</t>
  </si>
  <si>
    <t>MJB</t>
  </si>
  <si>
    <t>BT</t>
  </si>
  <si>
    <t>Volume</t>
  </si>
  <si>
    <t>Coût MO</t>
  </si>
  <si>
    <t>BC</t>
  </si>
  <si>
    <t>Traducteur</t>
  </si>
  <si>
    <t>tarif du mot payé</t>
  </si>
  <si>
    <t>tarif du mot facturé</t>
  </si>
  <si>
    <t>Clients</t>
  </si>
  <si>
    <t>mot payé</t>
  </si>
  <si>
    <t>mot facturé</t>
  </si>
  <si>
    <t>Total facture</t>
  </si>
  <si>
    <t>CL</t>
  </si>
  <si>
    <t>Date</t>
  </si>
  <si>
    <t>Mois</t>
  </si>
  <si>
    <t>Libelle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</si>
  <si>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</si>
  <si>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</si>
  <si>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</si>
  <si>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</si>
  <si>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</si>
  <si>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</si>
  <si>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</si>
  <si>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</si>
  <si>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</si>
  <si>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</si>
  <si>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</si>
  <si>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</si>
  <si>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</si>
  <si>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</si>
  <si>
    <t>Traducteurs</t>
  </si>
  <si>
    <t>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</si>
</sst>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99" formatCode="#,##0.00\ &quot;$&quot;"/>
    <numFmt numFmtId="202" formatCode="[$-C0C]d\ mmm\ yyyy;@"/>
  </numFmts>
  <fonts count="5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1"/>
        <bgColor rgb="FFDCE6F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rgb="FF95B3D7"/>
      </top>
      <bottom style="thin">
        <color rgb="FF95B3D7"/>
      </bottom>
      <diagonal/>
    </border>
    <border>
      <left/>
      <right/>
      <top style="thin">
        <color rgb="FF95B3D7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2" fontId="2" fillId="0" borderId="0" xfId="0" applyNumberFormat="1" applyFont="1" applyFill="1" applyBorder="1"/>
    <xf numFmtId="2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2" fontId="2" fillId="0" borderId="0" xfId="0" applyNumberFormat="1" applyFont="1" applyFill="1" applyBorder="1" applyAlignment="1">
      <alignment horizontal="center"/>
    </xf>
    <xf numFmtId="199" fontId="3" fillId="0" borderId="0" xfId="0" applyNumberFormat="1" applyFont="1" applyFill="1" applyBorder="1" applyAlignment="1">
      <alignment horizontal="center"/>
    </xf>
    <xf numFmtId="199" fontId="2" fillId="0" borderId="0" xfId="0" applyNumberFormat="1" applyFont="1" applyFill="1" applyBorder="1"/>
    <xf numFmtId="0" fontId="3" fillId="0" borderId="0" xfId="0" applyNumberFormat="1" applyFont="1" applyFill="1" applyBorder="1"/>
    <xf numFmtId="0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199" fontId="2" fillId="3" borderId="0" xfId="0" applyNumberFormat="1" applyFont="1" applyFill="1" applyBorder="1"/>
    <xf numFmtId="0" fontId="0" fillId="0" borderId="0" xfId="0" applyAlignment="1">
      <alignment horizontal="center"/>
    </xf>
    <xf numFmtId="199" fontId="0" fillId="0" borderId="0" xfId="0" applyNumberFormat="1" applyAlignment="1">
      <alignment horizontal="center"/>
    </xf>
    <xf numFmtId="3" fontId="3" fillId="0" borderId="0" xfId="0" applyNumberFormat="1" applyFont="1" applyFill="1" applyBorder="1" applyAlignment="1">
      <alignment horizontal="right"/>
    </xf>
    <xf numFmtId="3" fontId="2" fillId="0" borderId="0" xfId="0" applyNumberFormat="1" applyFont="1" applyFill="1" applyBorder="1"/>
    <xf numFmtId="19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Protection="1">
      <protection locked="0"/>
    </xf>
    <xf numFmtId="202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3" fontId="2" fillId="0" borderId="0" xfId="0" applyNumberFormat="1" applyFont="1" applyFill="1" applyBorder="1" applyProtection="1">
      <protection locked="0"/>
    </xf>
    <xf numFmtId="199" fontId="2" fillId="0" borderId="0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 applyFill="1" applyBorder="1" applyProtection="1">
      <protection locked="0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9" formatCode="#,##0.00\ &quot;$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9" formatCode="#,##0.00\ &quot;$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9" formatCode="#,##0.00\ &quot;$&quot;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9" formatCode="#,##0.00\ &quot;$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95B3D7"/>
        </top>
        <bottom style="thin">
          <color rgb="FF95B3D7"/>
        </bottom>
      </border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99" formatCode="#,##0.00\ &quot;$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99" formatCode="#,##0.00\ &quot;$&quot;"/>
      <alignment horizontal="center" vertical="bottom" textRotation="0" wrapText="0" indent="0" justifyLastLine="0" shrinkToFit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298173</xdr:colOff>
      <xdr:row>0</xdr:row>
      <xdr:rowOff>99392</xdr:rowOff>
    </xdr:from>
    <xdr:to>
      <xdr:col>14</xdr:col>
      <xdr:colOff>24847</xdr:colOff>
      <xdr:row>2</xdr:row>
      <xdr:rowOff>66261</xdr:rowOff>
    </xdr:to>
    <xdr:sp macro="[0]!DeprotAjlignProt" textlink="">
      <xdr:nvSpPr>
        <xdr:cNvPr id="2" name="Flèche gauche 1"/>
        <xdr:cNvSpPr/>
      </xdr:nvSpPr>
      <xdr:spPr bwMode="auto">
        <a:xfrm>
          <a:off x="9558130" y="99392"/>
          <a:ext cx="2012674" cy="347869"/>
        </a:xfrm>
        <a:prstGeom prst="leftArrow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Insertion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motpayé" displayName="motpayé" ref="A1:A9" totalsRowShown="0" headerRowDxfId="22" dataDxfId="21">
  <autoFilter ref="A1:A9"/>
  <tableColumns count="1">
    <tableColumn id="1" name="tarif du mot payé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motfacturé" displayName="motfacturé" ref="C1:C12" totalsRowShown="0" headerRowDxfId="19" dataDxfId="18">
  <autoFilter ref="C1:C12"/>
  <tableColumns count="1">
    <tableColumn id="1" name="tarif du mot facturé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MOIS" displayName="MOIS" ref="E1:F13" totalsRowShown="0">
  <autoFilter ref="E1:F13"/>
  <tableColumns count="2">
    <tableColumn id="1" name="Mois" dataDxfId="17"/>
    <tableColumn id="2" name="Libe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noms" displayName="noms" ref="H1:H7" totalsRowShown="0" headerRowDxfId="15" dataDxfId="14" tableBorderDxfId="13">
  <autoFilter ref="H1:H7"/>
  <tableColumns count="1">
    <tableColumn id="1" name="Traducteurs" dataDxfId="1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4" displayName="Table4" ref="A3:K7" totalsRowShown="0" headerRowDxfId="2" dataDxfId="1">
  <autoFilter ref="A3:K7"/>
  <tableColumns count="11">
    <tableColumn id="1" name="Clients" dataDxfId="12"/>
    <tableColumn id="10" name="Date" dataDxfId="11"/>
    <tableColumn id="11" name="NUM" dataDxfId="10">
      <calculatedColumnFormula>MONTH(B4)</calculatedColumnFormula>
    </tableColumn>
    <tableColumn id="12" name="MOIS" dataDxfId="0">
      <calculatedColumnFormula>PROPER(TEXT(B4,"MMMM"))</calculatedColumnFormula>
    </tableColumn>
    <tableColumn id="2" name="N. Réf." dataDxfId="9"/>
    <tableColumn id="3" name="Traducteur" dataDxfId="8"/>
    <tableColumn id="4" name="Volume" dataDxfId="7"/>
    <tableColumn id="5" name="mot payé" dataDxfId="6"/>
    <tableColumn id="6" name="Coût MO" dataDxfId="5">
      <calculatedColumnFormula>G4*H4</calculatedColumnFormula>
    </tableColumn>
    <tableColumn id="7" name="mot facturé" dataDxfId="4"/>
    <tableColumn id="8" name="Total facture" dataDxfId="3">
      <calculatedColumnFormula>G4*J4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workbookViewId="0">
      <selection activeCell="C12" sqref="C12"/>
    </sheetView>
  </sheetViews>
  <sheetFormatPr baseColWidth="10" defaultRowHeight="12.75" x14ac:dyDescent="0.2"/>
  <cols>
    <col min="1" max="1" width="22.28515625" style="19" customWidth="1"/>
    <col min="2" max="2" width="3" customWidth="1"/>
    <col min="3" max="3" width="24.140625" style="19" customWidth="1"/>
    <col min="4" max="4" width="2.85546875" customWidth="1"/>
    <col min="5" max="5" width="10.85546875" style="19" customWidth="1"/>
    <col min="7" max="7" width="3" customWidth="1"/>
    <col min="8" max="8" width="16.140625" style="19" bestFit="1" customWidth="1"/>
  </cols>
  <sheetData>
    <row r="1" spans="1:8" x14ac:dyDescent="0.2">
      <c r="A1" s="19" t="s">
        <v>10</v>
      </c>
      <c r="C1" s="19" t="s">
        <v>11</v>
      </c>
      <c r="E1" s="19" t="s">
        <v>18</v>
      </c>
      <c r="F1" t="s">
        <v>19</v>
      </c>
      <c r="H1" s="19" t="s">
        <v>34</v>
      </c>
    </row>
    <row r="2" spans="1:8" ht="15" x14ac:dyDescent="0.2">
      <c r="A2" s="20">
        <v>0.15</v>
      </c>
      <c r="C2" s="20">
        <v>0.25</v>
      </c>
      <c r="E2" s="19">
        <v>1</v>
      </c>
      <c r="F2" t="s">
        <v>20</v>
      </c>
      <c r="H2" s="14" t="s">
        <v>1</v>
      </c>
    </row>
    <row r="3" spans="1:8" ht="15" x14ac:dyDescent="0.2">
      <c r="A3" s="20">
        <v>0.16</v>
      </c>
      <c r="C3" s="20">
        <v>0.26</v>
      </c>
      <c r="E3" s="19">
        <v>2</v>
      </c>
      <c r="F3" t="s">
        <v>21</v>
      </c>
      <c r="H3" s="15" t="s">
        <v>5</v>
      </c>
    </row>
    <row r="4" spans="1:8" ht="15" x14ac:dyDescent="0.2">
      <c r="A4" s="20">
        <v>0.17</v>
      </c>
      <c r="C4" s="20">
        <v>0.27</v>
      </c>
      <c r="E4" s="19">
        <v>3</v>
      </c>
      <c r="F4" t="s">
        <v>22</v>
      </c>
      <c r="H4" s="15" t="s">
        <v>4</v>
      </c>
    </row>
    <row r="5" spans="1:8" ht="15" x14ac:dyDescent="0.2">
      <c r="A5" s="20">
        <v>0.18</v>
      </c>
      <c r="C5" s="20">
        <v>0.28000000000000003</v>
      </c>
      <c r="E5" s="19">
        <v>4</v>
      </c>
      <c r="F5" t="s">
        <v>23</v>
      </c>
      <c r="H5" s="15" t="s">
        <v>2</v>
      </c>
    </row>
    <row r="6" spans="1:8" ht="15" x14ac:dyDescent="0.2">
      <c r="A6" s="20">
        <v>0.19</v>
      </c>
      <c r="C6" s="20">
        <v>0.28999999999999998</v>
      </c>
      <c r="E6" s="19">
        <v>5</v>
      </c>
      <c r="F6" t="s">
        <v>24</v>
      </c>
      <c r="H6" s="15" t="s">
        <v>16</v>
      </c>
    </row>
    <row r="7" spans="1:8" ht="15" x14ac:dyDescent="0.2">
      <c r="A7" s="20">
        <v>0.2</v>
      </c>
      <c r="C7" s="20">
        <v>0.3</v>
      </c>
      <c r="E7" s="19">
        <v>6</v>
      </c>
      <c r="F7" t="s">
        <v>25</v>
      </c>
      <c r="H7" s="16" t="s">
        <v>3</v>
      </c>
    </row>
    <row r="8" spans="1:8" x14ac:dyDescent="0.2">
      <c r="A8" s="20">
        <v>0.21</v>
      </c>
      <c r="C8" s="20">
        <v>0.31</v>
      </c>
      <c r="E8" s="19">
        <v>7</v>
      </c>
      <c r="F8" t="s">
        <v>26</v>
      </c>
    </row>
    <row r="9" spans="1:8" x14ac:dyDescent="0.2">
      <c r="A9" s="20">
        <v>0.22</v>
      </c>
      <c r="C9" s="20">
        <v>0.32</v>
      </c>
      <c r="E9" s="19">
        <v>8</v>
      </c>
      <c r="F9" t="s">
        <v>27</v>
      </c>
    </row>
    <row r="10" spans="1:8" x14ac:dyDescent="0.2">
      <c r="C10" s="20">
        <v>0.33</v>
      </c>
      <c r="E10" s="19">
        <v>9</v>
      </c>
      <c r="F10" t="s">
        <v>28</v>
      </c>
    </row>
    <row r="11" spans="1:8" x14ac:dyDescent="0.2">
      <c r="C11" s="20">
        <v>0.34</v>
      </c>
      <c r="E11" s="19">
        <v>10</v>
      </c>
      <c r="F11" t="s">
        <v>29</v>
      </c>
    </row>
    <row r="12" spans="1:8" x14ac:dyDescent="0.2">
      <c r="C12" s="20">
        <v>0.35</v>
      </c>
      <c r="E12" s="19">
        <v>11</v>
      </c>
      <c r="F12" t="s">
        <v>30</v>
      </c>
    </row>
    <row r="13" spans="1:8" x14ac:dyDescent="0.2">
      <c r="E13" s="19">
        <v>12</v>
      </c>
      <c r="F13" t="s">
        <v>31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K7"/>
  <sheetViews>
    <sheetView tabSelected="1" zoomScale="115" zoomScaleNormal="115" workbookViewId="0">
      <pane ySplit="3" topLeftCell="A4" activePane="bottomLeft" state="frozen"/>
      <selection pane="bottomLeft" activeCell="J7" sqref="J7"/>
    </sheetView>
  </sheetViews>
  <sheetFormatPr baseColWidth="10" defaultColWidth="7.28515625" defaultRowHeight="15" x14ac:dyDescent="0.2"/>
  <cols>
    <col min="1" max="1" width="10" style="3" customWidth="1"/>
    <col min="2" max="2" width="13.85546875" style="3" customWidth="1"/>
    <col min="3" max="3" width="6.28515625" style="11" hidden="1" customWidth="1"/>
    <col min="4" max="4" width="17.42578125" style="13" customWidth="1"/>
    <col min="5" max="5" width="9.42578125" style="4" customWidth="1"/>
    <col min="6" max="6" width="13.7109375" style="4" customWidth="1"/>
    <col min="7" max="7" width="11.28515625" style="22" customWidth="1"/>
    <col min="8" max="8" width="17.140625" style="23" customWidth="1"/>
    <col min="9" max="9" width="14" style="9" customWidth="1"/>
    <col min="10" max="10" width="16.85546875" style="7" customWidth="1"/>
    <col min="11" max="11" width="15" style="1" customWidth="1"/>
    <col min="12" max="240" width="11.42578125" style="3" customWidth="1"/>
    <col min="241" max="241" width="7.28515625" style="3" bestFit="1"/>
    <col min="242" max="16384" width="7.28515625" style="3"/>
  </cols>
  <sheetData>
    <row r="3" spans="1:11" ht="15.75" x14ac:dyDescent="0.25">
      <c r="A3" s="6" t="s">
        <v>12</v>
      </c>
      <c r="B3" s="6" t="s">
        <v>17</v>
      </c>
      <c r="C3" s="10" t="s">
        <v>33</v>
      </c>
      <c r="D3" s="12" t="s">
        <v>32</v>
      </c>
      <c r="E3" s="5" t="s">
        <v>0</v>
      </c>
      <c r="F3" s="5" t="s">
        <v>9</v>
      </c>
      <c r="G3" s="21" t="s">
        <v>6</v>
      </c>
      <c r="H3" s="8" t="s">
        <v>13</v>
      </c>
      <c r="I3" s="8" t="s">
        <v>7</v>
      </c>
      <c r="J3" s="2" t="s">
        <v>14</v>
      </c>
      <c r="K3" s="2" t="s">
        <v>15</v>
      </c>
    </row>
    <row r="4" spans="1:11" x14ac:dyDescent="0.2">
      <c r="A4" s="24" t="s">
        <v>8</v>
      </c>
      <c r="B4" s="25">
        <v>41821</v>
      </c>
      <c r="C4" s="11">
        <f>MONTH(B4)</f>
        <v>7</v>
      </c>
      <c r="D4" s="17" t="str">
        <f>PROPER(TEXT(B4,"MMMM"))</f>
        <v>Juillet</v>
      </c>
      <c r="E4" s="26">
        <v>26895</v>
      </c>
      <c r="F4" s="26" t="s">
        <v>1</v>
      </c>
      <c r="G4" s="27">
        <v>100</v>
      </c>
      <c r="H4" s="28">
        <v>0.2</v>
      </c>
      <c r="I4" s="18">
        <f>G4*H4</f>
        <v>20</v>
      </c>
      <c r="J4" s="28">
        <v>0.28000000000000003</v>
      </c>
      <c r="K4" s="18">
        <f>G4*J4</f>
        <v>28.000000000000004</v>
      </c>
    </row>
    <row r="5" spans="1:11" x14ac:dyDescent="0.2">
      <c r="A5" s="24" t="s">
        <v>8</v>
      </c>
      <c r="B5" s="25">
        <v>41821</v>
      </c>
      <c r="C5" s="11">
        <f>MONTH(B5)</f>
        <v>7</v>
      </c>
      <c r="D5" s="17" t="str">
        <f t="shared" ref="D5:D6" si="0">PROPER(TEXT(B5,"MMMM"))</f>
        <v>Juillet</v>
      </c>
      <c r="E5" s="26">
        <v>26910</v>
      </c>
      <c r="F5" s="26" t="s">
        <v>5</v>
      </c>
      <c r="G5" s="27">
        <v>100</v>
      </c>
      <c r="H5" s="28">
        <v>0.2</v>
      </c>
      <c r="I5" s="18">
        <f>G5*H5</f>
        <v>20</v>
      </c>
      <c r="J5" s="28">
        <v>0.31</v>
      </c>
      <c r="K5" s="18">
        <f>G5*J5</f>
        <v>31</v>
      </c>
    </row>
    <row r="6" spans="1:11" x14ac:dyDescent="0.2">
      <c r="A6" s="24" t="s">
        <v>8</v>
      </c>
      <c r="B6" s="25">
        <v>41821</v>
      </c>
      <c r="C6" s="11">
        <f>MONTH(B6)</f>
        <v>7</v>
      </c>
      <c r="D6" s="17" t="str">
        <f t="shared" si="0"/>
        <v>Juillet</v>
      </c>
      <c r="E6" s="26">
        <v>26923</v>
      </c>
      <c r="F6" s="26" t="s">
        <v>1</v>
      </c>
      <c r="G6" s="27">
        <v>100</v>
      </c>
      <c r="H6" s="28">
        <v>0.2</v>
      </c>
      <c r="I6" s="18">
        <f>G6*H6</f>
        <v>20</v>
      </c>
      <c r="J6" s="28">
        <v>0.28000000000000003</v>
      </c>
      <c r="K6" s="18">
        <f>G6*J6</f>
        <v>28.000000000000004</v>
      </c>
    </row>
    <row r="7" spans="1:11" x14ac:dyDescent="0.2">
      <c r="A7" s="24" t="s">
        <v>35</v>
      </c>
      <c r="B7" s="29">
        <v>41853</v>
      </c>
      <c r="C7" s="11">
        <f>MONTH(B7)</f>
        <v>8</v>
      </c>
      <c r="D7" s="17" t="str">
        <f>PROPER(TEXT(B7,"MMMM"))</f>
        <v>Août</v>
      </c>
      <c r="E7" s="26"/>
      <c r="F7" s="26" t="s">
        <v>5</v>
      </c>
      <c r="G7" s="27">
        <v>200</v>
      </c>
      <c r="H7" s="28">
        <v>0.17</v>
      </c>
      <c r="I7" s="18">
        <f>G7*H7</f>
        <v>34</v>
      </c>
      <c r="J7" s="28">
        <v>0.27</v>
      </c>
      <c r="K7" s="9">
        <f>G7*J7</f>
        <v>54</v>
      </c>
    </row>
  </sheetData>
  <sheetProtection password="CA7B" sheet="1" objects="1" scenarios="1" deleteRows="0" selectLockedCells="1"/>
  <phoneticPr fontId="1" type="noConversion"/>
  <pageMargins left="0.79000000000000015" right="0.79000000000000015" top="0.98" bottom="0.98" header="0.51" footer="0.51"/>
  <pageSetup paperSize="5" scale="10" fitToHeight="3" orientation="portrait"/>
  <headerFooter alignWithMargins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listes!$H$2:$H$7</xm:f>
          </x14:formula1>
          <xm:sqref>F4</xm:sqref>
        </x14:dataValidation>
        <x14:dataValidation type="list" allowBlank="1" showInputMessage="1" showErrorMessage="1">
          <x14:formula1>
            <xm:f>listes!$A$2:$A$9</xm:f>
          </x14:formula1>
          <xm:sqref>H4:H7</xm:sqref>
        </x14:dataValidation>
        <x14:dataValidation type="list" allowBlank="1" showInputMessage="1" showErrorMessage="1">
          <x14:formula1>
            <xm:f>listes!$C$2:$C$12</xm:f>
          </x14:formula1>
          <xm:sqref>J4:J7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listes</vt:lpstr>
      <vt:lpstr>BdD</vt:lpstr>
      <vt:lpstr>BdD!Impression_des_titres</vt:lpstr>
      <vt:lpstr>NUMERO</vt:lpstr>
      <vt:lpstr>traducteurs</vt:lpstr>
    </vt:vector>
  </TitlesOfParts>
  <Company>Cereco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Receptioniste</dc:creator>
  <cp:lastModifiedBy>André BOSCHI</cp:lastModifiedBy>
  <cp:lastPrinted>2014-09-25T20:49:15Z</cp:lastPrinted>
  <dcterms:created xsi:type="dcterms:W3CDTF">2002-09-13T19:02:59Z</dcterms:created>
  <dcterms:modified xsi:type="dcterms:W3CDTF">2014-10-10T12:03:39Z</dcterms:modified>
</cp:coreProperties>
</file>